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4" activeTab="18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U3" i="28"/>
  <c r="DJ99" i="11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4" i="1"/>
  <c r="DJ5"/>
  <c r="DJ6"/>
  <c r="DJ7"/>
  <c r="DJ8"/>
  <c r="DJ9"/>
  <c r="DJ10"/>
  <c r="DJ11"/>
  <c r="DJ12"/>
  <c r="DJ13"/>
  <c r="DJ14"/>
  <c r="DJ15"/>
  <c r="DJ16"/>
  <c r="DJ17"/>
  <c r="DJ18"/>
  <c r="DJ19"/>
  <c r="DJ20"/>
  <c r="DJ21"/>
  <c r="DJ22"/>
  <c r="DJ23"/>
  <c r="DJ24"/>
  <c r="DJ25"/>
  <c r="DJ26"/>
  <c r="DJ27"/>
  <c r="DJ28"/>
  <c r="DJ29"/>
  <c r="DJ30"/>
  <c r="DJ31"/>
  <c r="DJ32"/>
  <c r="DJ33"/>
  <c r="DJ34"/>
  <c r="DJ35"/>
  <c r="DJ36"/>
  <c r="DJ37"/>
  <c r="DJ38"/>
  <c r="DJ39"/>
  <c r="DJ40"/>
  <c r="DJ41"/>
  <c r="DJ42"/>
  <c r="DJ43"/>
  <c r="DJ44"/>
  <c r="DJ45"/>
  <c r="DJ46"/>
  <c r="DJ47"/>
  <c r="DJ48"/>
  <c r="DJ49"/>
  <c r="DJ50"/>
  <c r="DJ51"/>
  <c r="DJ52"/>
  <c r="DJ53"/>
  <c r="DJ54"/>
  <c r="DJ55"/>
  <c r="DJ56"/>
  <c r="DJ57"/>
  <c r="DJ58"/>
  <c r="DJ59"/>
  <c r="DJ60"/>
  <c r="DJ61"/>
  <c r="DJ62"/>
  <c r="DJ63"/>
  <c r="DJ64"/>
  <c r="DJ65"/>
  <c r="DJ66"/>
  <c r="DJ67"/>
  <c r="DJ68"/>
  <c r="DJ69"/>
  <c r="DJ70"/>
  <c r="DJ71"/>
  <c r="DJ72"/>
  <c r="DJ73"/>
  <c r="DJ74"/>
  <c r="DJ75"/>
  <c r="DJ76"/>
  <c r="DJ77"/>
  <c r="DJ78"/>
  <c r="DJ79"/>
  <c r="DJ80"/>
  <c r="DJ81"/>
  <c r="DJ82"/>
  <c r="DJ83"/>
  <c r="DJ84"/>
  <c r="DJ85"/>
  <c r="DJ86"/>
  <c r="DJ87"/>
  <c r="DJ88"/>
  <c r="DJ89"/>
  <c r="DJ90"/>
  <c r="DJ91"/>
  <c r="DJ92"/>
  <c r="DJ93"/>
  <c r="DJ94"/>
  <c r="DJ95"/>
  <c r="DJ96"/>
  <c r="DJ97"/>
  <c r="DJ98"/>
  <c r="DJ99"/>
  <c r="DJ3"/>
  <c r="BB99" i="23"/>
  <c r="BB98"/>
  <c r="BB97"/>
  <c r="BB96"/>
  <c r="BB95"/>
  <c r="BB94"/>
  <c r="BB93"/>
  <c r="BB92"/>
  <c r="BB91"/>
  <c r="BB90"/>
  <c r="BB89"/>
  <c r="BB88"/>
  <c r="BB87"/>
  <c r="BB86"/>
  <c r="BB85"/>
  <c r="BB84"/>
  <c r="BB83"/>
  <c r="BB82"/>
  <c r="BB81"/>
  <c r="BB80"/>
  <c r="BB79"/>
  <c r="BB78"/>
  <c r="BB77"/>
  <c r="BB76"/>
  <c r="BB75"/>
  <c r="BB74"/>
  <c r="BB73"/>
  <c r="BB72"/>
  <c r="BB71"/>
  <c r="BB70"/>
  <c r="BB69"/>
  <c r="BB68"/>
  <c r="BB67"/>
  <c r="BB66"/>
  <c r="BB65"/>
  <c r="BB64"/>
  <c r="BB63"/>
  <c r="BB62"/>
  <c r="BB61"/>
  <c r="BB60"/>
  <c r="BB59"/>
  <c r="BB58"/>
  <c r="BB57"/>
  <c r="BB56"/>
  <c r="BB55"/>
  <c r="BB54"/>
  <c r="BB53"/>
  <c r="BB52"/>
  <c r="BB51"/>
  <c r="BB50"/>
  <c r="BB49"/>
  <c r="BB48"/>
  <c r="BB47"/>
  <c r="BB46"/>
  <c r="BB45"/>
  <c r="BB44"/>
  <c r="BB43"/>
  <c r="BB42"/>
  <c r="BB41"/>
  <c r="BB40"/>
  <c r="BB39"/>
  <c r="BB38"/>
  <c r="BB37"/>
  <c r="BB36"/>
  <c r="BB35"/>
  <c r="BB34"/>
  <c r="BB33"/>
  <c r="BB32"/>
  <c r="BB31"/>
  <c r="BB30"/>
  <c r="BB29"/>
  <c r="BB28"/>
  <c r="BB27"/>
  <c r="BB26"/>
  <c r="BB25"/>
  <c r="BB24"/>
  <c r="BB23"/>
  <c r="BB22"/>
  <c r="BB21"/>
  <c r="BB20"/>
  <c r="BB19"/>
  <c r="BB18"/>
  <c r="BB17"/>
  <c r="BB16"/>
  <c r="BB15"/>
  <c r="BB14"/>
  <c r="BB13"/>
  <c r="BB12"/>
  <c r="BB11"/>
  <c r="BB10"/>
  <c r="BB9"/>
  <c r="BB8"/>
  <c r="BB7"/>
  <c r="BB6"/>
  <c r="BB5"/>
  <c r="BB4"/>
  <c r="BB3"/>
  <c r="BD99"/>
  <c r="BE99"/>
  <c r="BF99"/>
  <c r="BC99"/>
  <c r="BF99" i="20"/>
  <c r="BE99"/>
  <c r="BD99"/>
  <c r="BC99"/>
  <c r="BB99" s="1"/>
  <c r="BB98"/>
  <c r="BB97"/>
  <c r="BB96"/>
  <c r="BB95"/>
  <c r="BB94"/>
  <c r="BB93"/>
  <c r="BB92"/>
  <c r="BB91"/>
  <c r="BB90"/>
  <c r="BB89"/>
  <c r="BB88"/>
  <c r="BB87"/>
  <c r="BB86"/>
  <c r="BB85"/>
  <c r="BB84"/>
  <c r="BB83"/>
  <c r="BB82"/>
  <c r="BB81"/>
  <c r="BB80"/>
  <c r="BB79"/>
  <c r="BB78"/>
  <c r="BB77"/>
  <c r="BB76"/>
  <c r="BB75"/>
  <c r="BB74"/>
  <c r="BB73"/>
  <c r="BB72"/>
  <c r="BB71"/>
  <c r="BB70"/>
  <c r="BB69"/>
  <c r="BB68"/>
  <c r="BB67"/>
  <c r="BB66"/>
  <c r="BB65"/>
  <c r="BB64"/>
  <c r="BB63"/>
  <c r="BB62"/>
  <c r="BB61"/>
  <c r="BB60"/>
  <c r="BB59"/>
  <c r="BB58"/>
  <c r="BB57"/>
  <c r="BB56"/>
  <c r="BB55"/>
  <c r="BB54"/>
  <c r="BB53"/>
  <c r="BB52"/>
  <c r="BB51"/>
  <c r="BB50"/>
  <c r="BB49"/>
  <c r="BB48"/>
  <c r="BB47"/>
  <c r="BB46"/>
  <c r="BB45"/>
  <c r="BB44"/>
  <c r="BB43"/>
  <c r="BB42"/>
  <c r="BB41"/>
  <c r="BB40"/>
  <c r="BB39"/>
  <c r="BB38"/>
  <c r="BB37"/>
  <c r="BB36"/>
  <c r="BB35"/>
  <c r="BB34"/>
  <c r="BB33"/>
  <c r="BB32"/>
  <c r="BB31"/>
  <c r="BB30"/>
  <c r="BB29"/>
  <c r="BB28"/>
  <c r="BB27"/>
  <c r="BB26"/>
  <c r="BB25"/>
  <c r="BB24"/>
  <c r="BB23"/>
  <c r="BB22"/>
  <c r="BB21"/>
  <c r="BB20"/>
  <c r="BB19"/>
  <c r="BB18"/>
  <c r="BB17"/>
  <c r="BB16"/>
  <c r="BB15"/>
  <c r="BB14"/>
  <c r="BB13"/>
  <c r="BB12"/>
  <c r="BB11"/>
  <c r="BB10"/>
  <c r="BB9"/>
  <c r="BB8"/>
  <c r="BB7"/>
  <c r="BB6"/>
  <c r="BB5"/>
  <c r="BB4"/>
  <c r="BB3"/>
  <c r="AH98" i="2" l="1"/>
  <c r="AG98"/>
  <c r="AH97"/>
  <c r="AG97"/>
  <c r="AH96"/>
  <c r="AG96"/>
  <c r="AH95"/>
  <c r="AG95"/>
  <c r="AH94"/>
  <c r="AG94"/>
  <c r="AH93"/>
  <c r="AG93"/>
  <c r="AH92"/>
  <c r="AG92"/>
  <c r="AH91"/>
  <c r="AG91"/>
  <c r="AH90"/>
  <c r="AG90"/>
  <c r="AH89"/>
  <c r="AG89"/>
  <c r="AH88"/>
  <c r="AG88"/>
  <c r="AH87"/>
  <c r="AG87"/>
  <c r="AH86"/>
  <c r="AG86"/>
  <c r="AH85"/>
  <c r="AG85"/>
  <c r="AH84"/>
  <c r="AG84"/>
  <c r="AH83"/>
  <c r="AG83"/>
  <c r="AH82"/>
  <c r="AG82"/>
  <c r="AH81"/>
  <c r="AG81"/>
  <c r="AH80"/>
  <c r="AG80"/>
  <c r="AH79"/>
  <c r="AG79"/>
  <c r="AH78"/>
  <c r="AG78"/>
  <c r="AH77"/>
  <c r="AG77"/>
  <c r="AH76"/>
  <c r="AG76"/>
  <c r="AH75"/>
  <c r="AG75"/>
  <c r="AH74"/>
  <c r="AG74"/>
  <c r="AH73"/>
  <c r="AG73"/>
  <c r="AH72"/>
  <c r="AG72"/>
  <c r="AH71"/>
  <c r="AG71"/>
  <c r="AH70"/>
  <c r="AG70"/>
  <c r="AH69"/>
  <c r="AG69"/>
  <c r="AH68"/>
  <c r="AG68"/>
  <c r="AH67"/>
  <c r="AG67"/>
  <c r="AH66"/>
  <c r="AG66"/>
  <c r="AH65"/>
  <c r="AG65"/>
  <c r="AH64"/>
  <c r="AG64"/>
  <c r="AH63"/>
  <c r="AG63"/>
  <c r="AH62"/>
  <c r="AG62"/>
  <c r="AH61"/>
  <c r="AG61"/>
  <c r="AH60"/>
  <c r="AG60"/>
  <c r="AH59"/>
  <c r="AG59"/>
  <c r="AH58"/>
  <c r="AG58"/>
  <c r="AH57"/>
  <c r="AG57"/>
  <c r="AH56"/>
  <c r="AG56"/>
  <c r="AH55"/>
  <c r="AG55"/>
  <c r="AH54"/>
  <c r="AG54"/>
  <c r="AH53"/>
  <c r="AG53"/>
  <c r="AH52"/>
  <c r="AG52"/>
  <c r="AH51"/>
  <c r="AG51"/>
  <c r="AH50"/>
  <c r="AG50"/>
  <c r="AH49"/>
  <c r="AG49"/>
  <c r="AH48"/>
  <c r="AG48"/>
  <c r="AH47"/>
  <c r="AG47"/>
  <c r="AH46"/>
  <c r="AG46"/>
  <c r="AH45"/>
  <c r="AG45"/>
  <c r="AH44"/>
  <c r="AG44"/>
  <c r="AH43"/>
  <c r="AG43"/>
  <c r="AH42"/>
  <c r="AG42"/>
  <c r="AH41"/>
  <c r="AG41"/>
  <c r="AH40"/>
  <c r="AG40"/>
  <c r="AH39"/>
  <c r="AG39"/>
  <c r="AH38"/>
  <c r="AG38"/>
  <c r="AH37"/>
  <c r="AG37"/>
  <c r="AH36"/>
  <c r="AG36"/>
  <c r="AH35"/>
  <c r="AG35"/>
  <c r="AH34"/>
  <c r="AG34"/>
  <c r="AH33"/>
  <c r="AG33"/>
  <c r="AH32"/>
  <c r="AG32"/>
  <c r="AH31"/>
  <c r="AG31"/>
  <c r="AH30"/>
  <c r="AG30"/>
  <c r="AH29"/>
  <c r="AG29"/>
  <c r="AH28"/>
  <c r="AG28"/>
  <c r="AH27"/>
  <c r="AG27"/>
  <c r="AH26"/>
  <c r="AG26"/>
  <c r="AH25"/>
  <c r="AG25"/>
  <c r="AH24"/>
  <c r="AG24"/>
  <c r="AH23"/>
  <c r="AG23"/>
  <c r="AH22"/>
  <c r="AG22"/>
  <c r="AH21"/>
  <c r="AG21"/>
  <c r="AH20"/>
  <c r="AG20"/>
  <c r="AH19"/>
  <c r="AG19"/>
  <c r="AH18"/>
  <c r="AG18"/>
  <c r="AH17"/>
  <c r="AG17"/>
  <c r="AH16"/>
  <c r="AG16"/>
  <c r="AH15"/>
  <c r="AG15"/>
  <c r="AH14"/>
  <c r="AG14"/>
  <c r="AH13"/>
  <c r="AG13"/>
  <c r="AH12"/>
  <c r="AG12"/>
  <c r="AH11"/>
  <c r="AG11"/>
  <c r="AH10"/>
  <c r="AG10"/>
  <c r="AH9"/>
  <c r="AG9"/>
  <c r="AH8"/>
  <c r="AG8"/>
  <c r="AH7"/>
  <c r="AG7"/>
  <c r="AH6"/>
  <c r="AG6"/>
  <c r="AH5"/>
  <c r="AG5"/>
  <c r="AH4"/>
  <c r="AG4"/>
  <c r="AH3"/>
  <c r="AH99" s="1"/>
  <c r="AG3"/>
  <c r="AG99" s="1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U99" i="35"/>
  <c r="I4" i="73" l="1"/>
  <c r="J4"/>
  <c r="K4"/>
  <c r="L4"/>
  <c r="I5"/>
  <c r="J5"/>
  <c r="K5"/>
  <c r="L5"/>
  <c r="I6"/>
  <c r="J6"/>
  <c r="K6"/>
  <c r="L6"/>
  <c r="I7"/>
  <c r="J7"/>
  <c r="K7"/>
  <c r="L7"/>
  <c r="I8"/>
  <c r="J8"/>
  <c r="K8"/>
  <c r="L8"/>
  <c r="I9"/>
  <c r="J9"/>
  <c r="K9"/>
  <c r="L9"/>
  <c r="I10"/>
  <c r="J10"/>
  <c r="K10"/>
  <c r="L10"/>
  <c r="I11"/>
  <c r="J11"/>
  <c r="K11"/>
  <c r="L11"/>
  <c r="I12"/>
  <c r="J12"/>
  <c r="K12"/>
  <c r="L12"/>
  <c r="I13"/>
  <c r="J13"/>
  <c r="K13"/>
  <c r="L13"/>
  <c r="I14"/>
  <c r="J14"/>
  <c r="K14"/>
  <c r="L14"/>
  <c r="I15"/>
  <c r="J15"/>
  <c r="K15"/>
  <c r="L15"/>
  <c r="I16"/>
  <c r="J16"/>
  <c r="K16"/>
  <c r="L16"/>
  <c r="I17"/>
  <c r="J17"/>
  <c r="K17"/>
  <c r="L17"/>
  <c r="I18"/>
  <c r="J18"/>
  <c r="K18"/>
  <c r="L18"/>
  <c r="I19"/>
  <c r="J19"/>
  <c r="K19"/>
  <c r="L19"/>
  <c r="I20"/>
  <c r="J20"/>
  <c r="K20"/>
  <c r="L20"/>
  <c r="I21"/>
  <c r="J21"/>
  <c r="K21"/>
  <c r="L21"/>
  <c r="I22"/>
  <c r="J22"/>
  <c r="K22"/>
  <c r="L22"/>
  <c r="I23"/>
  <c r="J23"/>
  <c r="K23"/>
  <c r="L23"/>
  <c r="I24"/>
  <c r="J24"/>
  <c r="K24"/>
  <c r="L24"/>
  <c r="I25"/>
  <c r="J25"/>
  <c r="K25"/>
  <c r="L25"/>
  <c r="I26"/>
  <c r="J26"/>
  <c r="K26"/>
  <c r="L26"/>
  <c r="I27"/>
  <c r="J27"/>
  <c r="K27"/>
  <c r="L27"/>
  <c r="I28"/>
  <c r="J28"/>
  <c r="K28"/>
  <c r="L28"/>
  <c r="I29"/>
  <c r="J29"/>
  <c r="K29"/>
  <c r="L29"/>
  <c r="I30"/>
  <c r="J30"/>
  <c r="K30"/>
  <c r="L30"/>
  <c r="I31"/>
  <c r="J31"/>
  <c r="K31"/>
  <c r="L31"/>
  <c r="I32"/>
  <c r="J32"/>
  <c r="K32"/>
  <c r="L32"/>
  <c r="I33"/>
  <c r="J33"/>
  <c r="K33"/>
  <c r="L33"/>
  <c r="I34"/>
  <c r="J34"/>
  <c r="K34"/>
  <c r="L34"/>
  <c r="I35"/>
  <c r="J35"/>
  <c r="K35"/>
  <c r="L35"/>
  <c r="I36"/>
  <c r="J36"/>
  <c r="K36"/>
  <c r="L36"/>
  <c r="I37"/>
  <c r="J37"/>
  <c r="K37"/>
  <c r="L37"/>
  <c r="I38"/>
  <c r="J38"/>
  <c r="K38"/>
  <c r="L38"/>
  <c r="I39"/>
  <c r="J39"/>
  <c r="K39"/>
  <c r="L39"/>
  <c r="I40"/>
  <c r="J40"/>
  <c r="K40"/>
  <c r="L40"/>
  <c r="I41"/>
  <c r="J41"/>
  <c r="K41"/>
  <c r="L41"/>
  <c r="I42"/>
  <c r="J42"/>
  <c r="K42"/>
  <c r="L42"/>
  <c r="I43"/>
  <c r="J43"/>
  <c r="K43"/>
  <c r="L43"/>
  <c r="I44"/>
  <c r="J44"/>
  <c r="K44"/>
  <c r="L44"/>
  <c r="I45"/>
  <c r="J45"/>
  <c r="K45"/>
  <c r="L45"/>
  <c r="I46"/>
  <c r="J46"/>
  <c r="K46"/>
  <c r="L46"/>
  <c r="I47"/>
  <c r="J47"/>
  <c r="K47"/>
  <c r="L47"/>
  <c r="I48"/>
  <c r="J48"/>
  <c r="K48"/>
  <c r="L48"/>
  <c r="I49"/>
  <c r="J49"/>
  <c r="K49"/>
  <c r="L49"/>
  <c r="I50"/>
  <c r="J50"/>
  <c r="K50"/>
  <c r="L50"/>
  <c r="I51"/>
  <c r="J51"/>
  <c r="K51"/>
  <c r="L51"/>
  <c r="I52"/>
  <c r="J52"/>
  <c r="K52"/>
  <c r="L52"/>
  <c r="I53"/>
  <c r="J53"/>
  <c r="K53"/>
  <c r="L53"/>
  <c r="I54"/>
  <c r="J54"/>
  <c r="K54"/>
  <c r="L54"/>
  <c r="I55"/>
  <c r="J55"/>
  <c r="K55"/>
  <c r="L55"/>
  <c r="I56"/>
  <c r="J56"/>
  <c r="K56"/>
  <c r="L56"/>
  <c r="I57"/>
  <c r="J57"/>
  <c r="K57"/>
  <c r="L57"/>
  <c r="I58"/>
  <c r="J58"/>
  <c r="K58"/>
  <c r="L58"/>
  <c r="I59"/>
  <c r="J59"/>
  <c r="K59"/>
  <c r="L59"/>
  <c r="I60"/>
  <c r="J60"/>
  <c r="K60"/>
  <c r="L60"/>
  <c r="I61"/>
  <c r="J61"/>
  <c r="K61"/>
  <c r="L61"/>
  <c r="I62"/>
  <c r="J62"/>
  <c r="K62"/>
  <c r="L62"/>
  <c r="I63"/>
  <c r="J63"/>
  <c r="K63"/>
  <c r="L63"/>
  <c r="I64"/>
  <c r="J64"/>
  <c r="K64"/>
  <c r="L64"/>
  <c r="I65"/>
  <c r="J65"/>
  <c r="K65"/>
  <c r="L65"/>
  <c r="I66"/>
  <c r="J66"/>
  <c r="K66"/>
  <c r="L66"/>
  <c r="I67"/>
  <c r="J67"/>
  <c r="K67"/>
  <c r="L67"/>
  <c r="I68"/>
  <c r="J68"/>
  <c r="K68"/>
  <c r="L68"/>
  <c r="I69"/>
  <c r="J69"/>
  <c r="K69"/>
  <c r="L69"/>
  <c r="I70"/>
  <c r="J70"/>
  <c r="K70"/>
  <c r="L70"/>
  <c r="I71"/>
  <c r="J71"/>
  <c r="K71"/>
  <c r="L71"/>
  <c r="I72"/>
  <c r="J72"/>
  <c r="K72"/>
  <c r="L72"/>
  <c r="I73"/>
  <c r="J73"/>
  <c r="K73"/>
  <c r="L73"/>
  <c r="I74"/>
  <c r="J74"/>
  <c r="K74"/>
  <c r="L74"/>
  <c r="I75"/>
  <c r="J75"/>
  <c r="K75"/>
  <c r="L75"/>
  <c r="I76"/>
  <c r="J76"/>
  <c r="K76"/>
  <c r="L76"/>
  <c r="I77"/>
  <c r="J77"/>
  <c r="K77"/>
  <c r="L77"/>
  <c r="I78"/>
  <c r="J78"/>
  <c r="K78"/>
  <c r="L78"/>
  <c r="I79"/>
  <c r="J79"/>
  <c r="K79"/>
  <c r="L79"/>
  <c r="I80"/>
  <c r="J80"/>
  <c r="K80"/>
  <c r="L80"/>
  <c r="I81"/>
  <c r="J81"/>
  <c r="K81"/>
  <c r="L81"/>
  <c r="I82"/>
  <c r="J82"/>
  <c r="K82"/>
  <c r="L82"/>
  <c r="I83"/>
  <c r="J83"/>
  <c r="K83"/>
  <c r="L83"/>
  <c r="I84"/>
  <c r="J84"/>
  <c r="K84"/>
  <c r="L84"/>
  <c r="I85"/>
  <c r="J85"/>
  <c r="K85"/>
  <c r="L85"/>
  <c r="I86"/>
  <c r="J86"/>
  <c r="K86"/>
  <c r="L86"/>
  <c r="I87"/>
  <c r="J87"/>
  <c r="K87"/>
  <c r="L87"/>
  <c r="I88"/>
  <c r="J88"/>
  <c r="K88"/>
  <c r="L88"/>
  <c r="I89"/>
  <c r="J89"/>
  <c r="K89"/>
  <c r="L89"/>
  <c r="I90"/>
  <c r="J90"/>
  <c r="K90"/>
  <c r="L90"/>
  <c r="I91"/>
  <c r="J91"/>
  <c r="K91"/>
  <c r="L91"/>
  <c r="I92"/>
  <c r="J92"/>
  <c r="K92"/>
  <c r="L92"/>
  <c r="I93"/>
  <c r="J93"/>
  <c r="K93"/>
  <c r="L93"/>
  <c r="I94"/>
  <c r="J94"/>
  <c r="K94"/>
  <c r="L94"/>
  <c r="I95"/>
  <c r="J95"/>
  <c r="K95"/>
  <c r="L95"/>
  <c r="I96"/>
  <c r="J96"/>
  <c r="K96"/>
  <c r="L96"/>
  <c r="I97"/>
  <c r="J97"/>
  <c r="K97"/>
  <c r="L97"/>
  <c r="I98"/>
  <c r="J98"/>
  <c r="K98"/>
  <c r="L98"/>
  <c r="L3"/>
  <c r="K3"/>
  <c r="K99" s="1"/>
  <c r="J3"/>
  <c r="I3"/>
  <c r="I99" s="1"/>
  <c r="P77"/>
  <c r="D77" i="24" s="1"/>
  <c r="J99" i="73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H3"/>
  <c r="L99" l="1"/>
  <c r="M3"/>
  <c r="M99" s="1"/>
  <c r="G99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A1"/>
  <c r="P9" i="12"/>
  <c r="AZ3" i="1"/>
  <c r="BA3" s="1"/>
  <c r="AZ3" i="11"/>
  <c r="BA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AZ98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AZ98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Q5" i="73" l="1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P5"/>
  <c r="R5"/>
  <c r="D5" i="29" s="1"/>
  <c r="P3" i="73"/>
  <c r="Q3"/>
  <c r="D3" i="26" s="1"/>
  <c r="R3" i="73"/>
  <c r="D3" i="29" s="1"/>
  <c r="S3" i="73"/>
  <c r="D3" i="28" s="1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K99" s="1"/>
  <c r="AJ4"/>
  <c r="AI4"/>
  <c r="Z4"/>
  <c r="Y4"/>
  <c r="AN3"/>
  <c r="AM3"/>
  <c r="AM99" s="1"/>
  <c r="AL3"/>
  <c r="AL99" s="1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H21"/>
  <c r="AI21"/>
  <c r="AJ21"/>
  <c r="AE22"/>
  <c r="AF22"/>
  <c r="AG22"/>
  <c r="AH22"/>
  <c r="AI22"/>
  <c r="AJ22"/>
  <c r="AB22" i="63" s="1"/>
  <c r="AE23" i="14"/>
  <c r="AF23"/>
  <c r="AG23"/>
  <c r="AH23"/>
  <c r="AI23"/>
  <c r="AJ23"/>
  <c r="AE24"/>
  <c r="AF24"/>
  <c r="AG24"/>
  <c r="AH24"/>
  <c r="AI24"/>
  <c r="AJ24"/>
  <c r="AE25"/>
  <c r="AF25"/>
  <c r="AG25"/>
  <c r="AH25"/>
  <c r="AI25"/>
  <c r="AJ25"/>
  <c r="AE26"/>
  <c r="AF26"/>
  <c r="AG26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G30"/>
  <c r="AH30"/>
  <c r="AI30"/>
  <c r="AJ30"/>
  <c r="AB30" i="63" s="1"/>
  <c r="AE31" i="14"/>
  <c r="AF31"/>
  <c r="AG31"/>
  <c r="AH31"/>
  <c r="AI31"/>
  <c r="AJ31"/>
  <c r="AE32"/>
  <c r="AF32"/>
  <c r="AG32"/>
  <c r="AH32"/>
  <c r="AI32"/>
  <c r="AJ32"/>
  <c r="AE33"/>
  <c r="AF33"/>
  <c r="AG33"/>
  <c r="AH33"/>
  <c r="AI33"/>
  <c r="AJ33"/>
  <c r="AE34"/>
  <c r="AF34"/>
  <c r="AG34"/>
  <c r="AH34"/>
  <c r="AI34"/>
  <c r="AJ34"/>
  <c r="AB34" i="63" s="1"/>
  <c r="AE35" i="14"/>
  <c r="AF35"/>
  <c r="AG35"/>
  <c r="AH35"/>
  <c r="AI35"/>
  <c r="AJ35"/>
  <c r="AE36"/>
  <c r="AF36"/>
  <c r="AG36"/>
  <c r="AH36"/>
  <c r="AI36"/>
  <c r="AJ36"/>
  <c r="AE37"/>
  <c r="AF37"/>
  <c r="AG37"/>
  <c r="AH37"/>
  <c r="AI37"/>
  <c r="AJ37"/>
  <c r="AE38"/>
  <c r="AF38"/>
  <c r="AG38"/>
  <c r="AH38"/>
  <c r="AI38"/>
  <c r="AJ38"/>
  <c r="AB38" i="63" s="1"/>
  <c r="AE39" i="14"/>
  <c r="AF39"/>
  <c r="AG39"/>
  <c r="AH39"/>
  <c r="AI39"/>
  <c r="AJ39"/>
  <c r="AE40"/>
  <c r="AF40"/>
  <c r="AG40"/>
  <c r="AH40"/>
  <c r="AI40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I4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I48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J93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BM99" i="14" l="1"/>
  <c r="AB93" i="63"/>
  <c r="AB48" i="62"/>
  <c r="AB44"/>
  <c r="AB40"/>
  <c r="AB36"/>
  <c r="AB32"/>
  <c r="AB24"/>
  <c r="AB20"/>
  <c r="AB69" i="61"/>
  <c r="AB38"/>
  <c r="AB34"/>
  <c r="AB30"/>
  <c r="AB26"/>
  <c r="AB22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 i="23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F19" s="1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C99" i="57" l="1"/>
  <c r="F3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V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V44" s="1"/>
  <c r="O45" i="65"/>
  <c r="D45" i="56" s="1"/>
  <c r="G45" s="1"/>
  <c r="V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V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M44" i="65"/>
  <c r="D44" i="55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M60" i="65"/>
  <c r="D60" i="55" s="1"/>
  <c r="G60" s="1"/>
  <c r="V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V64" s="1"/>
  <c r="M65" i="65"/>
  <c r="D65" i="55" s="1"/>
  <c r="M66" i="65"/>
  <c r="D66" i="55" s="1"/>
  <c r="G66" s="1"/>
  <c r="V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V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O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G95" s="1"/>
  <c r="M96" i="65"/>
  <c r="D96" i="55" s="1"/>
  <c r="G96" s="1"/>
  <c r="V96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O26" s="1"/>
  <c r="N30"/>
  <c r="N38"/>
  <c r="N42"/>
  <c r="N46"/>
  <c r="O46" s="1"/>
  <c r="N54"/>
  <c r="N58"/>
  <c r="N62"/>
  <c r="N66"/>
  <c r="O66" s="1"/>
  <c r="N70"/>
  <c r="N74"/>
  <c r="N78"/>
  <c r="N9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E99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O43" s="1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O63" s="1"/>
  <c r="N66"/>
  <c r="N67"/>
  <c r="N70"/>
  <c r="N71"/>
  <c r="N74"/>
  <c r="N75"/>
  <c r="N78"/>
  <c r="N79"/>
  <c r="N82"/>
  <c r="N83"/>
  <c r="N86"/>
  <c r="N87"/>
  <c r="N90"/>
  <c r="O90" s="1"/>
  <c r="N91"/>
  <c r="O91" s="1"/>
  <c r="N95"/>
  <c r="N4" i="56"/>
  <c r="N8"/>
  <c r="N12"/>
  <c r="N16"/>
  <c r="N20"/>
  <c r="N24"/>
  <c r="O24" s="1"/>
  <c r="N28"/>
  <c r="N32"/>
  <c r="N36"/>
  <c r="O36" s="1"/>
  <c r="N40"/>
  <c r="N44"/>
  <c r="N48"/>
  <c r="O48" s="1"/>
  <c r="N52"/>
  <c r="N55"/>
  <c r="O55" s="1"/>
  <c r="N56"/>
  <c r="N59"/>
  <c r="O59" s="1"/>
  <c r="N60"/>
  <c r="N63"/>
  <c r="O63" s="1"/>
  <c r="N64"/>
  <c r="N67"/>
  <c r="O67" s="1"/>
  <c r="N68"/>
  <c r="N71"/>
  <c r="O71" s="1"/>
  <c r="N72"/>
  <c r="O72" s="1"/>
  <c r="N75"/>
  <c r="O75" s="1"/>
  <c r="N76"/>
  <c r="N79"/>
  <c r="O79" s="1"/>
  <c r="N80"/>
  <c r="N83"/>
  <c r="O83" s="1"/>
  <c r="N84"/>
  <c r="O84" s="1"/>
  <c r="N87"/>
  <c r="O87" s="1"/>
  <c r="N88"/>
  <c r="O88" s="1"/>
  <c r="N91"/>
  <c r="O91" s="1"/>
  <c r="N92"/>
  <c r="O92" s="1"/>
  <c r="N95"/>
  <c r="N96"/>
  <c r="I99"/>
  <c r="N81"/>
  <c r="O81" s="1"/>
  <c r="N82"/>
  <c r="O82" s="1"/>
  <c r="N85"/>
  <c r="O85" s="1"/>
  <c r="N86"/>
  <c r="O86" s="1"/>
  <c r="N89"/>
  <c r="O89" s="1"/>
  <c r="N90"/>
  <c r="O90" s="1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O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G25" s="1"/>
  <c r="V25" s="1"/>
  <c r="M21" i="66"/>
  <c r="D21" i="57" s="1"/>
  <c r="M17" i="66"/>
  <c r="D17" i="57" s="1"/>
  <c r="M13" i="66"/>
  <c r="D13" i="57" s="1"/>
  <c r="M9" i="66"/>
  <c r="D9" i="57" s="1"/>
  <c r="G9" s="1"/>
  <c r="V9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13"/>
  <c r="V48"/>
  <c r="O48"/>
  <c r="V4"/>
  <c r="O4"/>
  <c r="V32"/>
  <c r="O32"/>
  <c r="V47"/>
  <c r="V59"/>
  <c r="V16"/>
  <c r="O16"/>
  <c r="V24"/>
  <c r="V31"/>
  <c r="V43"/>
  <c r="O87"/>
  <c r="V87"/>
  <c r="V10" i="56"/>
  <c r="O10"/>
  <c r="V19"/>
  <c r="O19"/>
  <c r="V24"/>
  <c r="V26"/>
  <c r="V35"/>
  <c r="O35"/>
  <c r="V40"/>
  <c r="V42"/>
  <c r="O42"/>
  <c r="V51"/>
  <c r="O51"/>
  <c r="N8" i="55"/>
  <c r="F9"/>
  <c r="I99"/>
  <c r="M99"/>
  <c r="N12"/>
  <c r="F13"/>
  <c r="N28"/>
  <c r="F29"/>
  <c r="N44"/>
  <c r="F45"/>
  <c r="G58"/>
  <c r="N60"/>
  <c r="F61"/>
  <c r="O13" i="56"/>
  <c r="O29"/>
  <c r="O45"/>
  <c r="O65"/>
  <c r="O73"/>
  <c r="V3" i="55"/>
  <c r="V62"/>
  <c r="O66"/>
  <c r="V74"/>
  <c r="O74"/>
  <c r="V82"/>
  <c r="V6" i="56"/>
  <c r="O6"/>
  <c r="V15"/>
  <c r="O15"/>
  <c r="V22"/>
  <c r="O22"/>
  <c r="V31"/>
  <c r="O31"/>
  <c r="V36"/>
  <c r="V38"/>
  <c r="O38"/>
  <c r="V47"/>
  <c r="O47"/>
  <c r="V52"/>
  <c r="V54"/>
  <c r="O54"/>
  <c r="V59"/>
  <c r="V62"/>
  <c r="O62"/>
  <c r="V67"/>
  <c r="V70"/>
  <c r="O70"/>
  <c r="V75"/>
  <c r="V78"/>
  <c r="O78"/>
  <c r="V83"/>
  <c r="V86"/>
  <c r="V91"/>
  <c r="V94"/>
  <c r="V90" i="55"/>
  <c r="V95"/>
  <c r="V11" i="56"/>
  <c r="O11"/>
  <c r="V18"/>
  <c r="O18"/>
  <c r="V27"/>
  <c r="O27"/>
  <c r="V34"/>
  <c r="O34"/>
  <c r="V43"/>
  <c r="O43"/>
  <c r="V48"/>
  <c r="V50"/>
  <c r="O50"/>
  <c r="B99" i="55"/>
  <c r="F3"/>
  <c r="K99"/>
  <c r="O3"/>
  <c r="F5"/>
  <c r="G18"/>
  <c r="O19"/>
  <c r="N20"/>
  <c r="O20" s="1"/>
  <c r="F21"/>
  <c r="G34"/>
  <c r="O35"/>
  <c r="N36"/>
  <c r="O36" s="1"/>
  <c r="F37"/>
  <c r="G50"/>
  <c r="O51"/>
  <c r="N52"/>
  <c r="O52" s="1"/>
  <c r="F53"/>
  <c r="O68"/>
  <c r="O76"/>
  <c r="O84"/>
  <c r="O21" i="56"/>
  <c r="O37"/>
  <c r="O53"/>
  <c r="O61"/>
  <c r="O69"/>
  <c r="O77"/>
  <c r="O93"/>
  <c r="V70" i="55"/>
  <c r="O70"/>
  <c r="V78"/>
  <c r="O78"/>
  <c r="O86"/>
  <c r="V91"/>
  <c r="V7" i="56"/>
  <c r="O7"/>
  <c r="V14"/>
  <c r="O14"/>
  <c r="V23"/>
  <c r="O23"/>
  <c r="V30"/>
  <c r="O30"/>
  <c r="V39"/>
  <c r="O39"/>
  <c r="V46"/>
  <c r="V55"/>
  <c r="V58"/>
  <c r="O58"/>
  <c r="V63"/>
  <c r="V66"/>
  <c r="V71"/>
  <c r="V74"/>
  <c r="O74"/>
  <c r="V79"/>
  <c r="V82"/>
  <c r="V87"/>
  <c r="V90"/>
  <c r="V95"/>
  <c r="O95"/>
  <c r="V98"/>
  <c r="J99" i="55"/>
  <c r="O7"/>
  <c r="N24"/>
  <c r="O24" s="1"/>
  <c r="N40"/>
  <c r="N56"/>
  <c r="O71"/>
  <c r="V38" i="58"/>
  <c r="V41"/>
  <c r="V70"/>
  <c r="V63" i="55"/>
  <c r="V67"/>
  <c r="V71"/>
  <c r="V75"/>
  <c r="V79"/>
  <c r="V83"/>
  <c r="G3" i="56"/>
  <c r="V60"/>
  <c r="B99" i="57"/>
  <c r="F3"/>
  <c r="K99"/>
  <c r="N82"/>
  <c r="F83"/>
  <c r="V92"/>
  <c r="F97"/>
  <c r="C99" i="58"/>
  <c r="I99"/>
  <c r="M99"/>
  <c r="N4"/>
  <c r="F5"/>
  <c r="V6"/>
  <c r="N12"/>
  <c r="F13"/>
  <c r="V14"/>
  <c r="N20"/>
  <c r="F21"/>
  <c r="V22"/>
  <c r="V37"/>
  <c r="V50"/>
  <c r="V66"/>
  <c r="V68" i="55"/>
  <c r="V76"/>
  <c r="V80"/>
  <c r="V84"/>
  <c r="F3" i="56"/>
  <c r="F99" s="1"/>
  <c r="V5"/>
  <c r="V9"/>
  <c r="V13"/>
  <c r="V17"/>
  <c r="V21"/>
  <c r="V25"/>
  <c r="V29"/>
  <c r="V33"/>
  <c r="V37"/>
  <c r="V41"/>
  <c r="V49"/>
  <c r="V53"/>
  <c r="V61"/>
  <c r="V65"/>
  <c r="V69"/>
  <c r="V73"/>
  <c r="V77"/>
  <c r="V85"/>
  <c r="V89"/>
  <c r="V93"/>
  <c r="V97"/>
  <c r="N3" i="57"/>
  <c r="V33" i="58"/>
  <c r="V46"/>
  <c r="V49"/>
  <c r="O65"/>
  <c r="V78"/>
  <c r="O81"/>
  <c r="V94"/>
  <c r="N3" i="56"/>
  <c r="G88" i="57"/>
  <c r="N90"/>
  <c r="F91"/>
  <c r="K99" i="58"/>
  <c r="U99"/>
  <c r="F9"/>
  <c r="F17"/>
  <c r="V61"/>
  <c r="V74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66" i="58" l="1"/>
  <c r="O53"/>
  <c r="O45"/>
  <c r="O29"/>
  <c r="G10" i="55"/>
  <c r="O11" i="57"/>
  <c r="O97" i="58"/>
  <c r="O41"/>
  <c r="O56" i="56"/>
  <c r="O57"/>
  <c r="O74" i="58"/>
  <c r="O42"/>
  <c r="O77"/>
  <c r="O61"/>
  <c r="O37"/>
  <c r="O21"/>
  <c r="O96" i="56"/>
  <c r="O60"/>
  <c r="V56"/>
  <c r="O40"/>
  <c r="G8"/>
  <c r="V8" s="1"/>
  <c r="G4"/>
  <c r="V4" s="1"/>
  <c r="O76"/>
  <c r="O68"/>
  <c r="O52"/>
  <c r="O25"/>
  <c r="O82" i="55"/>
  <c r="O96"/>
  <c r="O95"/>
  <c r="G42"/>
  <c r="O28"/>
  <c r="G26"/>
  <c r="O9"/>
  <c r="G6"/>
  <c r="O32" i="56"/>
  <c r="O64"/>
  <c r="V57"/>
  <c r="O44"/>
  <c r="O28"/>
  <c r="V98" i="55"/>
  <c r="V94"/>
  <c r="O62"/>
  <c r="O60"/>
  <c r="O56"/>
  <c r="O46"/>
  <c r="G44"/>
  <c r="V44" s="1"/>
  <c r="O38"/>
  <c r="O30"/>
  <c r="O22"/>
  <c r="O17"/>
  <c r="O14"/>
  <c r="O12"/>
  <c r="E99"/>
  <c r="V92"/>
  <c r="V88"/>
  <c r="O72"/>
  <c r="O64"/>
  <c r="O40"/>
  <c r="D99"/>
  <c r="O11"/>
  <c r="O93" i="58"/>
  <c r="O26"/>
  <c r="G11"/>
  <c r="V11" s="1"/>
  <c r="V30"/>
  <c r="O14"/>
  <c r="O56" i="57"/>
  <c r="O44"/>
  <c r="V97" i="58"/>
  <c r="G91"/>
  <c r="V77"/>
  <c r="G75"/>
  <c r="G59"/>
  <c r="O57"/>
  <c r="G43"/>
  <c r="G27"/>
  <c r="O25"/>
  <c r="E99"/>
  <c r="O17"/>
  <c r="V42"/>
  <c r="D99"/>
  <c r="O24" i="57"/>
  <c r="O4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45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9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8" i="56" l="1"/>
  <c r="O4"/>
  <c r="O12"/>
  <c r="O44" i="55"/>
  <c r="V13" i="57"/>
  <c r="O91" i="58"/>
  <c r="V91"/>
  <c r="O75"/>
  <c r="V75"/>
  <c r="O59"/>
  <c r="V59"/>
  <c r="V43"/>
  <c r="O43"/>
  <c r="O27"/>
  <c r="V27"/>
  <c r="O56"/>
  <c r="O77" i="57"/>
  <c r="O61"/>
  <c r="V53"/>
  <c r="O21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BM42"/>
  <c r="BM40"/>
  <c r="BM16"/>
  <c r="BM4"/>
  <c r="CO5"/>
  <c r="BF56"/>
  <c r="BF96"/>
  <c r="DH96" s="1"/>
  <c r="D96" i="40" s="1"/>
  <c r="BF42" i="54"/>
  <c r="BF32"/>
  <c r="BF28"/>
  <c r="BF24"/>
  <c r="BF16"/>
  <c r="DH16" s="1"/>
  <c r="D16" i="40" s="1"/>
  <c r="BF14" i="54"/>
  <c r="AY96"/>
  <c r="AY93"/>
  <c r="DG93" s="1"/>
  <c r="C93" i="40" s="1"/>
  <c r="AY70" i="54"/>
  <c r="AY67"/>
  <c r="AY24"/>
  <c r="DI96"/>
  <c r="E96" i="40" s="1"/>
  <c r="AP99" i="54"/>
  <c r="AR96"/>
  <c r="DF96" s="1"/>
  <c r="B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DH59" s="1"/>
  <c r="D59" i="40" s="1"/>
  <c r="BF61" i="54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CA18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BM26"/>
  <c r="BY29"/>
  <c r="DA29"/>
  <c r="AY30"/>
  <c r="BM30"/>
  <c r="AR34"/>
  <c r="DF34" s="1"/>
  <c r="B34" i="40" s="1"/>
  <c r="AY34" i="54"/>
  <c r="BF34"/>
  <c r="DH34" s="1"/>
  <c r="D34" i="40" s="1"/>
  <c r="BM34" i="54"/>
  <c r="AY35"/>
  <c r="DG35" s="1"/>
  <c r="C35" i="40" s="1"/>
  <c r="BF35" i="54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DH5" s="1"/>
  <c r="D5" i="40" s="1"/>
  <c r="BT5" i="54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B47"/>
  <c r="CH66"/>
  <c r="DC67"/>
  <c r="CA74"/>
  <c r="CZ85"/>
  <c r="CA87"/>
  <c r="BM89"/>
  <c r="DC91"/>
  <c r="CU95"/>
  <c r="CG91"/>
  <c r="CN86"/>
  <c r="CU86"/>
  <c r="DA86"/>
  <c r="AY87"/>
  <c r="BT87"/>
  <c r="DJ87" s="1"/>
  <c r="F87" i="40" s="1"/>
  <c r="DC87" i="54"/>
  <c r="BY89"/>
  <c r="DA89"/>
  <c r="BF90"/>
  <c r="BF9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B31"/>
  <c r="DI34"/>
  <c r="E34" i="40" s="1"/>
  <c r="BT34" i="54"/>
  <c r="DJ34" s="1"/>
  <c r="F34" i="40" s="1"/>
  <c r="BT35" i="54"/>
  <c r="DA36"/>
  <c r="BT38"/>
  <c r="DH41"/>
  <c r="D41" i="40" s="1"/>
  <c r="BT41" i="54"/>
  <c r="BT43"/>
  <c r="DJ43" s="1"/>
  <c r="F43" i="40" s="1"/>
  <c r="DA44" i="54"/>
  <c r="BT48"/>
  <c r="BT51"/>
  <c r="BT52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J15" s="1"/>
  <c r="F15" i="40" s="1"/>
  <c r="DB18" i="54"/>
  <c r="DB22"/>
  <c r="BT25"/>
  <c r="DJ25" s="1"/>
  <c r="F25" i="40" s="1"/>
  <c r="DB26" i="54"/>
  <c r="BT29"/>
  <c r="DJ29" s="1"/>
  <c r="F29" i="40" s="1"/>
  <c r="DB30" i="54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DJ64" s="1"/>
  <c r="F64" i="40" s="1"/>
  <c r="CZ65" i="54"/>
  <c r="BT67"/>
  <c r="DJ67" s="1"/>
  <c r="F67" i="40" s="1"/>
  <c r="BT69" i="54"/>
  <c r="BT72"/>
  <c r="BT78"/>
  <c r="CZ78"/>
  <c r="BT81"/>
  <c r="DJ81" s="1"/>
  <c r="F81" i="40" s="1"/>
  <c r="BT83" i="54"/>
  <c r="BT86"/>
  <c r="BT89"/>
  <c r="DJ89" s="1"/>
  <c r="F89" i="40" s="1"/>
  <c r="BT93" i="54"/>
  <c r="DJ93" s="1"/>
  <c r="F93" i="40" s="1"/>
  <c r="BT95" i="54"/>
  <c r="BT4"/>
  <c r="BT7"/>
  <c r="DJ7" s="1"/>
  <c r="BT11"/>
  <c r="BT19"/>
  <c r="BT23"/>
  <c r="DB24"/>
  <c r="BT27"/>
  <c r="DA28"/>
  <c r="BT31"/>
  <c r="DA32"/>
  <c r="BT36"/>
  <c r="BT44"/>
  <c r="BT49"/>
  <c r="DJ49" s="1"/>
  <c r="F49" i="40" s="1"/>
  <c r="BT53" i="54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DI44" s="1"/>
  <c r="E44" i="40" s="1"/>
  <c r="BM49" i="54"/>
  <c r="DI49" s="1"/>
  <c r="E49" i="40" s="1"/>
  <c r="BM51" i="54"/>
  <c r="DI51" s="1"/>
  <c r="E51" i="40" s="1"/>
  <c r="DJ51" i="54"/>
  <c r="F51" i="40" s="1"/>
  <c r="BM52" i="54"/>
  <c r="BM58"/>
  <c r="BM60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J94"/>
  <c r="F94" i="40" s="1"/>
  <c r="BM97" i="54"/>
  <c r="BM35"/>
  <c r="BM38"/>
  <c r="BM41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DI8" s="1"/>
  <c r="E8" i="40" s="1"/>
  <c r="BM12" i="54"/>
  <c r="DI12" s="1"/>
  <c r="E12" i="40" s="1"/>
  <c r="BM15" i="54"/>
  <c r="BM17"/>
  <c r="BM25"/>
  <c r="DI25" s="1"/>
  <c r="E25" i="40" s="1"/>
  <c r="BM29" i="54"/>
  <c r="BM33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DI32" s="1"/>
  <c r="E32" i="40" s="1"/>
  <c r="BM37" i="54"/>
  <c r="DH39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DI91" s="1"/>
  <c r="E91" i="40" s="1"/>
  <c r="BM92" i="54"/>
  <c r="BM98"/>
  <c r="BF9"/>
  <c r="DH9" s="1"/>
  <c r="D9" i="40" s="1"/>
  <c r="BF23" i="54"/>
  <c r="DH23" s="1"/>
  <c r="D23" i="40" s="1"/>
  <c r="DJ23" i="54"/>
  <c r="F23" i="40" s="1"/>
  <c r="BF27" i="54"/>
  <c r="BF40"/>
  <c r="DH40" s="1"/>
  <c r="D40" i="40" s="1"/>
  <c r="BF52" i="54"/>
  <c r="DH52" s="1"/>
  <c r="D52" i="40" s="1"/>
  <c r="DI52" i="54"/>
  <c r="E52" i="40" s="1"/>
  <c r="BF57" i="54"/>
  <c r="BF62"/>
  <c r="DH62" s="1"/>
  <c r="D62" i="40" s="1"/>
  <c r="BF68" i="54"/>
  <c r="BF71"/>
  <c r="BF81"/>
  <c r="DH81" s="1"/>
  <c r="D81" i="40" s="1"/>
  <c r="BF83" i="54"/>
  <c r="BF86"/>
  <c r="BF88"/>
  <c r="DH88" s="1"/>
  <c r="D88" i="40" s="1"/>
  <c r="BF91" i="54"/>
  <c r="DJ91"/>
  <c r="F91" i="40" s="1"/>
  <c r="BF92" i="54"/>
  <c r="BF97"/>
  <c r="BF17"/>
  <c r="BF30"/>
  <c r="DH30" s="1"/>
  <c r="D30" i="40" s="1"/>
  <c r="BF49" i="54"/>
  <c r="BF4"/>
  <c r="DH4" s="1"/>
  <c r="D4" i="40" s="1"/>
  <c r="BF6" i="54"/>
  <c r="BF8"/>
  <c r="DH8" s="1"/>
  <c r="D8" i="40" s="1"/>
  <c r="BF10" i="54"/>
  <c r="DH10" s="1"/>
  <c r="D10" i="40" s="1"/>
  <c r="BF25" i="54"/>
  <c r="DH25" s="1"/>
  <c r="D25" i="40" s="1"/>
  <c r="BF29" i="54"/>
  <c r="BF33"/>
  <c r="DH33" s="1"/>
  <c r="D33" i="40" s="1"/>
  <c r="BF37" i="54"/>
  <c r="BF48"/>
  <c r="BF55"/>
  <c r="DH55" s="1"/>
  <c r="D55" i="40" s="1"/>
  <c r="BF60" i="54"/>
  <c r="BF63"/>
  <c r="BF65"/>
  <c r="BF70"/>
  <c r="DH70" s="1"/>
  <c r="D70" i="40" s="1"/>
  <c r="BF72" i="54"/>
  <c r="DH72" s="1"/>
  <c r="D72" i="40" s="1"/>
  <c r="BF85" i="54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I67"/>
  <c r="E67" i="40" s="1"/>
  <c r="BF69" i="54"/>
  <c r="DH69" s="1"/>
  <c r="D69" i="40" s="1"/>
  <c r="DI69" i="54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BF93"/>
  <c r="DH93" s="1"/>
  <c r="D93" i="40" s="1"/>
  <c r="BF95" i="54"/>
  <c r="BF98"/>
  <c r="AY4"/>
  <c r="AY6"/>
  <c r="DG6" s="1"/>
  <c r="AY8"/>
  <c r="AY9"/>
  <c r="AY15"/>
  <c r="DI15"/>
  <c r="E15" i="40" s="1"/>
  <c r="AY17" i="54"/>
  <c r="AY19"/>
  <c r="DJ19"/>
  <c r="F19" i="40" s="1"/>
  <c r="AY29" i="54"/>
  <c r="DH29"/>
  <c r="D29" i="40" s="1"/>
  <c r="DI29" i="54"/>
  <c r="E29" i="40" s="1"/>
  <c r="AY32" i="54"/>
  <c r="DH32"/>
  <c r="D32" i="40" s="1"/>
  <c r="AY40" i="54"/>
  <c r="CE40"/>
  <c r="AY45"/>
  <c r="DI45"/>
  <c r="E45" i="40" s="1"/>
  <c r="AY47" i="54"/>
  <c r="DG47" s="1"/>
  <c r="C47" i="40" s="1"/>
  <c r="AY48" i="54"/>
  <c r="AY58"/>
  <c r="DI58"/>
  <c r="E58" i="40" s="1"/>
  <c r="AY62" i="54"/>
  <c r="DG62" s="1"/>
  <c r="C62" i="40" s="1"/>
  <c r="DI62" i="54"/>
  <c r="E62" i="40" s="1"/>
  <c r="DJ62" i="54"/>
  <c r="F62" i="40" s="1"/>
  <c r="AY72" i="54"/>
  <c r="DG72" s="1"/>
  <c r="C72" i="40" s="1"/>
  <c r="DJ72" i="54"/>
  <c r="F72" i="40" s="1"/>
  <c r="AY79" i="54"/>
  <c r="DG79" s="1"/>
  <c r="C79" i="40" s="1"/>
  <c r="DI79" i="54"/>
  <c r="E79" i="40" s="1"/>
  <c r="DJ79" i="54"/>
  <c r="F79" i="40" s="1"/>
  <c r="AY81" i="54"/>
  <c r="AY83"/>
  <c r="AY86"/>
  <c r="AY95"/>
  <c r="AY97"/>
  <c r="AY22"/>
  <c r="DG22" s="1"/>
  <c r="C22" i="40" s="1"/>
  <c r="AY25" i="54"/>
  <c r="AY28"/>
  <c r="DJ28"/>
  <c r="F28" i="40" s="1"/>
  <c r="AY31" i="54"/>
  <c r="DG31" s="1"/>
  <c r="C31" i="40" s="1"/>
  <c r="DJ31" i="54"/>
  <c r="F31" i="40" s="1"/>
  <c r="AY36" i="54"/>
  <c r="CE36"/>
  <c r="AY39"/>
  <c r="DG39" s="1"/>
  <c r="C39" i="40" s="1"/>
  <c r="DJ39" i="54"/>
  <c r="F39" i="40" s="1"/>
  <c r="AY44" i="54"/>
  <c r="AY53"/>
  <c r="DG53" s="1"/>
  <c r="C53" i="40" s="1"/>
  <c r="CE53" i="54"/>
  <c r="DJ57"/>
  <c r="F57" i="40" s="1"/>
  <c r="AY59" i="54"/>
  <c r="AY61"/>
  <c r="DJ61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AY56" i="54"/>
  <c r="DG56" s="1"/>
  <c r="C56" i="40" s="1"/>
  <c r="DH78" i="54"/>
  <c r="D78" i="40" s="1"/>
  <c r="AY89" i="54"/>
  <c r="CE89"/>
  <c r="AY91"/>
  <c r="AY92"/>
  <c r="AY94"/>
  <c r="AV99"/>
  <c r="AY18"/>
  <c r="AY3"/>
  <c r="CF8"/>
  <c r="AY11"/>
  <c r="DG11" s="1"/>
  <c r="C11" i="40" s="1"/>
  <c r="AY13" i="54"/>
  <c r="DH13"/>
  <c r="D13" i="40" s="1"/>
  <c r="DI16" i="54"/>
  <c r="E16" i="40" s="1"/>
  <c r="AY21" i="54"/>
  <c r="AY23"/>
  <c r="DG23" s="1"/>
  <c r="C23" i="40" s="1"/>
  <c r="AY26" i="54"/>
  <c r="DH26"/>
  <c r="D26" i="40" s="1"/>
  <c r="AY33" i="54"/>
  <c r="AY38"/>
  <c r="DI38"/>
  <c r="E38" i="40" s="1"/>
  <c r="AY42" i="54"/>
  <c r="DG42" s="1"/>
  <c r="C42" i="40" s="1"/>
  <c r="DI42" i="54"/>
  <c r="E42" i="40" s="1"/>
  <c r="AY46" i="54"/>
  <c r="AY55"/>
  <c r="DG55" s="1"/>
  <c r="C55" i="40" s="1"/>
  <c r="DI55" i="54"/>
  <c r="E55" i="40" s="1"/>
  <c r="AY64" i="54"/>
  <c r="AY68"/>
  <c r="AY71"/>
  <c r="DI71"/>
  <c r="E71" i="40" s="1"/>
  <c r="AY82" i="54"/>
  <c r="AY84"/>
  <c r="DG84" s="1"/>
  <c r="C84" i="40" s="1"/>
  <c r="AY88" i="54"/>
  <c r="AY90"/>
  <c r="DG90" s="1"/>
  <c r="C90" i="40" s="1"/>
  <c r="AY98" i="54"/>
  <c r="DG98" s="1"/>
  <c r="C98" i="40" s="1"/>
  <c r="DG5" i="54"/>
  <c r="C5" i="40" s="1"/>
  <c r="DJ5" i="54"/>
  <c r="F5" i="40" s="1"/>
  <c r="DG7" i="54"/>
  <c r="C7" i="40" s="1"/>
  <c r="DG8" i="54"/>
  <c r="C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G48" i="54"/>
  <c r="C48" i="40" s="1"/>
  <c r="DH48" i="54"/>
  <c r="D48" i="40" s="1"/>
  <c r="DJ48" i="54"/>
  <c r="F48" i="40" s="1"/>
  <c r="AR53" i="54"/>
  <c r="DF53" s="1"/>
  <c r="B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G82" i="54"/>
  <c r="C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H89" i="54"/>
  <c r="D89" i="40" s="1"/>
  <c r="DI89" i="54"/>
  <c r="E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H6" i="54"/>
  <c r="D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G32" i="54"/>
  <c r="C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8"/>
  <c r="C58" i="40" s="1"/>
  <c r="DJ58" i="54"/>
  <c r="F58" i="40" s="1"/>
  <c r="BX62" i="54"/>
  <c r="DG66"/>
  <c r="DG70"/>
  <c r="BX70"/>
  <c r="DG81"/>
  <c r="C81" i="40" s="1"/>
  <c r="DG88" i="54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4" i="54"/>
  <c r="AR35"/>
  <c r="DF35" s="1"/>
  <c r="B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J44" i="54"/>
  <c r="F44" i="40" s="1"/>
  <c r="AR59" i="54"/>
  <c r="DF59" s="1"/>
  <c r="B59" i="40" s="1"/>
  <c r="DG59" i="54"/>
  <c r="C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G13" i="54"/>
  <c r="C13" i="40" s="1"/>
  <c r="DG19" i="54"/>
  <c r="C19" i="40" s="1"/>
  <c r="DG25" i="54"/>
  <c r="C25" i="40" s="1"/>
  <c r="DG28" i="54"/>
  <c r="C28" i="40" s="1"/>
  <c r="DI28" i="54"/>
  <c r="E28" i="40" s="1"/>
  <c r="AR30" i="54"/>
  <c r="DF30" s="1"/>
  <c r="B30" i="40" s="1"/>
  <c r="DG30" i="54"/>
  <c r="C30" i="40" s="1"/>
  <c r="DI30" i="54"/>
  <c r="E30" i="40" s="1"/>
  <c r="DJ30" i="54"/>
  <c r="F30" i="40" s="1"/>
  <c r="AR33" i="54"/>
  <c r="DF33" s="1"/>
  <c r="B33" i="40" s="1"/>
  <c r="DG33" i="54"/>
  <c r="C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AR46" i="54"/>
  <c r="DF46" s="1"/>
  <c r="B46" i="40" s="1"/>
  <c r="DG46" i="54"/>
  <c r="C46" i="40" s="1"/>
  <c r="DH46" i="54"/>
  <c r="D46" i="40" s="1"/>
  <c r="DH49" i="54"/>
  <c r="D49" i="40" s="1"/>
  <c r="AR57" i="54"/>
  <c r="DF57" s="1"/>
  <c r="B57" i="40" s="1"/>
  <c r="DG57" i="54"/>
  <c r="C57" i="40" s="1"/>
  <c r="DH57" i="54"/>
  <c r="D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I64" i="54"/>
  <c r="E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S15"/>
  <c r="CW15" s="1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P34" s="1"/>
  <c r="CV34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Z42"/>
  <c r="CA43"/>
  <c r="CG43"/>
  <c r="CM43"/>
  <c r="CS43"/>
  <c r="DC43"/>
  <c r="BZ44"/>
  <c r="CF44"/>
  <c r="CL44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BZ50"/>
  <c r="CB50" s="1"/>
  <c r="CF50"/>
  <c r="CI50" s="1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53" i="54" l="1"/>
  <c r="DD94"/>
  <c r="DD87"/>
  <c r="DD71"/>
  <c r="DD55"/>
  <c r="DD42"/>
  <c r="DD30"/>
  <c r="DD50"/>
  <c r="DD47"/>
  <c r="DD33"/>
  <c r="CW82"/>
  <c r="CW48"/>
  <c r="CW34"/>
  <c r="CP91"/>
  <c r="CP44"/>
  <c r="CP15"/>
  <c r="CP12"/>
  <c r="CP30"/>
  <c r="CI16"/>
  <c r="CI7"/>
  <c r="CI17"/>
  <c r="DK5"/>
  <c r="C6" i="40"/>
  <c r="G6" s="1"/>
  <c r="DK6" i="54"/>
  <c r="CB61"/>
  <c r="CB42"/>
  <c r="CB30"/>
  <c r="CB10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G70" s="1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E16" i="26" s="1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7"/>
  <c r="AE8"/>
  <c r="AE9"/>
  <c r="AE10"/>
  <c r="AE11"/>
  <c r="AE12"/>
  <c r="AE13"/>
  <c r="AE14"/>
  <c r="AE15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5"/>
  <c r="G14"/>
  <c r="G13"/>
  <c r="G12"/>
  <c r="G11"/>
  <c r="G10"/>
  <c r="G9"/>
  <c r="G8"/>
  <c r="G7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G16" i="40"/>
  <c r="AE99" i="27"/>
  <c r="C99" i="40"/>
  <c r="G99" s="1"/>
  <c r="AE6" i="26"/>
  <c r="AE99" s="1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Q8" i="44"/>
  <c r="K5" i="53"/>
  <c r="T5" s="1"/>
  <c r="O5"/>
  <c r="J5"/>
  <c r="S5" s="1"/>
  <c r="N5"/>
  <c r="W5" s="1"/>
  <c r="M5"/>
  <c r="V5" s="1"/>
  <c r="L5"/>
  <c r="U5" s="1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H10" i="44" s="1"/>
  <c r="AM5" i="14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J10" s="1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V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J22" s="1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H26" i="44" s="1"/>
  <c r="AL21" i="14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J26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4" l="1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V23" i="61" l="1"/>
  <c r="J28" i="44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V33" i="6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G54" i="44" s="1"/>
  <c r="T51" i="14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J53" i="44" l="1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J54" s="1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O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J76" s="1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G84" i="44" l="1"/>
  <c r="J83"/>
  <c r="O79" i="63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V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G90" i="44" s="1"/>
  <c r="B90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J90" s="1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G91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V91" i="62"/>
  <c r="O91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H100" i="44" s="1"/>
  <c r="Q98" i="14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J99" i="44"/>
  <c r="M98" i="26"/>
  <c r="AC98" s="1"/>
  <c r="T99" i="52"/>
  <c r="G100" i="44"/>
  <c r="J100" s="1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H101" i="44" s="1"/>
  <c r="H102" s="1"/>
  <c r="M99" i="14"/>
  <c r="V96" i="63" l="1"/>
  <c r="G101" i="44"/>
  <c r="J101" s="1"/>
  <c r="J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<sst xmlns="http://schemas.openxmlformats.org/spreadsheetml/2006/main" count="8402" uniqueCount="514">
  <si>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</si>
  <si>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</si>
  <si>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</si>
  <si>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</si>
  <si>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</si>
  <si>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</si>
  <si>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</si>
  <si>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</si>
  <si>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</si>
  <si>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</si>
  <si>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</si>
  <si>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</si>
  <si>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</si>
  <si>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</si>
  <si>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</si>
  <si>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</si>
  <si>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</si>
  <si>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</si>
  <si>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</si>
  <si>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</si>
  <si>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</si>
  <si>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</si>
  <si>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</si>
  <si>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</si>
  <si>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</si>
  <si>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</si>
  <si>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</si>
  <si>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</si>
  <si>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</si>
  <si>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</si>
  <si>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</si>
  <si>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</si>
  <si>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</si>
  <si>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</si>
  <si>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</si>
  <si>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</si>
  <si>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</si>
  <si>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</si>
  <si>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</si>
  <si>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</si>
  <si>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</si>
  <si>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</si>
  <si>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</si>
  <si>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</si>
  <si>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</si>
  <si>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</si>
  <si>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</si>
  <si>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</si>
  <si>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</si>
  <si>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</si>
  <si>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</si>
  <si>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</si>
  <si>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</si>
  <si>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</si>
  <si>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</si>
  <si>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</si>
  <si>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</si>
  <si>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</si>
  <si>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</si>
  <si>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</si>
  <si>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</si>
  <si>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</si>
  <si>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</si>
  <si>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</si>
  <si>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</si>
  <si>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</si>
  <si>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</si>
  <si>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</si>
  <si>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</si>
  <si>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</si>
  <si>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</si>
  <si>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</si>
  <si>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</si>
  <si>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</si>
  <si>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</si>
  <si>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</si>
  <si>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</si>
  <si>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</si>
  <si>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</si>
  <si>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</si>
  <si>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</si>
  <si>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</si>
  <si>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</si>
  <si>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</si>
  <si>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</si>
  <si>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</si>
  <si>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</si>
  <si>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</si>
  <si>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</si>
  <si>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</si>
  <si>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</si>
  <si>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</si>
  <si>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</si>
  <si>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</si>
  <si>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</si>
  <si>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</si>
  <si>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</si>
  <si>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</si>
  <si>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</si>
  <si>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</si>
  <si>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</si>
  <si>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</si>
  <si>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</si>
  <si>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</si>
  <si>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</si>
  <si>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</si>
  <si>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</si>
  <si>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</si>
  <si>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</si>
  <si>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</si>
  <si>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</si>
  <si>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</si>
  <si>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</si>
  <si>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</si>
  <si>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</si>
  <si>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</si>
  <si>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</si>
  <si>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</si>
  <si>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</si>
  <si>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</si>
  <si>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</si>
  <si>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</si>
  <si>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</si>
  <si>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</si>
  <si>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</si>
  <si>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</si>
  <si>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</si>
  <si>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</si>
  <si>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</si>
  <si>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</si>
  <si>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</si>
  <si>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</si>
  <si>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</si>
  <si>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</si>
  <si>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</si>
  <si>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</si>
  <si>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</si>
  <si>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</si>
  <si>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</si>
  <si>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</si>
  <si>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</si>
  <si>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</si>
  <si>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</si>
  <si>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</si>
  <si>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</si>
  <si>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</si>
  <si>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</si>
  <si>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</si>
  <si>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</si>
  <si>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</si>
  <si>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</si>
  <si>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</si>
  <si>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</si>
  <si>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</si>
  <si>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</si>
  <si>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</si>
  <si>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</si>
  <si>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</si>
  <si>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</si>
  <si>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</si>
  <si>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</si>
  <si>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</si>
  <si>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</si>
  <si>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</si>
  <si>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</si>
  <si>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</si>
  <si>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</si>
  <si>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</si>
  <si>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</si>
  <si>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</si>
  <si>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</si>
  <si>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</si>
  <si>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</si>
  <si>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</si>
  <si>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</si>
  <si>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</si>
  <si>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</si>
  <si>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</si>
  <si>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</si>
  <si>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</si>
  <si>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</si>
  <si>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</si>
  <si>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</si>
  <si>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</si>
  <si>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</si>
  <si>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</si>
  <si>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</si>
  <si>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</si>
  <si>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</si>
  <si>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</si>
  <si>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</si>
  <si>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</si>
  <si>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</si>
  <si>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</si>
  <si>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</si>
  <si>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</si>
  <si>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</si>
  <si>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</si>
  <si>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</si>
  <si>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</si>
  <si>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</si>
  <si>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</si>
  <si>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</si>
  <si>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</si>
  <si>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</si>
  <si>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</si>
  <si>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</si>
  <si>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</si>
  <si>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</si>
  <si>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</si>
  <si>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</si>
  <si>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</si>
  <si>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</si>
  <si>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</si>
  <si>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</si>
  <si>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</si>
  <si>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</si>
  <si>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</si>
  <si>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</si>
  <si>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</si>
  <si>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</si>
  <si>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</si>
  <si>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</si>
  <si>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</si>
  <si>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</si>
  <si>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</si>
  <si>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</si>
  <si>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</si>
  <si>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</si>
  <si>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</si>
  <si>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</si>
  <si>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</si>
  <si>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</si>
  <si>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</si>
  <si>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</si>
  <si>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</si>
  <si>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</si>
  <si>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</si>
  <si>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</si>
  <si>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</si>
  <si>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</si>
  <si>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</si>
  <si>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</si>
  <si>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</si>
  <si>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</si>
  <si>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</si>
  <si>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</si>
  <si>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</si>
  <si>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</si>
  <si>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</si>
  <si>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</si>
  <si>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</si>
  <si>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</si>
  <si>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</si>
  <si>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</si>
  <si>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</si>
  <si>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</si>
  <si>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</si>
  <si>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</si>
  <si>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</si>
  <si>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</si>
  <si>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</si>
  <si>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</si>
  <si>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</si>
  <si>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</si>
  <si>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</si>
  <si>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</si>
  <si>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</si>
  <si>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</si>
  <si>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</si>
  <si>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</si>
  <si>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</si>
  <si>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</si>
  <si>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</si>
  <si>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</si>
  <si>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</si>
  <si>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</si>
  <si>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</si>
  <si>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</si>
  <si>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</si>
  <si>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</si>
  <si>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</si>
  <si>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</si>
  <si>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</si>
  <si>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</si>
  <si>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</si>
  <si>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</si>
  <si>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</si>
  <si>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</si>
  <si>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</si>
  <si>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</si>
  <si>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</si>
  <si>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</si>
  <si>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</si>
  <si>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</si>
  <si>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</si>
  <si>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</si>
  <si>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</si>
  <si>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</si>
  <si>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</si>
  <si>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</si>
  <si>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</si>
  <si>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</si>
  <si>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</si>
  <si>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</si>
  <si>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</si>
  <si>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</si>
  <si>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</si>
  <si>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</si>
  <si>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</si>
  <si>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</si>
  <si>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</si>
  <si>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</si>
  <si>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</si>
  <si>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</si>
  <si>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</si>
  <si>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</si>
  <si>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</si>
  <si>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</si>
  <si>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</si>
  <si>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</si>
  <si>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</si>
  <si>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</si>
  <si>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</si>
  <si>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</si>
  <si>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</si>
  <si>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</si>
  <si>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</si>
  <si>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</si>
  <si>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</si>
  <si>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</si>
  <si>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</si>
  <si>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</si>
  <si>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</si>
  <si>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</si>
  <si>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</si>
  <si>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</si>
  <si>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</si>
  <si>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</si>
  <si>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</si>
  <si>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</si>
  <si>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</si>
  <si>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</si>
  <si>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</si>
  <si>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</si>
  <si>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</si>
  <si>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</si>
  <si>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</si>
  <si>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</si>
  <si>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</si>
  <si>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</si>
  <si>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</si>
  <si>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</si>
  <si>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</si>
  <si>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</si>
  <si>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</si>
  <si>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</si>
  <si>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</si>
  <si>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</si>
  <si>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</si>
  <si>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</si>
  <si>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</si>
  <si>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</si>
  <si>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</si>
  <si>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</si>
  <si>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</si>
  <si>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</si>
  <si>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</si>
  <si>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</si>
  <si>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</si>
  <si>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</si>
  <si>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</si>
  <si>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</si>
  <si>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</si>
  <si>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</si>
  <si>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</si>
  <si>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</si>
  <si>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</si>
  <si>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</si>
  <si>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</si>
  <si>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</si>
  <si>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</si>
  <si>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</si>
  <si>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</si>
  <si>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</si>
  <si>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</si>
  <si>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</si>
  <si>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</si>
  <si>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</si>
  <si>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</si>
  <si>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</si>
  <si>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</si>
  <si>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</si>
  <si>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</si>
  <si>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</si>
  <si>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</si>
  <si>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</si>
  <si>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</si>
  <si>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</si>
  <si>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</si>
  <si>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</si>
  <si>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</si>
  <si>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</si>
  <si>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</si>
  <si>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</si>
  <si>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</si>
  <si>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</si>
  <si>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</si>
  <si>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</si>
  <si>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</si>
  <si>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</si>
  <si>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</si>
  <si>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</si>
  <si>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</si>
  <si>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</si>
  <si>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</si>
  <si>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</si>
  <si>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</si>
  <si>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</si>
  <si>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</si>
  <si>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</si>
  <si>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</si>
  <si>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</si>
  <si>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</si>
  <si>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</si>
  <si>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</si>
  <si>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</si>
  <si>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</si>
  <si>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</si>
  <si>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</si>
  <si>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</si>
  <si>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</si>
  <si>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</si>
  <si>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</si>
  <si>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</si>
  <si>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</si>
  <si>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</si>
  <si>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</si>
  <si>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</si>
  <si>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</si>
  <si>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</si>
  <si>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</si>
  <si>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</si>
  <si>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</si>
  <si>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</si>
  <si>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</si>
  <si>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</si>
  <si>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</si>
  <si>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</si>
  <si>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</si>
  <si>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</si>
  <si>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</si>
  <si>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</si>
  <si>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</si>
  <si>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</si>
  <si>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</si>
  <si>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</si>
  <si>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</si>
  <si>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</si>
  <si>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</si>
  <si>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</si>
  <si>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</si>
  <si>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</si>
  <si>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</si>
  <si>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</si>
  <si>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</si>
  <si>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</si>
  <si>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</si>
  <si>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</si>
  <si>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</si>
  <si>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</si>
  <si>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</si>
  <si>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</si>
  <si>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</si>
  <si>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</si>
  <si>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</si>
  <si>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</si>
  <si>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</si>
  <si>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</si>
  <si>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</si>
  <si>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</si>
  <si>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</si>
  <si>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</si>
  <si>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NDMC-SR/WR/ER/NR*</t>
  </si>
  <si>
    <t>TWEPL</t>
  </si>
  <si>
    <t>Paste Schedule here</t>
  </si>
  <si>
    <t>Normal Rate</t>
  </si>
  <si>
    <t>DAM Rate</t>
  </si>
  <si>
    <t xml:space="preserve">Northern_Railway_Delhi </t>
  </si>
  <si>
    <t>w.e.f 01.04.2023 to 31.05.2023 as per NRPC order dated 23.03.2023</t>
  </si>
  <si>
    <t>New_Delhi_Municipal_Council</t>
  </si>
  <si>
    <t>w.e.f 03.05.2023 to 31.05.2023 as per NRPC order dated 02.05.2023</t>
  </si>
  <si>
    <t>54IS2023/05/01</t>
  </si>
  <si>
    <t>IssueTime</t>
  </si>
  <si>
    <t>GBHHPL</t>
  </si>
  <si>
    <t>Meghalaya_Ben</t>
  </si>
  <si>
    <t>SKS Raigarh</t>
  </si>
  <si>
    <t>CHANJUII</t>
  </si>
  <si>
    <t>JSPL_DCPP</t>
  </si>
  <si>
    <t>SEIL</t>
  </si>
  <si>
    <t>TS1PL_BKN</t>
  </si>
  <si>
    <t>NAVABHARAT</t>
  </si>
  <si>
    <t>SHPPBPL</t>
  </si>
  <si>
    <t>SOLAPUR_SOLAR</t>
  </si>
  <si>
    <t>Nagaland_Ben</t>
  </si>
  <si>
    <t>ILFS</t>
  </si>
  <si>
    <t>Manipur_Ben</t>
  </si>
  <si>
    <t>APNRL</t>
  </si>
  <si>
    <t>JPNIGRIE_JNSTPP</t>
  </si>
  <si>
    <t>KAMENG</t>
  </si>
  <si>
    <t>B_S_ISPAT_MH</t>
  </si>
  <si>
    <t>East_Delhi_Waste_Processing_Company_Limited_(EDWPCL)</t>
  </si>
  <si>
    <t>LT_MEJA_Delhi_BRPL</t>
  </si>
  <si>
    <t>LT_MEJA_Delhi_NDMC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</si>
</sst>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55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3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30" borderId="0" xfId="0" applyNumberFormat="1" applyFill="1"/>
    <xf numFmtId="1" fontId="0" fillId="14" borderId="0" xfId="0" applyNumberFormat="1" applyFill="1"/>
    <xf numFmtId="2" fontId="11" fillId="0" borderId="0" xfId="0" applyNumberFormat="1" applyFont="1"/>
    <xf numFmtId="2" fontId="11" fillId="12" borderId="0" xfId="0" applyNumberFormat="1" applyFont="1" applyFill="1"/>
    <xf numFmtId="2" fontId="11" fillId="14" borderId="0" xfId="0" applyNumberFormat="1" applyFont="1" applyFill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0" xfId="0" applyNumberFormat="1"/>
    <xf numFmtId="10" fontId="0" fillId="20" borderId="0" xfId="0" applyNumberFormat="1" applyFill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40" xfId="0" applyFont="1" applyFill="1" applyBorder="1" applyAlignment="1">
      <alignment horizontal="center" wrapText="1"/>
    </xf>
    <xf numFmtId="0" fontId="10" fillId="32" borderId="9" xfId="0" applyFont="1" applyFill="1" applyBorder="1" applyAlignment="1">
      <alignment horizontal="center" wrapText="1"/>
    </xf>
    <xf numFmtId="0" fontId="10" fillId="32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150</v>
          </cell>
        </row>
      </sheetData>
      <sheetData sheetId="23">
        <row r="5">
          <cell r="B5">
            <v>150</v>
          </cell>
        </row>
      </sheetData>
      <sheetData sheetId="24">
        <row r="5">
          <cell r="B5">
            <v>150</v>
          </cell>
        </row>
      </sheetData>
      <sheetData sheetId="25">
        <row r="5">
          <cell r="B5">
            <v>150</v>
          </cell>
        </row>
      </sheetData>
      <sheetData sheetId="26">
        <row r="5">
          <cell r="B5">
            <v>150</v>
          </cell>
        </row>
      </sheetData>
      <sheetData sheetId="27">
        <row r="5">
          <cell r="B5">
            <v>170</v>
          </cell>
        </row>
      </sheetData>
      <sheetData sheetId="28">
        <row r="5">
          <cell r="B5">
            <v>170</v>
          </cell>
        </row>
      </sheetData>
      <sheetData sheetId="29">
        <row r="5">
          <cell r="B5">
            <v>170</v>
          </cell>
        </row>
      </sheetData>
      <sheetData sheetId="30">
        <row r="5">
          <cell r="B5">
            <v>170</v>
          </cell>
        </row>
      </sheetData>
      <sheetData sheetId="31">
        <row r="5">
          <cell r="B5">
            <v>150</v>
          </cell>
          <cell r="C5">
            <v>0</v>
          </cell>
          <cell r="D5">
            <v>170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170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170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170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170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170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170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170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170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170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170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170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170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170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170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170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170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170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170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170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170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170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170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170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170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170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170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170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170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170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170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170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150</v>
          </cell>
          <cell r="C37">
            <v>0</v>
          </cell>
          <cell r="D37">
            <v>170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150</v>
          </cell>
          <cell r="C38">
            <v>0</v>
          </cell>
          <cell r="D38">
            <v>170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150</v>
          </cell>
          <cell r="C39">
            <v>0</v>
          </cell>
          <cell r="D39">
            <v>170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150</v>
          </cell>
          <cell r="C40">
            <v>0</v>
          </cell>
          <cell r="D40">
            <v>170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150</v>
          </cell>
          <cell r="C41">
            <v>0</v>
          </cell>
          <cell r="D41">
            <v>170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150</v>
          </cell>
          <cell r="C42">
            <v>0</v>
          </cell>
          <cell r="D42">
            <v>170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150</v>
          </cell>
          <cell r="C43">
            <v>0</v>
          </cell>
          <cell r="D43">
            <v>170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150</v>
          </cell>
          <cell r="C44">
            <v>0</v>
          </cell>
          <cell r="D44">
            <v>170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150</v>
          </cell>
          <cell r="C45">
            <v>0</v>
          </cell>
          <cell r="D45">
            <v>170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150</v>
          </cell>
          <cell r="C46">
            <v>0</v>
          </cell>
          <cell r="D46">
            <v>170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150</v>
          </cell>
          <cell r="C47">
            <v>0</v>
          </cell>
          <cell r="D47">
            <v>170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150</v>
          </cell>
          <cell r="C48">
            <v>0</v>
          </cell>
          <cell r="D48">
            <v>170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150</v>
          </cell>
          <cell r="C49">
            <v>0</v>
          </cell>
          <cell r="D49">
            <v>170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150</v>
          </cell>
          <cell r="C50">
            <v>0</v>
          </cell>
          <cell r="D50">
            <v>170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150</v>
          </cell>
          <cell r="C51">
            <v>0</v>
          </cell>
          <cell r="D51">
            <v>170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150</v>
          </cell>
          <cell r="C52">
            <v>0</v>
          </cell>
          <cell r="D52">
            <v>170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150</v>
          </cell>
          <cell r="C53">
            <v>0</v>
          </cell>
          <cell r="D53">
            <v>170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150</v>
          </cell>
          <cell r="C54">
            <v>0</v>
          </cell>
          <cell r="D54">
            <v>170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150</v>
          </cell>
          <cell r="C55">
            <v>0</v>
          </cell>
          <cell r="D55">
            <v>170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150</v>
          </cell>
          <cell r="C56">
            <v>0</v>
          </cell>
          <cell r="D56">
            <v>170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150</v>
          </cell>
          <cell r="C57">
            <v>0</v>
          </cell>
          <cell r="D57">
            <v>170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150</v>
          </cell>
          <cell r="C58">
            <v>0</v>
          </cell>
          <cell r="D58">
            <v>170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150</v>
          </cell>
          <cell r="C59">
            <v>0</v>
          </cell>
          <cell r="D59">
            <v>170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150</v>
          </cell>
          <cell r="C60">
            <v>0</v>
          </cell>
          <cell r="D60">
            <v>170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150</v>
          </cell>
          <cell r="C61">
            <v>0</v>
          </cell>
          <cell r="D61">
            <v>170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150</v>
          </cell>
          <cell r="C62">
            <v>0</v>
          </cell>
          <cell r="D62">
            <v>170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150</v>
          </cell>
          <cell r="C63">
            <v>0</v>
          </cell>
          <cell r="D63">
            <v>170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150</v>
          </cell>
          <cell r="C64">
            <v>0</v>
          </cell>
          <cell r="D64">
            <v>170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150</v>
          </cell>
          <cell r="C65">
            <v>0</v>
          </cell>
          <cell r="D65">
            <v>170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150</v>
          </cell>
          <cell r="C66">
            <v>0</v>
          </cell>
          <cell r="D66">
            <v>170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150</v>
          </cell>
          <cell r="C67">
            <v>0</v>
          </cell>
          <cell r="D67">
            <v>170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150</v>
          </cell>
          <cell r="C68">
            <v>0</v>
          </cell>
          <cell r="D68">
            <v>170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150</v>
          </cell>
          <cell r="C69">
            <v>0</v>
          </cell>
          <cell r="D69">
            <v>170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150</v>
          </cell>
          <cell r="C70">
            <v>0</v>
          </cell>
          <cell r="D70">
            <v>170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150</v>
          </cell>
          <cell r="C71">
            <v>0</v>
          </cell>
          <cell r="D71">
            <v>170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150</v>
          </cell>
          <cell r="C72">
            <v>0</v>
          </cell>
          <cell r="D72">
            <v>170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150</v>
          </cell>
          <cell r="C73">
            <v>0</v>
          </cell>
          <cell r="D73">
            <v>170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150</v>
          </cell>
          <cell r="C74">
            <v>0</v>
          </cell>
          <cell r="D74">
            <v>170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150</v>
          </cell>
          <cell r="C75">
            <v>0</v>
          </cell>
          <cell r="D75">
            <v>170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150</v>
          </cell>
          <cell r="C76">
            <v>0</v>
          </cell>
          <cell r="D76">
            <v>170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150</v>
          </cell>
          <cell r="C77">
            <v>0</v>
          </cell>
          <cell r="D77">
            <v>170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150</v>
          </cell>
          <cell r="C78">
            <v>0</v>
          </cell>
          <cell r="D78">
            <v>170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150</v>
          </cell>
          <cell r="C79">
            <v>0</v>
          </cell>
          <cell r="D79">
            <v>170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150</v>
          </cell>
          <cell r="C80">
            <v>0</v>
          </cell>
          <cell r="D80">
            <v>170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150</v>
          </cell>
          <cell r="C81">
            <v>0</v>
          </cell>
          <cell r="D81">
            <v>170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150</v>
          </cell>
          <cell r="C82">
            <v>0</v>
          </cell>
          <cell r="D82">
            <v>170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150</v>
          </cell>
          <cell r="C83">
            <v>0</v>
          </cell>
          <cell r="D83">
            <v>170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150</v>
          </cell>
          <cell r="C84">
            <v>0</v>
          </cell>
          <cell r="D84">
            <v>170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150</v>
          </cell>
          <cell r="C85">
            <v>0</v>
          </cell>
          <cell r="D85">
            <v>170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150</v>
          </cell>
          <cell r="C86">
            <v>0</v>
          </cell>
          <cell r="D86">
            <v>170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150</v>
          </cell>
          <cell r="C87">
            <v>0</v>
          </cell>
          <cell r="D87">
            <v>170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150</v>
          </cell>
          <cell r="C88">
            <v>0</v>
          </cell>
          <cell r="D88">
            <v>170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150</v>
          </cell>
          <cell r="C89">
            <v>0</v>
          </cell>
          <cell r="D89">
            <v>170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150</v>
          </cell>
          <cell r="C90">
            <v>0</v>
          </cell>
          <cell r="D90">
            <v>170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150</v>
          </cell>
          <cell r="C91">
            <v>0</v>
          </cell>
          <cell r="D91">
            <v>170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150</v>
          </cell>
          <cell r="C92">
            <v>0</v>
          </cell>
          <cell r="D92">
            <v>170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150</v>
          </cell>
          <cell r="C93">
            <v>0</v>
          </cell>
          <cell r="D93">
            <v>170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150</v>
          </cell>
          <cell r="C94">
            <v>0</v>
          </cell>
          <cell r="D94">
            <v>170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150</v>
          </cell>
          <cell r="C95">
            <v>0</v>
          </cell>
          <cell r="D95">
            <v>170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150</v>
          </cell>
          <cell r="C96">
            <v>0</v>
          </cell>
          <cell r="D96">
            <v>170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150</v>
          </cell>
          <cell r="C97">
            <v>0</v>
          </cell>
          <cell r="D97">
            <v>170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150</v>
          </cell>
          <cell r="C98">
            <v>0</v>
          </cell>
          <cell r="D98">
            <v>170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150</v>
          </cell>
          <cell r="C99">
            <v>0</v>
          </cell>
          <cell r="D99">
            <v>170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150</v>
          </cell>
          <cell r="C100">
            <v>0</v>
          </cell>
          <cell r="D100">
            <v>170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42</v>
          </cell>
        </row>
      </sheetData>
      <sheetData sheetId="23">
        <row r="5">
          <cell r="B5">
            <v>84</v>
          </cell>
        </row>
      </sheetData>
      <sheetData sheetId="24">
        <row r="5">
          <cell r="B5">
            <v>84</v>
          </cell>
        </row>
      </sheetData>
      <sheetData sheetId="25">
        <row r="5">
          <cell r="B5">
            <v>84</v>
          </cell>
        </row>
      </sheetData>
      <sheetData sheetId="26">
        <row r="5">
          <cell r="B5">
            <v>84</v>
          </cell>
        </row>
      </sheetData>
      <sheetData sheetId="27">
        <row r="5">
          <cell r="B5">
            <v>84</v>
          </cell>
        </row>
      </sheetData>
      <sheetData sheetId="28">
        <row r="5">
          <cell r="B5">
            <v>84</v>
          </cell>
        </row>
      </sheetData>
      <sheetData sheetId="29">
        <row r="5">
          <cell r="B5">
            <v>84</v>
          </cell>
        </row>
      </sheetData>
      <sheetData sheetId="30">
        <row r="5">
          <cell r="B5">
            <v>84</v>
          </cell>
        </row>
      </sheetData>
      <sheetData sheetId="31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35.22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35.22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35.22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35.22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35.22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35.22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35.22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35.22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35.22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35.22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35.22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35.22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35.22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35.22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35.22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35.22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35.22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35.22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35.270000000000003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35.270000000000003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35.270000000000003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35.270000000000003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35.270000000000003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35.270000000000003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35.270000000000003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35.270000000000003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35.270000000000003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35.270000000000003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35.270000000000003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35.270000000000003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35.270000000000003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35.270000000000003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35.270000000000003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35.270000000000003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35.270000000000003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35.22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35.22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35.22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35.22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35.22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37</v>
          </cell>
          <cell r="I45">
            <v>28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37</v>
          </cell>
          <cell r="I46">
            <v>28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37</v>
          </cell>
          <cell r="I47">
            <v>28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0</v>
          </cell>
          <cell r="D49">
            <v>0</v>
          </cell>
          <cell r="E49">
            <v>0</v>
          </cell>
          <cell r="H49">
            <v>33.270000000000003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0</v>
          </cell>
          <cell r="D50">
            <v>0</v>
          </cell>
          <cell r="E50">
            <v>0</v>
          </cell>
          <cell r="H50">
            <v>33.270000000000003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0</v>
          </cell>
          <cell r="D51">
            <v>0</v>
          </cell>
          <cell r="E51">
            <v>0</v>
          </cell>
          <cell r="H51">
            <v>33.270000000000003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0</v>
          </cell>
          <cell r="D52">
            <v>0</v>
          </cell>
          <cell r="E52">
            <v>0</v>
          </cell>
          <cell r="H52">
            <v>33.270000000000003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36</v>
          </cell>
          <cell r="I53">
            <v>28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36</v>
          </cell>
          <cell r="I54">
            <v>28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37</v>
          </cell>
          <cell r="I55">
            <v>28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37</v>
          </cell>
          <cell r="I56">
            <v>28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37</v>
          </cell>
          <cell r="I57">
            <v>28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38</v>
          </cell>
          <cell r="I58">
            <v>28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38</v>
          </cell>
          <cell r="I59">
            <v>28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38</v>
          </cell>
          <cell r="I60">
            <v>28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39</v>
          </cell>
          <cell r="I61">
            <v>28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39</v>
          </cell>
          <cell r="I62">
            <v>28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39</v>
          </cell>
          <cell r="I63">
            <v>28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39</v>
          </cell>
          <cell r="I64">
            <v>28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39</v>
          </cell>
          <cell r="I65">
            <v>28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39</v>
          </cell>
          <cell r="I66">
            <v>28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30</v>
          </cell>
          <cell r="D67">
            <v>0</v>
          </cell>
          <cell r="E67">
            <v>0</v>
          </cell>
          <cell r="H67">
            <v>70</v>
          </cell>
          <cell r="I67">
            <v>28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30</v>
          </cell>
          <cell r="D68">
            <v>0</v>
          </cell>
          <cell r="E68">
            <v>0</v>
          </cell>
          <cell r="H68">
            <v>70</v>
          </cell>
          <cell r="I68">
            <v>28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30</v>
          </cell>
          <cell r="D69">
            <v>0</v>
          </cell>
          <cell r="E69">
            <v>0</v>
          </cell>
          <cell r="H69">
            <v>70</v>
          </cell>
          <cell r="I69">
            <v>28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30</v>
          </cell>
          <cell r="D70">
            <v>0</v>
          </cell>
          <cell r="E70">
            <v>0</v>
          </cell>
          <cell r="H70">
            <v>70</v>
          </cell>
          <cell r="I70">
            <v>28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30</v>
          </cell>
          <cell r="D71">
            <v>0</v>
          </cell>
          <cell r="E71">
            <v>0</v>
          </cell>
          <cell r="H71">
            <v>70</v>
          </cell>
          <cell r="I71">
            <v>28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30</v>
          </cell>
          <cell r="D72">
            <v>0</v>
          </cell>
          <cell r="E72">
            <v>0</v>
          </cell>
          <cell r="H72">
            <v>35.270000000000003</v>
          </cell>
          <cell r="I72">
            <v>28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30</v>
          </cell>
          <cell r="D73">
            <v>0</v>
          </cell>
          <cell r="E73">
            <v>0</v>
          </cell>
          <cell r="H73">
            <v>36.909999999999997</v>
          </cell>
          <cell r="I73">
            <v>28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30</v>
          </cell>
          <cell r="D74">
            <v>0</v>
          </cell>
          <cell r="E74">
            <v>0</v>
          </cell>
          <cell r="H74">
            <v>36.909999999999997</v>
          </cell>
          <cell r="I74">
            <v>28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30</v>
          </cell>
          <cell r="D75">
            <v>0</v>
          </cell>
          <cell r="E75">
            <v>0</v>
          </cell>
          <cell r="H75">
            <v>36.630000000000003</v>
          </cell>
          <cell r="I75">
            <v>28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30</v>
          </cell>
          <cell r="D76">
            <v>0</v>
          </cell>
          <cell r="E76">
            <v>0</v>
          </cell>
          <cell r="H76">
            <v>36.630000000000003</v>
          </cell>
          <cell r="I76">
            <v>28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30</v>
          </cell>
          <cell r="D77">
            <v>0</v>
          </cell>
          <cell r="E77">
            <v>0</v>
          </cell>
          <cell r="H77">
            <v>36.630000000000003</v>
          </cell>
          <cell r="I77">
            <v>28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30</v>
          </cell>
          <cell r="D78">
            <v>0</v>
          </cell>
          <cell r="E78">
            <v>0</v>
          </cell>
          <cell r="H78">
            <v>36.630000000000003</v>
          </cell>
          <cell r="I78">
            <v>28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30</v>
          </cell>
          <cell r="D79">
            <v>0</v>
          </cell>
          <cell r="E79">
            <v>0</v>
          </cell>
          <cell r="H79">
            <v>36.630000000000003</v>
          </cell>
          <cell r="I79">
            <v>28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30</v>
          </cell>
          <cell r="D80">
            <v>0</v>
          </cell>
          <cell r="E80">
            <v>0</v>
          </cell>
          <cell r="H80">
            <v>36.630000000000003</v>
          </cell>
          <cell r="I80">
            <v>28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30</v>
          </cell>
          <cell r="D81">
            <v>0</v>
          </cell>
          <cell r="E81">
            <v>0</v>
          </cell>
          <cell r="H81">
            <v>36.630000000000003</v>
          </cell>
          <cell r="I81">
            <v>28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30</v>
          </cell>
          <cell r="D82">
            <v>0</v>
          </cell>
          <cell r="E82">
            <v>0</v>
          </cell>
          <cell r="H82">
            <v>36.630000000000003</v>
          </cell>
          <cell r="I82">
            <v>28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30</v>
          </cell>
          <cell r="D83">
            <v>0</v>
          </cell>
          <cell r="E83">
            <v>0</v>
          </cell>
          <cell r="H83">
            <v>36.909999999999997</v>
          </cell>
          <cell r="I83">
            <v>28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30</v>
          </cell>
          <cell r="D84">
            <v>0</v>
          </cell>
          <cell r="E84">
            <v>0</v>
          </cell>
          <cell r="H84">
            <v>36.909999999999997</v>
          </cell>
          <cell r="I84">
            <v>28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30</v>
          </cell>
          <cell r="D85">
            <v>0</v>
          </cell>
          <cell r="E85">
            <v>0</v>
          </cell>
          <cell r="H85">
            <v>36.909999999999997</v>
          </cell>
          <cell r="I85">
            <v>28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30</v>
          </cell>
          <cell r="D86">
            <v>0</v>
          </cell>
          <cell r="E86">
            <v>0</v>
          </cell>
          <cell r="H86">
            <v>36.909999999999997</v>
          </cell>
          <cell r="I86">
            <v>28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30</v>
          </cell>
          <cell r="D87">
            <v>0</v>
          </cell>
          <cell r="E87">
            <v>0</v>
          </cell>
          <cell r="H87">
            <v>36.909999999999997</v>
          </cell>
          <cell r="I87">
            <v>28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30</v>
          </cell>
          <cell r="D88">
            <v>0</v>
          </cell>
          <cell r="E88">
            <v>0</v>
          </cell>
          <cell r="H88">
            <v>36.909999999999997</v>
          </cell>
          <cell r="I88">
            <v>28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30</v>
          </cell>
          <cell r="D89">
            <v>0</v>
          </cell>
          <cell r="E89">
            <v>0</v>
          </cell>
          <cell r="H89">
            <v>36.909999999999997</v>
          </cell>
          <cell r="I89">
            <v>28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30</v>
          </cell>
          <cell r="D90">
            <v>0</v>
          </cell>
          <cell r="E90">
            <v>0</v>
          </cell>
          <cell r="H90">
            <v>36.909999999999997</v>
          </cell>
          <cell r="I90">
            <v>28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30</v>
          </cell>
          <cell r="D91">
            <v>0</v>
          </cell>
          <cell r="E91">
            <v>0</v>
          </cell>
          <cell r="H91">
            <v>36.909999999999997</v>
          </cell>
          <cell r="I91">
            <v>28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30</v>
          </cell>
          <cell r="D92">
            <v>0</v>
          </cell>
          <cell r="E92">
            <v>0</v>
          </cell>
          <cell r="H92">
            <v>36.909999999999997</v>
          </cell>
          <cell r="I92">
            <v>28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30</v>
          </cell>
          <cell r="D93">
            <v>0</v>
          </cell>
          <cell r="E93">
            <v>0</v>
          </cell>
          <cell r="H93">
            <v>36.909999999999997</v>
          </cell>
          <cell r="I93">
            <v>28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30</v>
          </cell>
          <cell r="D94">
            <v>0</v>
          </cell>
          <cell r="E94">
            <v>0</v>
          </cell>
          <cell r="H94">
            <v>36.909999999999997</v>
          </cell>
          <cell r="I94">
            <v>28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30</v>
          </cell>
          <cell r="D95">
            <v>0</v>
          </cell>
          <cell r="E95">
            <v>0</v>
          </cell>
          <cell r="H95">
            <v>36.909999999999997</v>
          </cell>
          <cell r="I95">
            <v>28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30</v>
          </cell>
          <cell r="D96">
            <v>0</v>
          </cell>
          <cell r="E96">
            <v>0</v>
          </cell>
          <cell r="H96">
            <v>36.909999999999997</v>
          </cell>
          <cell r="I96">
            <v>28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30</v>
          </cell>
          <cell r="D97">
            <v>0</v>
          </cell>
          <cell r="E97">
            <v>0</v>
          </cell>
          <cell r="H97">
            <v>36.909999999999997</v>
          </cell>
          <cell r="I97">
            <v>28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30</v>
          </cell>
          <cell r="D98">
            <v>0</v>
          </cell>
          <cell r="E98">
            <v>0</v>
          </cell>
          <cell r="H98">
            <v>36.909999999999997</v>
          </cell>
          <cell r="I98">
            <v>28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30</v>
          </cell>
          <cell r="D99">
            <v>0</v>
          </cell>
          <cell r="E99">
            <v>0</v>
          </cell>
          <cell r="H99">
            <v>36.909999999999997</v>
          </cell>
          <cell r="I99">
            <v>28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30</v>
          </cell>
          <cell r="D100">
            <v>0</v>
          </cell>
          <cell r="E100">
            <v>0</v>
          </cell>
          <cell r="H100">
            <v>36.909999999999997</v>
          </cell>
          <cell r="I100">
            <v>28</v>
          </cell>
          <cell r="J100">
            <v>0</v>
          </cell>
          <cell r="K100">
            <v>0</v>
          </cell>
        </row>
      </sheetData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320</v>
          </cell>
        </row>
      </sheetData>
      <sheetData sheetId="23">
        <row r="5">
          <cell r="B5">
            <v>320</v>
          </cell>
        </row>
      </sheetData>
      <sheetData sheetId="24">
        <row r="5">
          <cell r="B5">
            <v>320</v>
          </cell>
        </row>
      </sheetData>
      <sheetData sheetId="25">
        <row r="5">
          <cell r="B5">
            <v>320</v>
          </cell>
        </row>
      </sheetData>
      <sheetData sheetId="26">
        <row r="5">
          <cell r="B5">
            <v>320</v>
          </cell>
        </row>
      </sheetData>
      <sheetData sheetId="27">
        <row r="5">
          <cell r="B5">
            <v>320</v>
          </cell>
        </row>
      </sheetData>
      <sheetData sheetId="28">
        <row r="5">
          <cell r="B5">
            <v>320</v>
          </cell>
        </row>
      </sheetData>
      <sheetData sheetId="29">
        <row r="5">
          <cell r="B5">
            <v>320</v>
          </cell>
        </row>
      </sheetData>
      <sheetData sheetId="30">
        <row r="5">
          <cell r="B5">
            <v>320</v>
          </cell>
        </row>
      </sheetData>
      <sheetData sheetId="31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320</v>
          </cell>
          <cell r="G5">
            <v>440</v>
          </cell>
          <cell r="J5">
            <v>0.11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320</v>
          </cell>
          <cell r="G6">
            <v>440</v>
          </cell>
          <cell r="J6">
            <v>0.11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320</v>
          </cell>
          <cell r="G7">
            <v>440</v>
          </cell>
          <cell r="J7">
            <v>0.11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320</v>
          </cell>
          <cell r="G8">
            <v>440</v>
          </cell>
          <cell r="J8">
            <v>0.11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320</v>
          </cell>
          <cell r="G9">
            <v>440</v>
          </cell>
          <cell r="J9">
            <v>0.11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320</v>
          </cell>
          <cell r="G10">
            <v>440</v>
          </cell>
          <cell r="J10">
            <v>0.11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320</v>
          </cell>
          <cell r="G11">
            <v>440</v>
          </cell>
          <cell r="J11">
            <v>0.11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320</v>
          </cell>
          <cell r="G12">
            <v>440</v>
          </cell>
          <cell r="J12">
            <v>0.11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320</v>
          </cell>
          <cell r="G13">
            <v>440</v>
          </cell>
          <cell r="J13">
            <v>0.11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320</v>
          </cell>
          <cell r="G14">
            <v>440</v>
          </cell>
          <cell r="J14">
            <v>0.11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320</v>
          </cell>
          <cell r="G15">
            <v>440</v>
          </cell>
          <cell r="J15">
            <v>0.11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320</v>
          </cell>
          <cell r="G16">
            <v>440</v>
          </cell>
          <cell r="J16">
            <v>0.11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320</v>
          </cell>
          <cell r="G17">
            <v>440</v>
          </cell>
          <cell r="J17">
            <v>0.11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320</v>
          </cell>
          <cell r="G18">
            <v>440</v>
          </cell>
          <cell r="J18">
            <v>0.11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320</v>
          </cell>
          <cell r="G19">
            <v>440</v>
          </cell>
          <cell r="J19">
            <v>0.11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320</v>
          </cell>
          <cell r="G20">
            <v>440</v>
          </cell>
          <cell r="J20">
            <v>0.11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320</v>
          </cell>
          <cell r="G21">
            <v>440</v>
          </cell>
          <cell r="J21">
            <v>0.11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320</v>
          </cell>
          <cell r="G22">
            <v>440</v>
          </cell>
          <cell r="J22">
            <v>0.11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320</v>
          </cell>
          <cell r="G23">
            <v>440</v>
          </cell>
          <cell r="J23">
            <v>0.11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320</v>
          </cell>
          <cell r="G24">
            <v>440</v>
          </cell>
          <cell r="J24">
            <v>0.11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320</v>
          </cell>
          <cell r="G25">
            <v>440</v>
          </cell>
          <cell r="J25">
            <v>0.11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320</v>
          </cell>
          <cell r="G26">
            <v>440</v>
          </cell>
          <cell r="J26">
            <v>0.11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295</v>
          </cell>
          <cell r="C27">
            <v>25</v>
          </cell>
          <cell r="D27">
            <v>0</v>
          </cell>
          <cell r="E27">
            <v>0</v>
          </cell>
          <cell r="F27">
            <v>320</v>
          </cell>
          <cell r="G27">
            <v>440</v>
          </cell>
          <cell r="J27">
            <v>-6</v>
          </cell>
          <cell r="K27">
            <v>25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295</v>
          </cell>
          <cell r="C28">
            <v>25</v>
          </cell>
          <cell r="D28">
            <v>0</v>
          </cell>
          <cell r="E28">
            <v>0</v>
          </cell>
          <cell r="F28">
            <v>320</v>
          </cell>
          <cell r="G28">
            <v>440</v>
          </cell>
          <cell r="J28">
            <v>-6</v>
          </cell>
          <cell r="K28">
            <v>25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295</v>
          </cell>
          <cell r="C29">
            <v>25</v>
          </cell>
          <cell r="D29">
            <v>0</v>
          </cell>
          <cell r="E29">
            <v>0</v>
          </cell>
          <cell r="F29">
            <v>320</v>
          </cell>
          <cell r="G29">
            <v>440</v>
          </cell>
          <cell r="J29">
            <v>-6</v>
          </cell>
          <cell r="K29">
            <v>25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295</v>
          </cell>
          <cell r="C30">
            <v>25</v>
          </cell>
          <cell r="D30">
            <v>0</v>
          </cell>
          <cell r="E30">
            <v>0</v>
          </cell>
          <cell r="F30">
            <v>320</v>
          </cell>
          <cell r="G30">
            <v>440</v>
          </cell>
          <cell r="J30">
            <v>-6</v>
          </cell>
          <cell r="K30">
            <v>25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295</v>
          </cell>
          <cell r="C31">
            <v>25</v>
          </cell>
          <cell r="D31">
            <v>0</v>
          </cell>
          <cell r="E31">
            <v>0</v>
          </cell>
          <cell r="F31">
            <v>320</v>
          </cell>
          <cell r="G31">
            <v>440</v>
          </cell>
          <cell r="J31">
            <v>-6</v>
          </cell>
          <cell r="K31">
            <v>25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295</v>
          </cell>
          <cell r="C32">
            <v>25</v>
          </cell>
          <cell r="D32">
            <v>0</v>
          </cell>
          <cell r="E32">
            <v>0</v>
          </cell>
          <cell r="F32">
            <v>320</v>
          </cell>
          <cell r="G32">
            <v>440</v>
          </cell>
          <cell r="J32">
            <v>-6</v>
          </cell>
          <cell r="K32">
            <v>25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295</v>
          </cell>
          <cell r="C33">
            <v>25</v>
          </cell>
          <cell r="D33">
            <v>0</v>
          </cell>
          <cell r="E33">
            <v>0</v>
          </cell>
          <cell r="F33">
            <v>320</v>
          </cell>
          <cell r="G33">
            <v>440</v>
          </cell>
          <cell r="J33">
            <v>-6</v>
          </cell>
          <cell r="K33">
            <v>25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295</v>
          </cell>
          <cell r="C34">
            <v>25</v>
          </cell>
          <cell r="D34">
            <v>0</v>
          </cell>
          <cell r="E34">
            <v>0</v>
          </cell>
          <cell r="F34">
            <v>320</v>
          </cell>
          <cell r="G34">
            <v>440</v>
          </cell>
          <cell r="J34">
            <v>-6</v>
          </cell>
          <cell r="K34">
            <v>25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295</v>
          </cell>
          <cell r="C35">
            <v>25</v>
          </cell>
          <cell r="D35">
            <v>0</v>
          </cell>
          <cell r="E35">
            <v>0</v>
          </cell>
          <cell r="F35">
            <v>320</v>
          </cell>
          <cell r="G35">
            <v>440</v>
          </cell>
          <cell r="J35">
            <v>-6</v>
          </cell>
          <cell r="K35">
            <v>25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295</v>
          </cell>
          <cell r="C36">
            <v>25</v>
          </cell>
          <cell r="D36">
            <v>0</v>
          </cell>
          <cell r="E36">
            <v>0</v>
          </cell>
          <cell r="F36">
            <v>320</v>
          </cell>
          <cell r="G36">
            <v>440</v>
          </cell>
          <cell r="J36">
            <v>-6</v>
          </cell>
          <cell r="K36">
            <v>25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295</v>
          </cell>
          <cell r="C37">
            <v>25</v>
          </cell>
          <cell r="D37">
            <v>0</v>
          </cell>
          <cell r="E37">
            <v>0</v>
          </cell>
          <cell r="F37">
            <v>320</v>
          </cell>
          <cell r="G37">
            <v>440</v>
          </cell>
          <cell r="J37">
            <v>-6</v>
          </cell>
          <cell r="K37">
            <v>25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295</v>
          </cell>
          <cell r="C38">
            <v>25</v>
          </cell>
          <cell r="D38">
            <v>0</v>
          </cell>
          <cell r="E38">
            <v>0</v>
          </cell>
          <cell r="F38">
            <v>320</v>
          </cell>
          <cell r="G38">
            <v>440</v>
          </cell>
          <cell r="J38">
            <v>-6</v>
          </cell>
          <cell r="K38">
            <v>25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295</v>
          </cell>
          <cell r="C39">
            <v>25</v>
          </cell>
          <cell r="D39">
            <v>0</v>
          </cell>
          <cell r="E39">
            <v>0</v>
          </cell>
          <cell r="F39">
            <v>320</v>
          </cell>
          <cell r="G39">
            <v>440</v>
          </cell>
          <cell r="J39">
            <v>-6</v>
          </cell>
          <cell r="K39">
            <v>25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295</v>
          </cell>
          <cell r="C40">
            <v>25</v>
          </cell>
          <cell r="D40">
            <v>0</v>
          </cell>
          <cell r="E40">
            <v>0</v>
          </cell>
          <cell r="F40">
            <v>320</v>
          </cell>
          <cell r="G40">
            <v>440</v>
          </cell>
          <cell r="J40">
            <v>-6</v>
          </cell>
          <cell r="K40">
            <v>25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290</v>
          </cell>
          <cell r="C41">
            <v>30</v>
          </cell>
          <cell r="D41">
            <v>0</v>
          </cell>
          <cell r="E41">
            <v>0</v>
          </cell>
          <cell r="F41">
            <v>320</v>
          </cell>
          <cell r="G41">
            <v>440</v>
          </cell>
          <cell r="J41">
            <v>-6</v>
          </cell>
          <cell r="K41">
            <v>30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290</v>
          </cell>
          <cell r="C42">
            <v>30</v>
          </cell>
          <cell r="D42">
            <v>0</v>
          </cell>
          <cell r="E42">
            <v>0</v>
          </cell>
          <cell r="F42">
            <v>320</v>
          </cell>
          <cell r="G42">
            <v>440</v>
          </cell>
          <cell r="J42">
            <v>-6</v>
          </cell>
          <cell r="K42">
            <v>30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290</v>
          </cell>
          <cell r="C43">
            <v>30</v>
          </cell>
          <cell r="D43">
            <v>0</v>
          </cell>
          <cell r="E43">
            <v>0</v>
          </cell>
          <cell r="F43">
            <v>320</v>
          </cell>
          <cell r="G43">
            <v>440</v>
          </cell>
          <cell r="J43">
            <v>-6</v>
          </cell>
          <cell r="K43">
            <v>30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290</v>
          </cell>
          <cell r="C44">
            <v>30</v>
          </cell>
          <cell r="D44">
            <v>0</v>
          </cell>
          <cell r="E44">
            <v>0</v>
          </cell>
          <cell r="F44">
            <v>320</v>
          </cell>
          <cell r="G44">
            <v>440</v>
          </cell>
          <cell r="J44">
            <v>-6</v>
          </cell>
          <cell r="K44">
            <v>30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290</v>
          </cell>
          <cell r="C45">
            <v>30</v>
          </cell>
          <cell r="D45">
            <v>0</v>
          </cell>
          <cell r="E45">
            <v>0</v>
          </cell>
          <cell r="F45">
            <v>310</v>
          </cell>
          <cell r="G45">
            <v>420</v>
          </cell>
          <cell r="J45">
            <v>-6</v>
          </cell>
          <cell r="K45">
            <v>30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290</v>
          </cell>
          <cell r="C46">
            <v>30</v>
          </cell>
          <cell r="D46">
            <v>0</v>
          </cell>
          <cell r="E46">
            <v>0</v>
          </cell>
          <cell r="F46">
            <v>310</v>
          </cell>
          <cell r="G46">
            <v>420</v>
          </cell>
          <cell r="J46">
            <v>-6</v>
          </cell>
          <cell r="K46">
            <v>30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290</v>
          </cell>
          <cell r="C47">
            <v>30</v>
          </cell>
          <cell r="D47">
            <v>0</v>
          </cell>
          <cell r="E47">
            <v>0</v>
          </cell>
          <cell r="F47">
            <v>310</v>
          </cell>
          <cell r="G47">
            <v>420</v>
          </cell>
          <cell r="J47">
            <v>-6</v>
          </cell>
          <cell r="K47">
            <v>30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290</v>
          </cell>
          <cell r="C48">
            <v>30</v>
          </cell>
          <cell r="D48">
            <v>0</v>
          </cell>
          <cell r="E48">
            <v>0</v>
          </cell>
          <cell r="F48">
            <v>310</v>
          </cell>
          <cell r="G48">
            <v>420</v>
          </cell>
          <cell r="J48">
            <v>-6</v>
          </cell>
          <cell r="K48">
            <v>30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290</v>
          </cell>
          <cell r="C49">
            <v>30</v>
          </cell>
          <cell r="D49">
            <v>0</v>
          </cell>
          <cell r="E49">
            <v>0</v>
          </cell>
          <cell r="F49">
            <v>310</v>
          </cell>
          <cell r="G49">
            <v>420</v>
          </cell>
          <cell r="J49">
            <v>-6</v>
          </cell>
          <cell r="K49">
            <v>30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290</v>
          </cell>
          <cell r="C50">
            <v>30</v>
          </cell>
          <cell r="D50">
            <v>0</v>
          </cell>
          <cell r="E50">
            <v>0</v>
          </cell>
          <cell r="F50">
            <v>310</v>
          </cell>
          <cell r="G50">
            <v>420</v>
          </cell>
          <cell r="J50">
            <v>-6</v>
          </cell>
          <cell r="K50">
            <v>30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290</v>
          </cell>
          <cell r="C51">
            <v>30</v>
          </cell>
          <cell r="D51">
            <v>0</v>
          </cell>
          <cell r="E51">
            <v>0</v>
          </cell>
          <cell r="F51">
            <v>310</v>
          </cell>
          <cell r="G51">
            <v>420</v>
          </cell>
          <cell r="J51">
            <v>-6</v>
          </cell>
          <cell r="K51">
            <v>30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290</v>
          </cell>
          <cell r="C52">
            <v>30</v>
          </cell>
          <cell r="D52">
            <v>0</v>
          </cell>
          <cell r="E52">
            <v>0</v>
          </cell>
          <cell r="F52">
            <v>310</v>
          </cell>
          <cell r="G52">
            <v>420</v>
          </cell>
          <cell r="J52">
            <v>-6</v>
          </cell>
          <cell r="K52">
            <v>30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290</v>
          </cell>
          <cell r="C53">
            <v>30</v>
          </cell>
          <cell r="D53">
            <v>0</v>
          </cell>
          <cell r="E53">
            <v>0</v>
          </cell>
          <cell r="F53">
            <v>310</v>
          </cell>
          <cell r="G53">
            <v>420</v>
          </cell>
          <cell r="J53">
            <v>-6</v>
          </cell>
          <cell r="K53">
            <v>30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290</v>
          </cell>
          <cell r="C54">
            <v>30</v>
          </cell>
          <cell r="D54">
            <v>0</v>
          </cell>
          <cell r="E54">
            <v>0</v>
          </cell>
          <cell r="F54">
            <v>310</v>
          </cell>
          <cell r="G54">
            <v>420</v>
          </cell>
          <cell r="J54">
            <v>-6</v>
          </cell>
          <cell r="K54">
            <v>30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290</v>
          </cell>
          <cell r="C55">
            <v>30</v>
          </cell>
          <cell r="D55">
            <v>0</v>
          </cell>
          <cell r="E55">
            <v>0</v>
          </cell>
          <cell r="F55">
            <v>310</v>
          </cell>
          <cell r="G55">
            <v>420</v>
          </cell>
          <cell r="J55">
            <v>-6</v>
          </cell>
          <cell r="K55">
            <v>30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290</v>
          </cell>
          <cell r="C56">
            <v>30</v>
          </cell>
          <cell r="D56">
            <v>0</v>
          </cell>
          <cell r="E56">
            <v>0</v>
          </cell>
          <cell r="F56">
            <v>310</v>
          </cell>
          <cell r="G56">
            <v>420</v>
          </cell>
          <cell r="J56">
            <v>-6</v>
          </cell>
          <cell r="K56">
            <v>30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290</v>
          </cell>
          <cell r="C57">
            <v>30</v>
          </cell>
          <cell r="D57">
            <v>0</v>
          </cell>
          <cell r="E57">
            <v>0</v>
          </cell>
          <cell r="F57">
            <v>310</v>
          </cell>
          <cell r="G57">
            <v>420</v>
          </cell>
          <cell r="J57">
            <v>-6</v>
          </cell>
          <cell r="K57">
            <v>30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290</v>
          </cell>
          <cell r="C58">
            <v>30</v>
          </cell>
          <cell r="D58">
            <v>0</v>
          </cell>
          <cell r="E58">
            <v>0</v>
          </cell>
          <cell r="F58">
            <v>310</v>
          </cell>
          <cell r="G58">
            <v>420</v>
          </cell>
          <cell r="J58">
            <v>-6</v>
          </cell>
          <cell r="K58">
            <v>30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290</v>
          </cell>
          <cell r="C59">
            <v>30</v>
          </cell>
          <cell r="D59">
            <v>0</v>
          </cell>
          <cell r="E59">
            <v>0</v>
          </cell>
          <cell r="F59">
            <v>310</v>
          </cell>
          <cell r="G59">
            <v>420</v>
          </cell>
          <cell r="J59">
            <v>-6</v>
          </cell>
          <cell r="K59">
            <v>30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290</v>
          </cell>
          <cell r="C60">
            <v>30</v>
          </cell>
          <cell r="D60">
            <v>0</v>
          </cell>
          <cell r="E60">
            <v>0</v>
          </cell>
          <cell r="F60">
            <v>310</v>
          </cell>
          <cell r="G60">
            <v>420</v>
          </cell>
          <cell r="J60">
            <v>-6</v>
          </cell>
          <cell r="K60">
            <v>30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290</v>
          </cell>
          <cell r="C61">
            <v>30</v>
          </cell>
          <cell r="D61">
            <v>0</v>
          </cell>
          <cell r="E61">
            <v>0</v>
          </cell>
          <cell r="F61">
            <v>310</v>
          </cell>
          <cell r="G61">
            <v>420</v>
          </cell>
          <cell r="J61">
            <v>-6</v>
          </cell>
          <cell r="K61">
            <v>30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290</v>
          </cell>
          <cell r="C62">
            <v>30</v>
          </cell>
          <cell r="D62">
            <v>0</v>
          </cell>
          <cell r="E62">
            <v>0</v>
          </cell>
          <cell r="F62">
            <v>310</v>
          </cell>
          <cell r="G62">
            <v>420</v>
          </cell>
          <cell r="J62">
            <v>-6</v>
          </cell>
          <cell r="K62">
            <v>30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290</v>
          </cell>
          <cell r="C63">
            <v>30</v>
          </cell>
          <cell r="D63">
            <v>0</v>
          </cell>
          <cell r="E63">
            <v>0</v>
          </cell>
          <cell r="F63">
            <v>310</v>
          </cell>
          <cell r="G63">
            <v>420</v>
          </cell>
          <cell r="J63">
            <v>-6</v>
          </cell>
          <cell r="K63">
            <v>30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290</v>
          </cell>
          <cell r="C64">
            <v>30</v>
          </cell>
          <cell r="D64">
            <v>0</v>
          </cell>
          <cell r="E64">
            <v>0</v>
          </cell>
          <cell r="F64">
            <v>310</v>
          </cell>
          <cell r="G64">
            <v>420</v>
          </cell>
          <cell r="J64">
            <v>-6</v>
          </cell>
          <cell r="K64">
            <v>30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290</v>
          </cell>
          <cell r="C65">
            <v>30</v>
          </cell>
          <cell r="D65">
            <v>0</v>
          </cell>
          <cell r="E65">
            <v>0</v>
          </cell>
          <cell r="F65">
            <v>310</v>
          </cell>
          <cell r="G65">
            <v>420</v>
          </cell>
          <cell r="J65">
            <v>-6</v>
          </cell>
          <cell r="K65">
            <v>30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290</v>
          </cell>
          <cell r="C66">
            <v>30</v>
          </cell>
          <cell r="D66">
            <v>0</v>
          </cell>
          <cell r="E66">
            <v>0</v>
          </cell>
          <cell r="F66">
            <v>310</v>
          </cell>
          <cell r="G66">
            <v>420</v>
          </cell>
          <cell r="J66">
            <v>-6</v>
          </cell>
          <cell r="K66">
            <v>30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290</v>
          </cell>
          <cell r="C67">
            <v>30</v>
          </cell>
          <cell r="D67">
            <v>0</v>
          </cell>
          <cell r="E67">
            <v>0</v>
          </cell>
          <cell r="F67">
            <v>310</v>
          </cell>
          <cell r="G67">
            <v>420</v>
          </cell>
          <cell r="J67">
            <v>-6</v>
          </cell>
          <cell r="K67">
            <v>30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290</v>
          </cell>
          <cell r="C68">
            <v>30</v>
          </cell>
          <cell r="D68">
            <v>0</v>
          </cell>
          <cell r="E68">
            <v>0</v>
          </cell>
          <cell r="F68">
            <v>310</v>
          </cell>
          <cell r="G68">
            <v>420</v>
          </cell>
          <cell r="J68">
            <v>-6</v>
          </cell>
          <cell r="K68">
            <v>30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290</v>
          </cell>
          <cell r="C69">
            <v>30</v>
          </cell>
          <cell r="D69">
            <v>0</v>
          </cell>
          <cell r="E69">
            <v>0</v>
          </cell>
          <cell r="F69">
            <v>310</v>
          </cell>
          <cell r="G69">
            <v>420</v>
          </cell>
          <cell r="J69">
            <v>-6</v>
          </cell>
          <cell r="K69">
            <v>30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290</v>
          </cell>
          <cell r="C70">
            <v>30</v>
          </cell>
          <cell r="D70">
            <v>0</v>
          </cell>
          <cell r="E70">
            <v>0</v>
          </cell>
          <cell r="F70">
            <v>310</v>
          </cell>
          <cell r="G70">
            <v>420</v>
          </cell>
          <cell r="J70">
            <v>-6</v>
          </cell>
          <cell r="K70">
            <v>30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290</v>
          </cell>
          <cell r="C71">
            <v>30</v>
          </cell>
          <cell r="D71">
            <v>0</v>
          </cell>
          <cell r="E71">
            <v>0</v>
          </cell>
          <cell r="F71">
            <v>310</v>
          </cell>
          <cell r="G71">
            <v>420</v>
          </cell>
          <cell r="J71">
            <v>-6</v>
          </cell>
          <cell r="K71">
            <v>30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290</v>
          </cell>
          <cell r="C72">
            <v>30</v>
          </cell>
          <cell r="D72">
            <v>0</v>
          </cell>
          <cell r="E72">
            <v>0</v>
          </cell>
          <cell r="F72">
            <v>310</v>
          </cell>
          <cell r="G72">
            <v>420</v>
          </cell>
          <cell r="J72">
            <v>-6</v>
          </cell>
          <cell r="K72">
            <v>30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290</v>
          </cell>
          <cell r="C73">
            <v>30</v>
          </cell>
          <cell r="D73">
            <v>0</v>
          </cell>
          <cell r="E73">
            <v>0</v>
          </cell>
          <cell r="F73">
            <v>310</v>
          </cell>
          <cell r="G73">
            <v>420</v>
          </cell>
          <cell r="J73">
            <v>-6</v>
          </cell>
          <cell r="K73">
            <v>30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290</v>
          </cell>
          <cell r="C74">
            <v>30</v>
          </cell>
          <cell r="D74">
            <v>0</v>
          </cell>
          <cell r="E74">
            <v>0</v>
          </cell>
          <cell r="F74">
            <v>310</v>
          </cell>
          <cell r="G74">
            <v>420</v>
          </cell>
          <cell r="J74">
            <v>-6</v>
          </cell>
          <cell r="K74">
            <v>30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290</v>
          </cell>
          <cell r="C75">
            <v>30</v>
          </cell>
          <cell r="D75">
            <v>0</v>
          </cell>
          <cell r="E75">
            <v>0</v>
          </cell>
          <cell r="F75">
            <v>310</v>
          </cell>
          <cell r="G75">
            <v>420</v>
          </cell>
          <cell r="J75">
            <v>-6</v>
          </cell>
          <cell r="K75">
            <v>30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290</v>
          </cell>
          <cell r="C76">
            <v>30</v>
          </cell>
          <cell r="D76">
            <v>0</v>
          </cell>
          <cell r="E76">
            <v>0</v>
          </cell>
          <cell r="F76">
            <v>310</v>
          </cell>
          <cell r="G76">
            <v>420</v>
          </cell>
          <cell r="J76">
            <v>-6</v>
          </cell>
          <cell r="K76">
            <v>30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290</v>
          </cell>
          <cell r="C77">
            <v>30</v>
          </cell>
          <cell r="D77">
            <v>0</v>
          </cell>
          <cell r="E77">
            <v>0</v>
          </cell>
          <cell r="F77">
            <v>310</v>
          </cell>
          <cell r="G77">
            <v>430</v>
          </cell>
          <cell r="J77">
            <v>-6</v>
          </cell>
          <cell r="K77">
            <v>30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290</v>
          </cell>
          <cell r="C78">
            <v>30</v>
          </cell>
          <cell r="D78">
            <v>0</v>
          </cell>
          <cell r="E78">
            <v>0</v>
          </cell>
          <cell r="F78">
            <v>310</v>
          </cell>
          <cell r="G78">
            <v>430</v>
          </cell>
          <cell r="J78">
            <v>-6</v>
          </cell>
          <cell r="K78">
            <v>30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290</v>
          </cell>
          <cell r="C79">
            <v>30</v>
          </cell>
          <cell r="D79">
            <v>0</v>
          </cell>
          <cell r="E79">
            <v>0</v>
          </cell>
          <cell r="F79">
            <v>310</v>
          </cell>
          <cell r="G79">
            <v>430</v>
          </cell>
          <cell r="J79">
            <v>-6</v>
          </cell>
          <cell r="K79">
            <v>30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290</v>
          </cell>
          <cell r="C80">
            <v>30</v>
          </cell>
          <cell r="D80">
            <v>0</v>
          </cell>
          <cell r="E80">
            <v>0</v>
          </cell>
          <cell r="F80">
            <v>310</v>
          </cell>
          <cell r="G80">
            <v>430</v>
          </cell>
          <cell r="J80">
            <v>-6</v>
          </cell>
          <cell r="K80">
            <v>30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290</v>
          </cell>
          <cell r="C81">
            <v>30</v>
          </cell>
          <cell r="D81">
            <v>0</v>
          </cell>
          <cell r="E81">
            <v>0</v>
          </cell>
          <cell r="F81">
            <v>310</v>
          </cell>
          <cell r="G81">
            <v>430</v>
          </cell>
          <cell r="J81">
            <v>-6</v>
          </cell>
          <cell r="K81">
            <v>30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290</v>
          </cell>
          <cell r="C82">
            <v>30</v>
          </cell>
          <cell r="D82">
            <v>0</v>
          </cell>
          <cell r="E82">
            <v>0</v>
          </cell>
          <cell r="F82">
            <v>310</v>
          </cell>
          <cell r="G82">
            <v>430</v>
          </cell>
          <cell r="J82">
            <v>-6</v>
          </cell>
          <cell r="K82">
            <v>30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290</v>
          </cell>
          <cell r="C83">
            <v>30</v>
          </cell>
          <cell r="D83">
            <v>0</v>
          </cell>
          <cell r="E83">
            <v>0</v>
          </cell>
          <cell r="F83">
            <v>310</v>
          </cell>
          <cell r="G83">
            <v>430</v>
          </cell>
          <cell r="J83">
            <v>-6</v>
          </cell>
          <cell r="K83">
            <v>30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290</v>
          </cell>
          <cell r="C84">
            <v>30</v>
          </cell>
          <cell r="D84">
            <v>0</v>
          </cell>
          <cell r="E84">
            <v>0</v>
          </cell>
          <cell r="F84">
            <v>310</v>
          </cell>
          <cell r="G84">
            <v>430</v>
          </cell>
          <cell r="J84">
            <v>-6</v>
          </cell>
          <cell r="K84">
            <v>30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290</v>
          </cell>
          <cell r="C85">
            <v>30</v>
          </cell>
          <cell r="D85">
            <v>0</v>
          </cell>
          <cell r="E85">
            <v>0</v>
          </cell>
          <cell r="F85">
            <v>310</v>
          </cell>
          <cell r="G85">
            <v>430</v>
          </cell>
          <cell r="J85">
            <v>-6</v>
          </cell>
          <cell r="K85">
            <v>30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290</v>
          </cell>
          <cell r="C86">
            <v>30</v>
          </cell>
          <cell r="D86">
            <v>0</v>
          </cell>
          <cell r="E86">
            <v>0</v>
          </cell>
          <cell r="F86">
            <v>310</v>
          </cell>
          <cell r="G86">
            <v>430</v>
          </cell>
          <cell r="J86">
            <v>-6</v>
          </cell>
          <cell r="K86">
            <v>30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290</v>
          </cell>
          <cell r="C87">
            <v>30</v>
          </cell>
          <cell r="D87">
            <v>0</v>
          </cell>
          <cell r="E87">
            <v>0</v>
          </cell>
          <cell r="F87">
            <v>310</v>
          </cell>
          <cell r="G87">
            <v>430</v>
          </cell>
          <cell r="J87">
            <v>-6</v>
          </cell>
          <cell r="K87">
            <v>30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290</v>
          </cell>
          <cell r="C88">
            <v>30</v>
          </cell>
          <cell r="D88">
            <v>0</v>
          </cell>
          <cell r="E88">
            <v>0</v>
          </cell>
          <cell r="F88">
            <v>310</v>
          </cell>
          <cell r="G88">
            <v>430</v>
          </cell>
          <cell r="J88">
            <v>-6</v>
          </cell>
          <cell r="K88">
            <v>30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290</v>
          </cell>
          <cell r="C89">
            <v>30</v>
          </cell>
          <cell r="D89">
            <v>0</v>
          </cell>
          <cell r="E89">
            <v>0</v>
          </cell>
          <cell r="F89">
            <v>310</v>
          </cell>
          <cell r="G89">
            <v>430</v>
          </cell>
          <cell r="J89">
            <v>-6</v>
          </cell>
          <cell r="K89">
            <v>30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290</v>
          </cell>
          <cell r="C90">
            <v>30</v>
          </cell>
          <cell r="D90">
            <v>0</v>
          </cell>
          <cell r="E90">
            <v>0</v>
          </cell>
          <cell r="F90">
            <v>310</v>
          </cell>
          <cell r="G90">
            <v>430</v>
          </cell>
          <cell r="J90">
            <v>-6</v>
          </cell>
          <cell r="K90">
            <v>30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290</v>
          </cell>
          <cell r="C91">
            <v>30</v>
          </cell>
          <cell r="D91">
            <v>0</v>
          </cell>
          <cell r="E91">
            <v>0</v>
          </cell>
          <cell r="F91">
            <v>310</v>
          </cell>
          <cell r="G91">
            <v>430</v>
          </cell>
          <cell r="J91">
            <v>-6</v>
          </cell>
          <cell r="K91">
            <v>30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290</v>
          </cell>
          <cell r="C92">
            <v>30</v>
          </cell>
          <cell r="D92">
            <v>0</v>
          </cell>
          <cell r="E92">
            <v>0</v>
          </cell>
          <cell r="F92">
            <v>310</v>
          </cell>
          <cell r="G92">
            <v>430</v>
          </cell>
          <cell r="J92">
            <v>-6</v>
          </cell>
          <cell r="K92">
            <v>30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310</v>
          </cell>
          <cell r="G93">
            <v>430</v>
          </cell>
          <cell r="J93">
            <v>85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310</v>
          </cell>
          <cell r="G94">
            <v>430</v>
          </cell>
          <cell r="J94">
            <v>200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960</v>
          </cell>
          <cell r="G95">
            <v>0</v>
          </cell>
          <cell r="J95">
            <v>200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960</v>
          </cell>
          <cell r="G96">
            <v>0</v>
          </cell>
          <cell r="J96">
            <v>200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960</v>
          </cell>
          <cell r="G97">
            <v>0</v>
          </cell>
          <cell r="J97">
            <v>200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960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960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960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45047</v>
      </c>
      <c r="Z3" s="37">
        <f>S3</f>
        <v>45047</v>
      </c>
      <c r="AE3" s="36"/>
      <c r="AH3" s="38">
        <f>AV4</f>
        <v>45047</v>
      </c>
    </row>
    <row r="4" spans="1:48" ht="15.75" thickBot="1">
      <c r="A4" s="37">
        <f>frq!A1</f>
        <v>45047</v>
      </c>
      <c r="L4" s="37">
        <f>frq!A1</f>
        <v>45047</v>
      </c>
      <c r="P4" s="37">
        <f>frq!A1</f>
        <v>45047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45047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0.19</v>
      </c>
      <c r="C6" s="54"/>
      <c r="D6" s="54">
        <f t="shared" ref="D6:D69" si="0">A6+B6+C6</f>
        <v>0.27</v>
      </c>
      <c r="E6" s="55"/>
      <c r="F6" s="43"/>
      <c r="G6" s="54">
        <f>(BAWANA!Q3+BAWANA!R3+BAWANA!S3+BAWANA!T3)/4000</f>
        <v>2.7500000000000001E-5</v>
      </c>
      <c r="H6" s="54">
        <f>(BAWANA!U3+BAWANA!V3)/4000</f>
        <v>0</v>
      </c>
      <c r="I6" s="54"/>
      <c r="J6" s="54">
        <f>G6+H6+I6</f>
        <v>2.7500000000000001E-5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0.19</v>
      </c>
      <c r="C7" s="54"/>
      <c r="D7" s="54">
        <f t="shared" si="0"/>
        <v>0.27</v>
      </c>
      <c r="E7" s="55"/>
      <c r="F7" s="43"/>
      <c r="G7" s="54">
        <f>(BAWANA!Q4+BAWANA!R4+BAWANA!S4+BAWANA!T4)/4000</f>
        <v>2.7500000000000001E-5</v>
      </c>
      <c r="H7" s="54">
        <f>(BAWANA!U4+BAWANA!V4)/4000</f>
        <v>0</v>
      </c>
      <c r="I7" s="54"/>
      <c r="J7" s="54">
        <f t="shared" ref="J7:J70" si="3">G7+H7+I7</f>
        <v>2.7500000000000001E-5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0.19</v>
      </c>
      <c r="C8" s="54"/>
      <c r="D8" s="54">
        <f t="shared" si="0"/>
        <v>0.27</v>
      </c>
      <c r="E8" s="55"/>
      <c r="F8" s="43"/>
      <c r="G8" s="54">
        <f>(BAWANA!Q5+BAWANA!R5+BAWANA!S5+BAWANA!T5)/4000</f>
        <v>2.7500000000000001E-5</v>
      </c>
      <c r="H8" s="54">
        <f>(BAWANA!U5+BAWANA!V5)/4000</f>
        <v>0</v>
      </c>
      <c r="I8" s="54"/>
      <c r="J8" s="54">
        <f t="shared" si="3"/>
        <v>2.7500000000000001E-5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0.19</v>
      </c>
      <c r="C9" s="54"/>
      <c r="D9" s="54">
        <f t="shared" si="0"/>
        <v>0.27</v>
      </c>
      <c r="E9" s="55"/>
      <c r="F9" s="43"/>
      <c r="G9" s="54">
        <f>(BAWANA!Q6+BAWANA!R6+BAWANA!S6+BAWANA!T6)/4000</f>
        <v>2.7500000000000001E-5</v>
      </c>
      <c r="H9" s="54">
        <f>(BAWANA!U6+BAWANA!V6)/4000</f>
        <v>0</v>
      </c>
      <c r="I9" s="54"/>
      <c r="J9" s="54">
        <f t="shared" si="3"/>
        <v>2.7500000000000001E-5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0.19</v>
      </c>
      <c r="C10" s="54"/>
      <c r="D10" s="54">
        <f t="shared" si="0"/>
        <v>0.27</v>
      </c>
      <c r="E10" s="55"/>
      <c r="F10" s="43"/>
      <c r="G10" s="54">
        <f>(BAWANA!Q7+BAWANA!R7+BAWANA!S7+BAWANA!T7)/4000</f>
        <v>2.7500000000000001E-5</v>
      </c>
      <c r="H10" s="54">
        <f>(BAWANA!U7+BAWANA!V7)/4000</f>
        <v>0</v>
      </c>
      <c r="I10" s="54"/>
      <c r="J10" s="54">
        <f t="shared" si="3"/>
        <v>2.7500000000000001E-5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0.19</v>
      </c>
      <c r="C11" s="54"/>
      <c r="D11" s="54">
        <f t="shared" si="0"/>
        <v>0.27</v>
      </c>
      <c r="E11" s="55"/>
      <c r="F11" s="43"/>
      <c r="G11" s="54">
        <f>(BAWANA!Q8+BAWANA!R8+BAWANA!S8+BAWANA!T8)/4000</f>
        <v>2.7500000000000001E-5</v>
      </c>
      <c r="H11" s="54">
        <f>(BAWANA!U8+BAWANA!V8)/4000</f>
        <v>0</v>
      </c>
      <c r="I11" s="54"/>
      <c r="J11" s="54">
        <f t="shared" si="3"/>
        <v>2.7500000000000001E-5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0.19</v>
      </c>
      <c r="C12" s="54"/>
      <c r="D12" s="54">
        <f t="shared" si="0"/>
        <v>0.27</v>
      </c>
      <c r="E12" s="55"/>
      <c r="F12" s="43"/>
      <c r="G12" s="54">
        <f>(BAWANA!Q9+BAWANA!R9+BAWANA!S9+BAWANA!T9)/4000</f>
        <v>2.7500000000000001E-5</v>
      </c>
      <c r="H12" s="54">
        <f>(BAWANA!U9+BAWANA!V9)/4000</f>
        <v>0</v>
      </c>
      <c r="I12" s="54"/>
      <c r="J12" s="54">
        <f t="shared" si="3"/>
        <v>2.7500000000000001E-5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0.19</v>
      </c>
      <c r="C13" s="54"/>
      <c r="D13" s="54">
        <f t="shared" si="0"/>
        <v>0.27</v>
      </c>
      <c r="E13" s="55"/>
      <c r="F13" s="43"/>
      <c r="G13" s="54">
        <f>(BAWANA!Q10+BAWANA!R10+BAWANA!S10+BAWANA!T10)/4000</f>
        <v>2.7500000000000001E-5</v>
      </c>
      <c r="H13" s="54">
        <f>(BAWANA!U10+BAWANA!V10)/4000</f>
        <v>0</v>
      </c>
      <c r="I13" s="54"/>
      <c r="J13" s="54">
        <f t="shared" si="3"/>
        <v>2.7500000000000001E-5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0.19</v>
      </c>
      <c r="C14" s="54"/>
      <c r="D14" s="54">
        <f t="shared" si="0"/>
        <v>0.27</v>
      </c>
      <c r="E14" s="55"/>
      <c r="F14" s="43"/>
      <c r="G14" s="54">
        <f>(BAWANA!Q11+BAWANA!R11+BAWANA!S11+BAWANA!T11)/4000</f>
        <v>2.7500000000000001E-5</v>
      </c>
      <c r="H14" s="54">
        <f>(BAWANA!U11+BAWANA!V11)/4000</f>
        <v>0</v>
      </c>
      <c r="I14" s="54"/>
      <c r="J14" s="54">
        <f t="shared" si="3"/>
        <v>2.7500000000000001E-5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0.19</v>
      </c>
      <c r="C15" s="54"/>
      <c r="D15" s="54">
        <f t="shared" si="0"/>
        <v>0.27</v>
      </c>
      <c r="E15" s="55"/>
      <c r="F15" s="43"/>
      <c r="G15" s="54">
        <f>(BAWANA!Q12+BAWANA!R12+BAWANA!S12+BAWANA!T12)/4000</f>
        <v>2.7500000000000001E-5</v>
      </c>
      <c r="H15" s="54">
        <f>(BAWANA!U12+BAWANA!V12)/4000</f>
        <v>0</v>
      </c>
      <c r="I15" s="54"/>
      <c r="J15" s="54">
        <f t="shared" si="3"/>
        <v>2.7500000000000001E-5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0.19</v>
      </c>
      <c r="C16" s="54"/>
      <c r="D16" s="54">
        <f t="shared" si="0"/>
        <v>0.27</v>
      </c>
      <c r="E16" s="55"/>
      <c r="F16" s="43"/>
      <c r="G16" s="54">
        <f>(BAWANA!Q13+BAWANA!R13+BAWANA!S13+BAWANA!T13)/4000</f>
        <v>2.7500000000000001E-5</v>
      </c>
      <c r="H16" s="54">
        <f>(BAWANA!U13+BAWANA!V13)/4000</f>
        <v>0</v>
      </c>
      <c r="I16" s="54"/>
      <c r="J16" s="54">
        <f t="shared" si="3"/>
        <v>2.7500000000000001E-5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0.19</v>
      </c>
      <c r="C17" s="54"/>
      <c r="D17" s="54">
        <f t="shared" si="0"/>
        <v>0.27</v>
      </c>
      <c r="E17" s="55"/>
      <c r="F17" s="43"/>
      <c r="G17" s="54">
        <f>(BAWANA!Q14+BAWANA!R14+BAWANA!S14+BAWANA!T14)/4000</f>
        <v>2.7500000000000001E-5</v>
      </c>
      <c r="H17" s="54">
        <f>(BAWANA!U14+BAWANA!V14)/4000</f>
        <v>0</v>
      </c>
      <c r="I17" s="54"/>
      <c r="J17" s="54">
        <f t="shared" si="3"/>
        <v>2.7500000000000001E-5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0.19</v>
      </c>
      <c r="C18" s="54"/>
      <c r="D18" s="54">
        <f t="shared" si="0"/>
        <v>0.27</v>
      </c>
      <c r="E18" s="55"/>
      <c r="F18" s="43"/>
      <c r="G18" s="54">
        <f>(BAWANA!Q15+BAWANA!R15+BAWANA!S15+BAWANA!T15)/4000</f>
        <v>2.7500000000000001E-5</v>
      </c>
      <c r="H18" s="54">
        <f>(BAWANA!U15+BAWANA!V15)/4000</f>
        <v>0</v>
      </c>
      <c r="I18" s="54"/>
      <c r="J18" s="54">
        <f t="shared" si="3"/>
        <v>2.7500000000000001E-5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0.19</v>
      </c>
      <c r="C19" s="54"/>
      <c r="D19" s="54">
        <f t="shared" si="0"/>
        <v>0.27</v>
      </c>
      <c r="E19" s="55"/>
      <c r="F19" s="43"/>
      <c r="G19" s="54">
        <f>(BAWANA!Q16+BAWANA!R16+BAWANA!S16+BAWANA!T16)/4000</f>
        <v>2.7500000000000001E-5</v>
      </c>
      <c r="H19" s="54">
        <f>(BAWANA!U16+BAWANA!V16)/4000</f>
        <v>0</v>
      </c>
      <c r="I19" s="54"/>
      <c r="J19" s="54">
        <f t="shared" si="3"/>
        <v>2.7500000000000001E-5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0.19</v>
      </c>
      <c r="C20" s="54"/>
      <c r="D20" s="54">
        <f t="shared" si="0"/>
        <v>0.27</v>
      </c>
      <c r="E20" s="55"/>
      <c r="F20" s="43"/>
      <c r="G20" s="54">
        <f>(BAWANA!Q17+BAWANA!R17+BAWANA!S17+BAWANA!T17)/4000</f>
        <v>2.7500000000000001E-5</v>
      </c>
      <c r="H20" s="54">
        <f>(BAWANA!U17+BAWANA!V17)/4000</f>
        <v>0</v>
      </c>
      <c r="I20" s="54"/>
      <c r="J20" s="54">
        <f t="shared" si="3"/>
        <v>2.7500000000000001E-5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0.19</v>
      </c>
      <c r="C21" s="54"/>
      <c r="D21" s="54">
        <f t="shared" si="0"/>
        <v>0.27</v>
      </c>
      <c r="E21" s="55"/>
      <c r="F21" s="43"/>
      <c r="G21" s="54">
        <f>(BAWANA!Q18+BAWANA!R18+BAWANA!S18+BAWANA!T18)/4000</f>
        <v>2.7500000000000001E-5</v>
      </c>
      <c r="H21" s="54">
        <f>(BAWANA!U18+BAWANA!V18)/4000</f>
        <v>0</v>
      </c>
      <c r="I21" s="54"/>
      <c r="J21" s="54">
        <f t="shared" si="3"/>
        <v>2.7500000000000001E-5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0.19</v>
      </c>
      <c r="C22" s="54"/>
      <c r="D22" s="54">
        <f t="shared" si="0"/>
        <v>0.27</v>
      </c>
      <c r="E22" s="55"/>
      <c r="F22" s="43"/>
      <c r="G22" s="54">
        <f>(BAWANA!Q19+BAWANA!R19+BAWANA!S19+BAWANA!T19)/4000</f>
        <v>2.7500000000000001E-5</v>
      </c>
      <c r="H22" s="54">
        <f>(BAWANA!U19+BAWANA!V19)/4000</f>
        <v>0</v>
      </c>
      <c r="I22" s="54"/>
      <c r="J22" s="54">
        <f t="shared" si="3"/>
        <v>2.7500000000000001E-5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0.19</v>
      </c>
      <c r="C23" s="54"/>
      <c r="D23" s="54">
        <f t="shared" si="0"/>
        <v>0.27</v>
      </c>
      <c r="E23" s="55"/>
      <c r="F23" s="43"/>
      <c r="G23" s="54">
        <f>(BAWANA!Q20+BAWANA!R20+BAWANA!S20+BAWANA!T20)/4000</f>
        <v>2.7500000000000001E-5</v>
      </c>
      <c r="H23" s="54">
        <f>(BAWANA!U20+BAWANA!V20)/4000</f>
        <v>0</v>
      </c>
      <c r="I23" s="54"/>
      <c r="J23" s="54">
        <f t="shared" si="3"/>
        <v>2.7500000000000001E-5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0.19</v>
      </c>
      <c r="C24" s="54"/>
      <c r="D24" s="54">
        <f t="shared" si="0"/>
        <v>0.27</v>
      </c>
      <c r="E24" s="55"/>
      <c r="F24" s="43"/>
      <c r="G24" s="54">
        <f>(BAWANA!Q21+BAWANA!R21+BAWANA!S21+BAWANA!T21)/4000</f>
        <v>2.7500000000000001E-5</v>
      </c>
      <c r="H24" s="54">
        <f>(BAWANA!U21+BAWANA!V21)/4000</f>
        <v>0</v>
      </c>
      <c r="I24" s="54"/>
      <c r="J24" s="54">
        <f t="shared" si="3"/>
        <v>2.7500000000000001E-5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0.19</v>
      </c>
      <c r="C25" s="54"/>
      <c r="D25" s="54">
        <f t="shared" si="0"/>
        <v>0.27</v>
      </c>
      <c r="E25" s="55"/>
      <c r="F25" s="43"/>
      <c r="G25" s="54">
        <f>(BAWANA!Q22+BAWANA!R22+BAWANA!S22+BAWANA!T22)/4000</f>
        <v>2.7500000000000001E-5</v>
      </c>
      <c r="H25" s="54">
        <f>(BAWANA!U22+BAWANA!V22)/4000</f>
        <v>0</v>
      </c>
      <c r="I25" s="54"/>
      <c r="J25" s="54">
        <f t="shared" si="3"/>
        <v>2.7500000000000001E-5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0.19</v>
      </c>
      <c r="C26" s="54"/>
      <c r="D26" s="54">
        <f t="shared" si="0"/>
        <v>0.27</v>
      </c>
      <c r="E26" s="55"/>
      <c r="F26" s="43"/>
      <c r="G26" s="54">
        <f>(BAWANA!Q23+BAWANA!R23+BAWANA!S23+BAWANA!T23)/4000</f>
        <v>2.7500000000000001E-5</v>
      </c>
      <c r="H26" s="54">
        <f>(BAWANA!U23+BAWANA!V23)/4000</f>
        <v>0</v>
      </c>
      <c r="I26" s="54"/>
      <c r="J26" s="54">
        <f t="shared" si="3"/>
        <v>2.7500000000000001E-5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0.19</v>
      </c>
      <c r="C27" s="54"/>
      <c r="D27" s="54">
        <f t="shared" si="0"/>
        <v>0.27</v>
      </c>
      <c r="E27" s="55"/>
      <c r="F27" s="43"/>
      <c r="G27" s="54">
        <f>(BAWANA!Q24+BAWANA!R24+BAWANA!S24+BAWANA!T24)/4000</f>
        <v>2.7500000000000001E-5</v>
      </c>
      <c r="H27" s="54">
        <f>(BAWANA!U24+BAWANA!V24)/4000</f>
        <v>0</v>
      </c>
      <c r="I27" s="54"/>
      <c r="J27" s="54">
        <f t="shared" si="3"/>
        <v>2.7500000000000001E-5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0.19</v>
      </c>
      <c r="C28" s="54"/>
      <c r="D28" s="54">
        <f t="shared" si="0"/>
        <v>0.27</v>
      </c>
      <c r="E28" s="55"/>
      <c r="F28" s="43"/>
      <c r="G28" s="54">
        <f>(BAWANA!Q25+BAWANA!R25+BAWANA!S25+BAWANA!T25)/4000</f>
        <v>4.7499999999999999E-3</v>
      </c>
      <c r="H28" s="54">
        <f>(BAWANA!U25+BAWANA!V25)/4000</f>
        <v>0</v>
      </c>
      <c r="I28" s="54"/>
      <c r="J28" s="54">
        <f t="shared" si="3"/>
        <v>4.7499999999999999E-3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0.19</v>
      </c>
      <c r="C29" s="54"/>
      <c r="D29" s="54">
        <f t="shared" si="0"/>
        <v>0.27</v>
      </c>
      <c r="E29" s="55"/>
      <c r="F29" s="43"/>
      <c r="G29" s="54">
        <f>(BAWANA!Q26+BAWANA!R26+BAWANA!S26+BAWANA!T26)/4000</f>
        <v>4.7499999999999999E-3</v>
      </c>
      <c r="H29" s="54">
        <f>(BAWANA!U26+BAWANA!V26)/4000</f>
        <v>0</v>
      </c>
      <c r="I29" s="54"/>
      <c r="J29" s="54">
        <f t="shared" si="3"/>
        <v>4.7499999999999999E-3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0.19</v>
      </c>
      <c r="C30" s="54"/>
      <c r="D30" s="54">
        <f t="shared" si="0"/>
        <v>0.27</v>
      </c>
      <c r="E30" s="55"/>
      <c r="F30" s="43"/>
      <c r="G30" s="54">
        <f>(BAWANA!Q27+BAWANA!R27+BAWANA!S27+BAWANA!T27)/4000</f>
        <v>4.7499999999999999E-3</v>
      </c>
      <c r="H30" s="54">
        <f>(BAWANA!U27+BAWANA!V27)/4000</f>
        <v>0</v>
      </c>
      <c r="I30" s="54"/>
      <c r="J30" s="54">
        <f t="shared" si="3"/>
        <v>4.7499999999999999E-3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0.19</v>
      </c>
      <c r="C31" s="54"/>
      <c r="D31" s="54">
        <f t="shared" si="0"/>
        <v>0.27</v>
      </c>
      <c r="E31" s="55"/>
      <c r="F31" s="43"/>
      <c r="G31" s="54">
        <f>(BAWANA!Q28+BAWANA!R28+BAWANA!S28+BAWANA!T28)/4000</f>
        <v>4.7499999999999999E-3</v>
      </c>
      <c r="H31" s="54">
        <f>(BAWANA!U28+BAWANA!V28)/4000</f>
        <v>0</v>
      </c>
      <c r="I31" s="54"/>
      <c r="J31" s="54">
        <f t="shared" si="3"/>
        <v>4.7499999999999999E-3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0.19</v>
      </c>
      <c r="C32" s="54"/>
      <c r="D32" s="54">
        <f t="shared" si="0"/>
        <v>0.27</v>
      </c>
      <c r="E32" s="55"/>
      <c r="F32" s="43"/>
      <c r="G32" s="54">
        <f>(BAWANA!Q29+BAWANA!R29+BAWANA!S29+BAWANA!T29)/4000</f>
        <v>4.7499999999999999E-3</v>
      </c>
      <c r="H32" s="54">
        <f>(BAWANA!U29+BAWANA!V29)/4000</f>
        <v>0</v>
      </c>
      <c r="I32" s="54"/>
      <c r="J32" s="54">
        <f t="shared" si="3"/>
        <v>4.7499999999999999E-3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0.19</v>
      </c>
      <c r="C33" s="54"/>
      <c r="D33" s="54">
        <f t="shared" si="0"/>
        <v>0.27</v>
      </c>
      <c r="E33" s="55"/>
      <c r="F33" s="43"/>
      <c r="G33" s="54">
        <f>(BAWANA!Q30+BAWANA!R30+BAWANA!S30+BAWANA!T30)/4000</f>
        <v>4.7499999999999999E-3</v>
      </c>
      <c r="H33" s="54">
        <f>(BAWANA!U30+BAWANA!V30)/4000</f>
        <v>0</v>
      </c>
      <c r="I33" s="54"/>
      <c r="J33" s="54">
        <f t="shared" si="3"/>
        <v>4.7499999999999999E-3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0.19</v>
      </c>
      <c r="C34" s="54"/>
      <c r="D34" s="54">
        <f t="shared" si="0"/>
        <v>0.27</v>
      </c>
      <c r="E34" s="55"/>
      <c r="F34" s="43"/>
      <c r="G34" s="54">
        <f>(BAWANA!Q31+BAWANA!R31+BAWANA!S31+BAWANA!T31)/4000</f>
        <v>4.7499999999999999E-3</v>
      </c>
      <c r="H34" s="54">
        <f>(BAWANA!U31+BAWANA!V31)/4000</f>
        <v>0</v>
      </c>
      <c r="I34" s="54"/>
      <c r="J34" s="54">
        <f t="shared" si="3"/>
        <v>4.7499999999999999E-3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0.19</v>
      </c>
      <c r="C35" s="54"/>
      <c r="D35" s="54">
        <f t="shared" si="0"/>
        <v>0.27</v>
      </c>
      <c r="E35" s="55"/>
      <c r="F35" s="43"/>
      <c r="G35" s="54">
        <f>(BAWANA!Q32+BAWANA!R32+BAWANA!S32+BAWANA!T32)/4000</f>
        <v>4.7499999999999999E-3</v>
      </c>
      <c r="H35" s="54">
        <f>(BAWANA!U32+BAWANA!V32)/4000</f>
        <v>0</v>
      </c>
      <c r="I35" s="54"/>
      <c r="J35" s="54">
        <f t="shared" si="3"/>
        <v>4.7499999999999999E-3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0.19</v>
      </c>
      <c r="C36" s="54"/>
      <c r="D36" s="54">
        <f t="shared" si="0"/>
        <v>0.27</v>
      </c>
      <c r="E36" s="55"/>
      <c r="F36" s="43"/>
      <c r="G36" s="54">
        <f>(BAWANA!Q33+BAWANA!R33+BAWANA!S33+BAWANA!T33)/4000</f>
        <v>4.7499999999999999E-3</v>
      </c>
      <c r="H36" s="54">
        <f>(BAWANA!U33+BAWANA!V33)/4000</f>
        <v>0</v>
      </c>
      <c r="I36" s="54"/>
      <c r="J36" s="54">
        <f t="shared" si="3"/>
        <v>4.7499999999999999E-3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0.19</v>
      </c>
      <c r="C37" s="54"/>
      <c r="D37" s="54">
        <f t="shared" si="0"/>
        <v>0.27</v>
      </c>
      <c r="E37" s="55"/>
      <c r="F37" s="43"/>
      <c r="G37" s="54">
        <f>(BAWANA!Q34+BAWANA!R34+BAWANA!S34+BAWANA!T34)/4000</f>
        <v>4.7499999999999999E-3</v>
      </c>
      <c r="H37" s="54">
        <f>(BAWANA!U34+BAWANA!V34)/4000</f>
        <v>0</v>
      </c>
      <c r="I37" s="54"/>
      <c r="J37" s="54">
        <f t="shared" si="3"/>
        <v>4.7499999999999999E-3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0.19</v>
      </c>
      <c r="C38" s="54"/>
      <c r="D38" s="54">
        <f t="shared" si="0"/>
        <v>0.27</v>
      </c>
      <c r="E38" s="55"/>
      <c r="F38" s="43"/>
      <c r="G38" s="54">
        <f>(BAWANA!Q35+BAWANA!R35+BAWANA!S35+BAWANA!T35)/4000</f>
        <v>4.7499999999999999E-3</v>
      </c>
      <c r="H38" s="54">
        <f>(BAWANA!U35+BAWANA!V35)/4000</f>
        <v>0</v>
      </c>
      <c r="I38" s="54"/>
      <c r="J38" s="54">
        <f t="shared" si="3"/>
        <v>4.7499999999999999E-3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0.19</v>
      </c>
      <c r="C39" s="54"/>
      <c r="D39" s="54">
        <f t="shared" si="0"/>
        <v>0.27</v>
      </c>
      <c r="E39" s="55"/>
      <c r="F39" s="43"/>
      <c r="G39" s="54">
        <f>(BAWANA!Q36+BAWANA!R36+BAWANA!S36+BAWANA!T36)/4000</f>
        <v>4.7499999999999999E-3</v>
      </c>
      <c r="H39" s="54">
        <f>(BAWANA!U36+BAWANA!V36)/4000</f>
        <v>0</v>
      </c>
      <c r="I39" s="54"/>
      <c r="J39" s="54">
        <f t="shared" si="3"/>
        <v>4.7499999999999999E-3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0.19</v>
      </c>
      <c r="C40" s="54"/>
      <c r="D40" s="54">
        <f t="shared" si="0"/>
        <v>0.27</v>
      </c>
      <c r="E40" s="55"/>
      <c r="F40" s="43"/>
      <c r="G40" s="54">
        <f>(BAWANA!Q37+BAWANA!R37+BAWANA!S37+BAWANA!T37)/4000</f>
        <v>4.7499999999999999E-3</v>
      </c>
      <c r="H40" s="54">
        <f>(BAWANA!U37+BAWANA!V37)/4000</f>
        <v>0</v>
      </c>
      <c r="I40" s="54"/>
      <c r="J40" s="54">
        <f t="shared" si="3"/>
        <v>4.7499999999999999E-3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0.19</v>
      </c>
      <c r="C41" s="54"/>
      <c r="D41" s="54">
        <f t="shared" si="0"/>
        <v>0.27</v>
      </c>
      <c r="E41" s="55"/>
      <c r="F41" s="43"/>
      <c r="G41" s="54">
        <f>(BAWANA!Q38+BAWANA!R38+BAWANA!S38+BAWANA!T38)/4000</f>
        <v>4.7499999999999999E-3</v>
      </c>
      <c r="H41" s="54">
        <f>(BAWANA!U38+BAWANA!V38)/4000</f>
        <v>0</v>
      </c>
      <c r="I41" s="54"/>
      <c r="J41" s="54">
        <f t="shared" si="3"/>
        <v>4.7499999999999999E-3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0.19</v>
      </c>
      <c r="C42" s="54"/>
      <c r="D42" s="54">
        <f t="shared" si="0"/>
        <v>0.27</v>
      </c>
      <c r="E42" s="55"/>
      <c r="F42" s="43"/>
      <c r="G42" s="54">
        <f>(BAWANA!Q39+BAWANA!R39+BAWANA!S39+BAWANA!T39)/4000</f>
        <v>6.0000000000000001E-3</v>
      </c>
      <c r="H42" s="54">
        <f>(BAWANA!U39+BAWANA!V39)/4000</f>
        <v>0</v>
      </c>
      <c r="I42" s="54"/>
      <c r="J42" s="54">
        <f t="shared" si="3"/>
        <v>6.0000000000000001E-3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0.19</v>
      </c>
      <c r="C43" s="54"/>
      <c r="D43" s="54">
        <f t="shared" si="0"/>
        <v>0.27</v>
      </c>
      <c r="E43" s="55"/>
      <c r="F43" s="43"/>
      <c r="G43" s="54">
        <f>(BAWANA!Q40+BAWANA!R40+BAWANA!S40+BAWANA!T40)/4000</f>
        <v>6.0000000000000001E-3</v>
      </c>
      <c r="H43" s="54">
        <f>(BAWANA!U40+BAWANA!V40)/4000</f>
        <v>0</v>
      </c>
      <c r="I43" s="54"/>
      <c r="J43" s="54">
        <f t="shared" si="3"/>
        <v>6.0000000000000001E-3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0.19</v>
      </c>
      <c r="C44" s="54"/>
      <c r="D44" s="54">
        <f t="shared" si="0"/>
        <v>0.27</v>
      </c>
      <c r="E44" s="55"/>
      <c r="F44" s="43"/>
      <c r="G44" s="54">
        <f>(BAWANA!Q41+BAWANA!R41+BAWANA!S41+BAWANA!T41)/4000</f>
        <v>6.0000000000000001E-3</v>
      </c>
      <c r="H44" s="54">
        <f>(BAWANA!U41+BAWANA!V41)/4000</f>
        <v>0</v>
      </c>
      <c r="I44" s="54"/>
      <c r="J44" s="54">
        <f t="shared" si="3"/>
        <v>6.0000000000000001E-3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0.19</v>
      </c>
      <c r="C45" s="54"/>
      <c r="D45" s="54">
        <f t="shared" si="0"/>
        <v>0.27</v>
      </c>
      <c r="E45" s="55"/>
      <c r="F45" s="43"/>
      <c r="G45" s="54">
        <f>(BAWANA!Q42+BAWANA!R42+BAWANA!S42+BAWANA!T42)/4000</f>
        <v>6.0000000000000001E-3</v>
      </c>
      <c r="H45" s="54">
        <f>(BAWANA!U42+BAWANA!V42)/4000</f>
        <v>0</v>
      </c>
      <c r="I45" s="54"/>
      <c r="J45" s="54">
        <f t="shared" si="3"/>
        <v>6.0000000000000001E-3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0.1825</v>
      </c>
      <c r="C46" s="54"/>
      <c r="D46" s="54">
        <f t="shared" si="0"/>
        <v>0.26250000000000001</v>
      </c>
      <c r="E46" s="55"/>
      <c r="F46" s="43"/>
      <c r="G46" s="54">
        <f>(BAWANA!Q43+BAWANA!R43+BAWANA!S43+BAWANA!T43)/4000</f>
        <v>6.0000000000000001E-3</v>
      </c>
      <c r="H46" s="54">
        <f>(BAWANA!U43+BAWANA!V43)/4000</f>
        <v>0</v>
      </c>
      <c r="I46" s="54"/>
      <c r="J46" s="54">
        <f t="shared" si="3"/>
        <v>6.0000000000000001E-3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0.1825</v>
      </c>
      <c r="C47" s="54"/>
      <c r="D47" s="54">
        <f t="shared" si="0"/>
        <v>0.26250000000000001</v>
      </c>
      <c r="E47" s="55"/>
      <c r="F47" s="43"/>
      <c r="G47" s="54">
        <f>(BAWANA!Q44+BAWANA!R44+BAWANA!S44+BAWANA!T44)/4000</f>
        <v>6.0000000000000001E-3</v>
      </c>
      <c r="H47" s="54">
        <f>(BAWANA!U44+BAWANA!V44)/4000</f>
        <v>0</v>
      </c>
      <c r="I47" s="54"/>
      <c r="J47" s="54">
        <f t="shared" si="3"/>
        <v>6.0000000000000001E-3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0.1825</v>
      </c>
      <c r="C48" s="54"/>
      <c r="D48" s="54">
        <f t="shared" si="0"/>
        <v>0.26250000000000001</v>
      </c>
      <c r="E48" s="55"/>
      <c r="F48" s="43"/>
      <c r="G48" s="54">
        <f>(BAWANA!Q45+BAWANA!R45+BAWANA!S45+BAWANA!T45)/4000</f>
        <v>6.0000000000000001E-3</v>
      </c>
      <c r="H48" s="54">
        <f>(BAWANA!U45+BAWANA!V45)/4000</f>
        <v>0</v>
      </c>
      <c r="I48" s="54"/>
      <c r="J48" s="54">
        <f t="shared" si="3"/>
        <v>6.0000000000000001E-3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0.1825</v>
      </c>
      <c r="C49" s="54"/>
      <c r="D49" s="54">
        <f t="shared" si="0"/>
        <v>0.26250000000000001</v>
      </c>
      <c r="E49" s="55"/>
      <c r="F49" s="43"/>
      <c r="G49" s="54">
        <f>(BAWANA!Q46+BAWANA!R46+BAWANA!S46+BAWANA!T46)/4000</f>
        <v>6.0000000000000001E-3</v>
      </c>
      <c r="H49" s="54">
        <f>(BAWANA!U46+BAWANA!V46)/4000</f>
        <v>0</v>
      </c>
      <c r="I49" s="54"/>
      <c r="J49" s="54">
        <f t="shared" si="3"/>
        <v>6.0000000000000001E-3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0.1825</v>
      </c>
      <c r="C50" s="54"/>
      <c r="D50" s="54">
        <f t="shared" si="0"/>
        <v>0.26250000000000001</v>
      </c>
      <c r="E50" s="55"/>
      <c r="F50" s="43"/>
      <c r="G50" s="54">
        <f>(BAWANA!Q47+BAWANA!R47+BAWANA!S47+BAWANA!T47)/4000</f>
        <v>6.0000000000000001E-3</v>
      </c>
      <c r="H50" s="54">
        <f>(BAWANA!U47+BAWANA!V47)/4000</f>
        <v>0</v>
      </c>
      <c r="I50" s="54"/>
      <c r="J50" s="54">
        <f t="shared" si="3"/>
        <v>6.0000000000000001E-3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0.1825</v>
      </c>
      <c r="C51" s="54"/>
      <c r="D51" s="54">
        <f t="shared" si="0"/>
        <v>0.26250000000000001</v>
      </c>
      <c r="E51" s="55"/>
      <c r="F51" s="43"/>
      <c r="G51" s="54">
        <f>(BAWANA!Q48+BAWANA!R48+BAWANA!S48+BAWANA!T48)/4000</f>
        <v>6.0000000000000001E-3</v>
      </c>
      <c r="H51" s="54">
        <f>(BAWANA!U48+BAWANA!V48)/4000</f>
        <v>0</v>
      </c>
      <c r="I51" s="54"/>
      <c r="J51" s="54">
        <f t="shared" si="3"/>
        <v>6.0000000000000001E-3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0.1825</v>
      </c>
      <c r="C52" s="54"/>
      <c r="D52" s="54">
        <f t="shared" si="0"/>
        <v>0.26250000000000001</v>
      </c>
      <c r="E52" s="55"/>
      <c r="F52" s="43"/>
      <c r="G52" s="54">
        <f>(BAWANA!Q49+BAWANA!R49+BAWANA!S49+BAWANA!T49)/4000</f>
        <v>6.0000000000000001E-3</v>
      </c>
      <c r="H52" s="54">
        <f>(BAWANA!U49+BAWANA!V49)/4000</f>
        <v>0</v>
      </c>
      <c r="I52" s="54"/>
      <c r="J52" s="54">
        <f t="shared" si="3"/>
        <v>6.0000000000000001E-3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0.1825</v>
      </c>
      <c r="C53" s="54"/>
      <c r="D53" s="54">
        <f t="shared" si="0"/>
        <v>0.26250000000000001</v>
      </c>
      <c r="E53" s="55"/>
      <c r="F53" s="43"/>
      <c r="G53" s="54">
        <f>(BAWANA!Q50+BAWANA!R50+BAWANA!S50+BAWANA!T50)/4000</f>
        <v>6.0000000000000001E-3</v>
      </c>
      <c r="H53" s="54">
        <f>(BAWANA!U50+BAWANA!V50)/4000</f>
        <v>0</v>
      </c>
      <c r="I53" s="54"/>
      <c r="J53" s="54">
        <f t="shared" si="3"/>
        <v>6.0000000000000001E-3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0.1825</v>
      </c>
      <c r="C54" s="54"/>
      <c r="D54" s="54">
        <f t="shared" si="0"/>
        <v>0.26250000000000001</v>
      </c>
      <c r="E54" s="55"/>
      <c r="F54" s="43"/>
      <c r="G54" s="54">
        <f>(BAWANA!Q51+BAWANA!R51+BAWANA!S51+BAWANA!T51)/4000</f>
        <v>6.0000000000000001E-3</v>
      </c>
      <c r="H54" s="54">
        <f>(BAWANA!U51+BAWANA!V51)/4000</f>
        <v>0</v>
      </c>
      <c r="I54" s="54"/>
      <c r="J54" s="54">
        <f t="shared" si="3"/>
        <v>6.0000000000000001E-3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0.1825</v>
      </c>
      <c r="C55" s="54"/>
      <c r="D55" s="54">
        <f t="shared" si="0"/>
        <v>0.26250000000000001</v>
      </c>
      <c r="E55" s="55"/>
      <c r="F55" s="43"/>
      <c r="G55" s="54">
        <f>(BAWANA!Q52+BAWANA!R52+BAWANA!S52+BAWANA!T52)/4000</f>
        <v>6.0000000000000001E-3</v>
      </c>
      <c r="H55" s="54">
        <f>(BAWANA!U52+BAWANA!V52)/4000</f>
        <v>0</v>
      </c>
      <c r="I55" s="54"/>
      <c r="J55" s="54">
        <f t="shared" si="3"/>
        <v>6.0000000000000001E-3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0.1825</v>
      </c>
      <c r="C56" s="54"/>
      <c r="D56" s="54">
        <f t="shared" si="0"/>
        <v>0.26250000000000001</v>
      </c>
      <c r="E56" s="55"/>
      <c r="F56" s="43"/>
      <c r="G56" s="54">
        <f>(BAWANA!Q53+BAWANA!R53+BAWANA!S53+BAWANA!T53)/4000</f>
        <v>6.0000000000000001E-3</v>
      </c>
      <c r="H56" s="54">
        <f>(BAWANA!U53+BAWANA!V53)/4000</f>
        <v>0</v>
      </c>
      <c r="I56" s="54"/>
      <c r="J56" s="54">
        <f t="shared" si="3"/>
        <v>6.0000000000000001E-3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0.1825</v>
      </c>
      <c r="C57" s="54"/>
      <c r="D57" s="54">
        <f t="shared" si="0"/>
        <v>0.26250000000000001</v>
      </c>
      <c r="E57" s="55"/>
      <c r="F57" s="43"/>
      <c r="G57" s="54">
        <f>(BAWANA!Q54+BAWANA!R54+BAWANA!S54+BAWANA!T54)/4000</f>
        <v>6.0000000000000001E-3</v>
      </c>
      <c r="H57" s="54">
        <f>(BAWANA!U54+BAWANA!V54)/4000</f>
        <v>0</v>
      </c>
      <c r="I57" s="54"/>
      <c r="J57" s="54">
        <f t="shared" si="3"/>
        <v>6.0000000000000001E-3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0.1825</v>
      </c>
      <c r="C58" s="54"/>
      <c r="D58" s="54">
        <f t="shared" si="0"/>
        <v>0.26250000000000001</v>
      </c>
      <c r="E58" s="55"/>
      <c r="F58" s="43"/>
      <c r="G58" s="54">
        <f>(BAWANA!Q55+BAWANA!R55+BAWANA!S55+BAWANA!T55)/4000</f>
        <v>6.0000000000000001E-3</v>
      </c>
      <c r="H58" s="54">
        <f>(BAWANA!U55+BAWANA!V55)/4000</f>
        <v>0</v>
      </c>
      <c r="I58" s="54"/>
      <c r="J58" s="54">
        <f t="shared" si="3"/>
        <v>6.0000000000000001E-3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0.1825</v>
      </c>
      <c r="C59" s="54"/>
      <c r="D59" s="54">
        <f t="shared" si="0"/>
        <v>0.26250000000000001</v>
      </c>
      <c r="E59" s="55"/>
      <c r="F59" s="43"/>
      <c r="G59" s="54">
        <f>(BAWANA!Q56+BAWANA!R56+BAWANA!S56+BAWANA!T56)/4000</f>
        <v>6.0000000000000001E-3</v>
      </c>
      <c r="H59" s="54">
        <f>(BAWANA!U56+BAWANA!V56)/4000</f>
        <v>0</v>
      </c>
      <c r="I59" s="54"/>
      <c r="J59" s="54">
        <f t="shared" si="3"/>
        <v>6.0000000000000001E-3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0.1825</v>
      </c>
      <c r="C60" s="54"/>
      <c r="D60" s="54">
        <f t="shared" si="0"/>
        <v>0.26250000000000001</v>
      </c>
      <c r="E60" s="55"/>
      <c r="F60" s="43"/>
      <c r="G60" s="54">
        <f>(BAWANA!Q57+BAWANA!R57+BAWANA!S57+BAWANA!T57)/4000</f>
        <v>6.0000000000000001E-3</v>
      </c>
      <c r="H60" s="54">
        <f>(BAWANA!U57+BAWANA!V57)/4000</f>
        <v>0</v>
      </c>
      <c r="I60" s="54"/>
      <c r="J60" s="54">
        <f t="shared" si="3"/>
        <v>6.0000000000000001E-3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0.1825</v>
      </c>
      <c r="C61" s="54"/>
      <c r="D61" s="54">
        <f t="shared" si="0"/>
        <v>0.26250000000000001</v>
      </c>
      <c r="E61" s="55"/>
      <c r="F61" s="43"/>
      <c r="G61" s="54">
        <f>(BAWANA!Q58+BAWANA!R58+BAWANA!S58+BAWANA!T58)/4000</f>
        <v>6.0000000000000001E-3</v>
      </c>
      <c r="H61" s="54">
        <f>(BAWANA!U58+BAWANA!V58)/4000</f>
        <v>0</v>
      </c>
      <c r="I61" s="54"/>
      <c r="J61" s="54">
        <f t="shared" si="3"/>
        <v>6.0000000000000001E-3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0.1825</v>
      </c>
      <c r="C62" s="54"/>
      <c r="D62" s="54">
        <f t="shared" si="0"/>
        <v>0.26250000000000001</v>
      </c>
      <c r="E62" s="55"/>
      <c r="F62" s="43"/>
      <c r="G62" s="54">
        <f>(BAWANA!Q59+BAWANA!R59+BAWANA!S59+BAWANA!T59)/4000</f>
        <v>6.0000000000000001E-3</v>
      </c>
      <c r="H62" s="54">
        <f>(BAWANA!U59+BAWANA!V59)/4000</f>
        <v>0</v>
      </c>
      <c r="I62" s="54"/>
      <c r="J62" s="54">
        <f t="shared" si="3"/>
        <v>6.0000000000000001E-3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0.1825</v>
      </c>
      <c r="C63" s="54"/>
      <c r="D63" s="54">
        <f t="shared" si="0"/>
        <v>0.26250000000000001</v>
      </c>
      <c r="E63" s="55"/>
      <c r="F63" s="43"/>
      <c r="G63" s="54">
        <f>(BAWANA!Q60+BAWANA!R60+BAWANA!S60+BAWANA!T60)/4000</f>
        <v>6.0000000000000001E-3</v>
      </c>
      <c r="H63" s="54">
        <f>(BAWANA!U60+BAWANA!V60)/4000</f>
        <v>0</v>
      </c>
      <c r="I63" s="54"/>
      <c r="J63" s="54">
        <f t="shared" si="3"/>
        <v>6.0000000000000001E-3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0.1825</v>
      </c>
      <c r="C64" s="54"/>
      <c r="D64" s="54">
        <f t="shared" si="0"/>
        <v>0.26250000000000001</v>
      </c>
      <c r="E64" s="55"/>
      <c r="F64" s="43"/>
      <c r="G64" s="54">
        <f>(BAWANA!Q61+BAWANA!R61+BAWANA!S61+BAWANA!T61)/4000</f>
        <v>6.0000000000000001E-3</v>
      </c>
      <c r="H64" s="54">
        <f>(BAWANA!U61+BAWANA!V61)/4000</f>
        <v>0</v>
      </c>
      <c r="I64" s="54"/>
      <c r="J64" s="54">
        <f t="shared" si="3"/>
        <v>6.0000000000000001E-3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0.1825</v>
      </c>
      <c r="C65" s="54"/>
      <c r="D65" s="54">
        <f t="shared" si="0"/>
        <v>0.26250000000000001</v>
      </c>
      <c r="E65" s="55"/>
      <c r="F65" s="43"/>
      <c r="G65" s="54">
        <f>(BAWANA!Q62+BAWANA!R62+BAWANA!S62+BAWANA!T62)/4000</f>
        <v>6.0000000000000001E-3</v>
      </c>
      <c r="H65" s="54">
        <f>(BAWANA!U62+BAWANA!V62)/4000</f>
        <v>0</v>
      </c>
      <c r="I65" s="54"/>
      <c r="J65" s="54">
        <f t="shared" si="3"/>
        <v>6.0000000000000001E-3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0.1825</v>
      </c>
      <c r="C66" s="54"/>
      <c r="D66" s="54">
        <f t="shared" si="0"/>
        <v>0.26250000000000001</v>
      </c>
      <c r="E66" s="55"/>
      <c r="F66" s="43"/>
      <c r="G66" s="54">
        <f>(BAWANA!Q63+BAWANA!R63+BAWANA!S63+BAWANA!T63)/4000</f>
        <v>6.0000000000000001E-3</v>
      </c>
      <c r="H66" s="54">
        <f>(BAWANA!U63+BAWANA!V63)/4000</f>
        <v>0</v>
      </c>
      <c r="I66" s="54"/>
      <c r="J66" s="54">
        <f t="shared" si="3"/>
        <v>6.0000000000000001E-3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0.1825</v>
      </c>
      <c r="C67" s="54"/>
      <c r="D67" s="54">
        <f t="shared" si="0"/>
        <v>0.26250000000000001</v>
      </c>
      <c r="E67" s="55"/>
      <c r="F67" s="43"/>
      <c r="G67" s="54">
        <f>(BAWANA!Q64+BAWANA!R64+BAWANA!S64+BAWANA!T64)/4000</f>
        <v>6.0000000000000001E-3</v>
      </c>
      <c r="H67" s="54">
        <f>(BAWANA!U64+BAWANA!V64)/4000</f>
        <v>0</v>
      </c>
      <c r="I67" s="54"/>
      <c r="J67" s="54">
        <f t="shared" si="3"/>
        <v>6.0000000000000001E-3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0.1825</v>
      </c>
      <c r="C68" s="54"/>
      <c r="D68" s="54">
        <f t="shared" si="0"/>
        <v>0.26250000000000001</v>
      </c>
      <c r="E68" s="55"/>
      <c r="F68" s="43"/>
      <c r="G68" s="54">
        <f>(BAWANA!Q65+BAWANA!R65+BAWANA!S65+BAWANA!T65)/4000</f>
        <v>6.0000000000000001E-3</v>
      </c>
      <c r="H68" s="54">
        <f>(BAWANA!U65+BAWANA!V65)/4000</f>
        <v>0</v>
      </c>
      <c r="I68" s="54"/>
      <c r="J68" s="54">
        <f t="shared" si="3"/>
        <v>6.0000000000000001E-3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0.1825</v>
      </c>
      <c r="C69" s="54"/>
      <c r="D69" s="54">
        <f t="shared" si="0"/>
        <v>0.26250000000000001</v>
      </c>
      <c r="E69" s="55"/>
      <c r="F69" s="43"/>
      <c r="G69" s="54">
        <f>(BAWANA!Q66+BAWANA!R66+BAWANA!S66+BAWANA!T66)/4000</f>
        <v>6.0000000000000001E-3</v>
      </c>
      <c r="H69" s="54">
        <f>(BAWANA!U66+BAWANA!V66)/4000</f>
        <v>0</v>
      </c>
      <c r="I69" s="54"/>
      <c r="J69" s="54">
        <f t="shared" si="3"/>
        <v>6.0000000000000001E-3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0.1825</v>
      </c>
      <c r="C70" s="54"/>
      <c r="D70" s="54">
        <f t="shared" ref="D70:D101" si="8">A70+B70+C70</f>
        <v>0.26250000000000001</v>
      </c>
      <c r="E70" s="55"/>
      <c r="F70" s="43"/>
      <c r="G70" s="54">
        <f>(BAWANA!Q67+BAWANA!R67+BAWANA!S67+BAWANA!T67)/4000</f>
        <v>6.0000000000000001E-3</v>
      </c>
      <c r="H70" s="54">
        <f>(BAWANA!U67+BAWANA!V67)/4000</f>
        <v>0</v>
      </c>
      <c r="I70" s="54"/>
      <c r="J70" s="54">
        <f t="shared" si="3"/>
        <v>6.0000000000000001E-3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0.1825</v>
      </c>
      <c r="C71" s="54"/>
      <c r="D71" s="54">
        <f t="shared" si="8"/>
        <v>0.26250000000000001</v>
      </c>
      <c r="E71" s="55"/>
      <c r="F71" s="43"/>
      <c r="G71" s="54">
        <f>(BAWANA!Q68+BAWANA!R68+BAWANA!S68+BAWANA!T68)/4000</f>
        <v>6.0000000000000001E-3</v>
      </c>
      <c r="H71" s="54">
        <f>(BAWANA!U68+BAWANA!V68)/4000</f>
        <v>0</v>
      </c>
      <c r="I71" s="54"/>
      <c r="J71" s="54">
        <f t="shared" ref="J71:J101" si="9">G71+H71+I71</f>
        <v>6.0000000000000001E-3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0.1825</v>
      </c>
      <c r="C72" s="54"/>
      <c r="D72" s="54">
        <f t="shared" si="8"/>
        <v>0.26250000000000001</v>
      </c>
      <c r="E72" s="55"/>
      <c r="F72" s="43"/>
      <c r="G72" s="54">
        <f>(BAWANA!Q69+BAWANA!R69+BAWANA!S69+BAWANA!T69)/4000</f>
        <v>6.0000000000000001E-3</v>
      </c>
      <c r="H72" s="54">
        <f>(BAWANA!U69+BAWANA!V69)/4000</f>
        <v>0</v>
      </c>
      <c r="I72" s="54"/>
      <c r="J72" s="54">
        <f t="shared" si="9"/>
        <v>6.0000000000000001E-3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0.1825</v>
      </c>
      <c r="C73" s="54"/>
      <c r="D73" s="54">
        <f t="shared" si="8"/>
        <v>0.26250000000000001</v>
      </c>
      <c r="E73" s="55"/>
      <c r="F73" s="43"/>
      <c r="G73" s="54">
        <f>(BAWANA!Q70+BAWANA!R70+BAWANA!S70+BAWANA!T70)/4000</f>
        <v>6.0000000000000001E-3</v>
      </c>
      <c r="H73" s="54">
        <f>(BAWANA!U70+BAWANA!V70)/4000</f>
        <v>0</v>
      </c>
      <c r="I73" s="54"/>
      <c r="J73" s="54">
        <f t="shared" si="9"/>
        <v>6.0000000000000001E-3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0.1825</v>
      </c>
      <c r="C74" s="54"/>
      <c r="D74" s="54">
        <f t="shared" si="8"/>
        <v>0.26250000000000001</v>
      </c>
      <c r="E74" s="55"/>
      <c r="F74" s="43"/>
      <c r="G74" s="54">
        <f>(BAWANA!Q71+BAWANA!R71+BAWANA!S71+BAWANA!T71)/4000</f>
        <v>6.0000000000000001E-3</v>
      </c>
      <c r="H74" s="54">
        <f>(BAWANA!U71+BAWANA!V71)/4000</f>
        <v>0</v>
      </c>
      <c r="I74" s="54"/>
      <c r="J74" s="54">
        <f t="shared" si="9"/>
        <v>6.0000000000000001E-3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0.1825</v>
      </c>
      <c r="C75" s="54"/>
      <c r="D75" s="54">
        <f t="shared" si="8"/>
        <v>0.26250000000000001</v>
      </c>
      <c r="E75" s="55"/>
      <c r="F75" s="43"/>
      <c r="G75" s="54">
        <f>(BAWANA!Q72+BAWANA!R72+BAWANA!S72+BAWANA!T72)/4000</f>
        <v>6.0000000000000001E-3</v>
      </c>
      <c r="H75" s="54">
        <f>(BAWANA!U72+BAWANA!V72)/4000</f>
        <v>0</v>
      </c>
      <c r="I75" s="54"/>
      <c r="J75" s="54">
        <f t="shared" si="9"/>
        <v>6.0000000000000001E-3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0.1825</v>
      </c>
      <c r="C76" s="54"/>
      <c r="D76" s="54">
        <f t="shared" si="8"/>
        <v>0.26250000000000001</v>
      </c>
      <c r="E76" s="55"/>
      <c r="F76" s="43"/>
      <c r="G76" s="54">
        <f>(BAWANA!Q73+BAWANA!R73+BAWANA!S73+BAWANA!T73)/4000</f>
        <v>6.0000000000000001E-3</v>
      </c>
      <c r="H76" s="54">
        <f>(BAWANA!U73+BAWANA!V73)/4000</f>
        <v>0</v>
      </c>
      <c r="I76" s="54"/>
      <c r="J76" s="54">
        <f t="shared" si="9"/>
        <v>6.0000000000000001E-3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0.1825</v>
      </c>
      <c r="C77" s="54"/>
      <c r="D77" s="54">
        <f t="shared" si="8"/>
        <v>0.26250000000000001</v>
      </c>
      <c r="E77" s="55"/>
      <c r="F77" s="43"/>
      <c r="G77" s="54">
        <f>(BAWANA!Q74+BAWANA!R74+BAWANA!S74+BAWANA!T74)/4000</f>
        <v>6.0000000000000001E-3</v>
      </c>
      <c r="H77" s="54">
        <f>(BAWANA!U74+BAWANA!V74)/4000</f>
        <v>0</v>
      </c>
      <c r="I77" s="54"/>
      <c r="J77" s="54">
        <f t="shared" si="9"/>
        <v>6.0000000000000001E-3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0.185</v>
      </c>
      <c r="C78" s="54"/>
      <c r="D78" s="54">
        <f t="shared" si="8"/>
        <v>0.26500000000000001</v>
      </c>
      <c r="E78" s="55"/>
      <c r="F78" s="43"/>
      <c r="G78" s="54">
        <f>(BAWANA!Q75+BAWANA!R75+BAWANA!S75+BAWANA!T75)/4000</f>
        <v>6.0000000000000001E-3</v>
      </c>
      <c r="H78" s="54">
        <f>(BAWANA!U75+BAWANA!V75)/4000</f>
        <v>0</v>
      </c>
      <c r="I78" s="54"/>
      <c r="J78" s="54">
        <f t="shared" si="9"/>
        <v>6.0000000000000001E-3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0.185</v>
      </c>
      <c r="C79" s="54"/>
      <c r="D79" s="54">
        <f t="shared" si="8"/>
        <v>0.26500000000000001</v>
      </c>
      <c r="E79" s="55"/>
      <c r="F79" s="43"/>
      <c r="G79" s="54">
        <f>(BAWANA!Q76+BAWANA!R76+BAWANA!S76+BAWANA!T76)/4000</f>
        <v>6.0000000000000001E-3</v>
      </c>
      <c r="H79" s="54">
        <f>(BAWANA!U76+BAWANA!V76)/4000</f>
        <v>0</v>
      </c>
      <c r="I79" s="54"/>
      <c r="J79" s="54">
        <f t="shared" si="9"/>
        <v>6.0000000000000001E-3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0.185</v>
      </c>
      <c r="C80" s="54"/>
      <c r="D80" s="54">
        <f t="shared" si="8"/>
        <v>0.26500000000000001</v>
      </c>
      <c r="E80" s="55"/>
      <c r="F80" s="43"/>
      <c r="G80" s="54">
        <f>(BAWANA!Q77+BAWANA!R77+BAWANA!S77+BAWANA!T77)/4000</f>
        <v>6.0000000000000001E-3</v>
      </c>
      <c r="H80" s="54">
        <f>(BAWANA!U77+BAWANA!V77)/4000</f>
        <v>0</v>
      </c>
      <c r="I80" s="54"/>
      <c r="J80" s="54">
        <f t="shared" si="9"/>
        <v>6.0000000000000001E-3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0.185</v>
      </c>
      <c r="C81" s="54"/>
      <c r="D81" s="54">
        <f t="shared" si="8"/>
        <v>0.26500000000000001</v>
      </c>
      <c r="E81" s="55"/>
      <c r="F81" s="43"/>
      <c r="G81" s="54">
        <f>(BAWANA!Q78+BAWANA!R78+BAWANA!S78+BAWANA!T78)/4000</f>
        <v>6.0000000000000001E-3</v>
      </c>
      <c r="H81" s="54">
        <f>(BAWANA!U78+BAWANA!V78)/4000</f>
        <v>0</v>
      </c>
      <c r="I81" s="54"/>
      <c r="J81" s="54">
        <f t="shared" si="9"/>
        <v>6.0000000000000001E-3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0.185</v>
      </c>
      <c r="C82" s="54"/>
      <c r="D82" s="54">
        <f t="shared" si="8"/>
        <v>0.26500000000000001</v>
      </c>
      <c r="E82" s="55"/>
      <c r="F82" s="43"/>
      <c r="G82" s="54">
        <f>(BAWANA!Q79+BAWANA!R79+BAWANA!S79+BAWANA!T79)/4000</f>
        <v>6.0000000000000001E-3</v>
      </c>
      <c r="H82" s="54">
        <f>(BAWANA!U79+BAWANA!V79)/4000</f>
        <v>0</v>
      </c>
      <c r="I82" s="54"/>
      <c r="J82" s="54">
        <f t="shared" si="9"/>
        <v>6.0000000000000001E-3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0.185</v>
      </c>
      <c r="C83" s="54"/>
      <c r="D83" s="54">
        <f t="shared" si="8"/>
        <v>0.26500000000000001</v>
      </c>
      <c r="E83" s="55"/>
      <c r="F83" s="43"/>
      <c r="G83" s="54">
        <f>(BAWANA!Q80+BAWANA!R80+BAWANA!S80+BAWANA!T80)/4000</f>
        <v>6.0000000000000001E-3</v>
      </c>
      <c r="H83" s="54">
        <f>(BAWANA!U80+BAWANA!V80)/4000</f>
        <v>0</v>
      </c>
      <c r="I83" s="54"/>
      <c r="J83" s="54">
        <f t="shared" si="9"/>
        <v>6.0000000000000001E-3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0.185</v>
      </c>
      <c r="C84" s="54"/>
      <c r="D84" s="54">
        <f t="shared" si="8"/>
        <v>0.26500000000000001</v>
      </c>
      <c r="E84" s="55"/>
      <c r="F84" s="43"/>
      <c r="G84" s="54">
        <f>(BAWANA!Q81+BAWANA!R81+BAWANA!S81+BAWANA!T81)/4000</f>
        <v>6.0000000000000001E-3</v>
      </c>
      <c r="H84" s="54">
        <f>(BAWANA!U81+BAWANA!V81)/4000</f>
        <v>0</v>
      </c>
      <c r="I84" s="54"/>
      <c r="J84" s="54">
        <f t="shared" si="9"/>
        <v>6.0000000000000001E-3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0.185</v>
      </c>
      <c r="C85" s="54"/>
      <c r="D85" s="54">
        <f t="shared" si="8"/>
        <v>0.26500000000000001</v>
      </c>
      <c r="E85" s="55"/>
      <c r="F85" s="43"/>
      <c r="G85" s="54">
        <f>(BAWANA!Q82+BAWANA!R82+BAWANA!S82+BAWANA!T82)/4000</f>
        <v>6.0000000000000001E-3</v>
      </c>
      <c r="H85" s="54">
        <f>(BAWANA!U82+BAWANA!V82)/4000</f>
        <v>0</v>
      </c>
      <c r="I85" s="54"/>
      <c r="J85" s="54">
        <f t="shared" si="9"/>
        <v>6.0000000000000001E-3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0.185</v>
      </c>
      <c r="C86" s="54"/>
      <c r="D86" s="54">
        <f t="shared" si="8"/>
        <v>0.26500000000000001</v>
      </c>
      <c r="E86" s="55"/>
      <c r="F86" s="43"/>
      <c r="G86" s="54">
        <f>(BAWANA!Q83+BAWANA!R83+BAWANA!S83+BAWANA!T83)/4000</f>
        <v>6.0000000000000001E-3</v>
      </c>
      <c r="H86" s="54">
        <f>(BAWANA!U83+BAWANA!V83)/4000</f>
        <v>0</v>
      </c>
      <c r="I86" s="54"/>
      <c r="J86" s="54">
        <f t="shared" si="9"/>
        <v>6.0000000000000001E-3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0.185</v>
      </c>
      <c r="C87" s="54"/>
      <c r="D87" s="54">
        <f t="shared" si="8"/>
        <v>0.26500000000000001</v>
      </c>
      <c r="E87" s="55"/>
      <c r="F87" s="43"/>
      <c r="G87" s="54">
        <f>(BAWANA!Q84+BAWANA!R84+BAWANA!S84+BAWANA!T84)/4000</f>
        <v>6.0000000000000001E-3</v>
      </c>
      <c r="H87" s="54">
        <f>(BAWANA!U84+BAWANA!V84)/4000</f>
        <v>0</v>
      </c>
      <c r="I87" s="54"/>
      <c r="J87" s="54">
        <f t="shared" si="9"/>
        <v>6.0000000000000001E-3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0.185</v>
      </c>
      <c r="C88" s="54"/>
      <c r="D88" s="54">
        <f t="shared" si="8"/>
        <v>0.26500000000000001</v>
      </c>
      <c r="E88" s="55"/>
      <c r="F88" s="43"/>
      <c r="G88" s="54">
        <f>(BAWANA!Q85+BAWANA!R85+BAWANA!S85+BAWANA!T85)/4000</f>
        <v>6.0000000000000001E-3</v>
      </c>
      <c r="H88" s="54">
        <f>(BAWANA!U85+BAWANA!V85)/4000</f>
        <v>0</v>
      </c>
      <c r="I88" s="54"/>
      <c r="J88" s="54">
        <f t="shared" si="9"/>
        <v>6.0000000000000001E-3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0.185</v>
      </c>
      <c r="C89" s="54"/>
      <c r="D89" s="54">
        <f t="shared" si="8"/>
        <v>0.26500000000000001</v>
      </c>
      <c r="E89" s="55"/>
      <c r="F89" s="43"/>
      <c r="G89" s="54">
        <f>(BAWANA!Q86+BAWANA!R86+BAWANA!S86+BAWANA!T86)/4000</f>
        <v>6.0000000000000001E-3</v>
      </c>
      <c r="H89" s="54">
        <f>(BAWANA!U86+BAWANA!V86)/4000</f>
        <v>0</v>
      </c>
      <c r="I89" s="54"/>
      <c r="J89" s="54">
        <f t="shared" si="9"/>
        <v>6.0000000000000001E-3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0.185</v>
      </c>
      <c r="C90" s="54"/>
      <c r="D90" s="54">
        <f t="shared" si="8"/>
        <v>0.26500000000000001</v>
      </c>
      <c r="E90" s="55"/>
      <c r="F90" s="43"/>
      <c r="G90" s="54">
        <f>(BAWANA!Q87+BAWANA!R87+BAWANA!S87+BAWANA!T87)/4000</f>
        <v>6.0000000000000001E-3</v>
      </c>
      <c r="H90" s="54">
        <f>(BAWANA!U87+BAWANA!V87)/4000</f>
        <v>0</v>
      </c>
      <c r="I90" s="54"/>
      <c r="J90" s="54">
        <f t="shared" si="9"/>
        <v>6.0000000000000001E-3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0.185</v>
      </c>
      <c r="C91" s="54"/>
      <c r="D91" s="54">
        <f t="shared" si="8"/>
        <v>0.26500000000000001</v>
      </c>
      <c r="E91" s="55"/>
      <c r="F91" s="43"/>
      <c r="G91" s="54">
        <f>(BAWANA!Q88+BAWANA!R88+BAWANA!S88+BAWANA!T88)/4000</f>
        <v>6.0000000000000001E-3</v>
      </c>
      <c r="H91" s="54">
        <f>(BAWANA!U88+BAWANA!V88)/4000</f>
        <v>0</v>
      </c>
      <c r="I91" s="54"/>
      <c r="J91" s="54">
        <f t="shared" si="9"/>
        <v>6.0000000000000001E-3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0.185</v>
      </c>
      <c r="C92" s="54"/>
      <c r="D92" s="54">
        <f t="shared" si="8"/>
        <v>0.26500000000000001</v>
      </c>
      <c r="E92" s="55"/>
      <c r="F92" s="43"/>
      <c r="G92" s="54">
        <f>(BAWANA!Q89+BAWANA!R89+BAWANA!S89+BAWANA!T89)/4000</f>
        <v>6.0000000000000001E-3</v>
      </c>
      <c r="H92" s="54">
        <f>(BAWANA!U89+BAWANA!V89)/4000</f>
        <v>0</v>
      </c>
      <c r="I92" s="54"/>
      <c r="J92" s="54">
        <f t="shared" si="9"/>
        <v>6.0000000000000001E-3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0.185</v>
      </c>
      <c r="C93" s="54"/>
      <c r="D93" s="54">
        <f t="shared" si="8"/>
        <v>0.26500000000000001</v>
      </c>
      <c r="E93" s="55"/>
      <c r="F93" s="43"/>
      <c r="G93" s="54">
        <f>(BAWANA!Q90+BAWANA!R90+BAWANA!S90+BAWANA!T90)/4000</f>
        <v>6.0000000000000001E-3</v>
      </c>
      <c r="H93" s="54">
        <f>(BAWANA!U90+BAWANA!V90)/4000</f>
        <v>0</v>
      </c>
      <c r="I93" s="54"/>
      <c r="J93" s="54">
        <f t="shared" si="9"/>
        <v>6.0000000000000001E-3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0.185</v>
      </c>
      <c r="C94" s="54"/>
      <c r="D94" s="54">
        <f t="shared" si="8"/>
        <v>0.26500000000000001</v>
      </c>
      <c r="E94" s="55"/>
      <c r="F94" s="43"/>
      <c r="G94" s="54">
        <f>(BAWANA!Q91+BAWANA!R91+BAWANA!S91+BAWANA!T91)/4000</f>
        <v>2.1250000000000002E-2</v>
      </c>
      <c r="H94" s="54">
        <f>(BAWANA!U91+BAWANA!V91)/4000</f>
        <v>0</v>
      </c>
      <c r="I94" s="54"/>
      <c r="J94" s="54">
        <f t="shared" si="9"/>
        <v>2.1250000000000002E-2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0.185</v>
      </c>
      <c r="C95" s="54"/>
      <c r="D95" s="54">
        <f t="shared" si="8"/>
        <v>0.26500000000000001</v>
      </c>
      <c r="E95" s="55"/>
      <c r="F95" s="43"/>
      <c r="G95" s="54">
        <f>(BAWANA!Q92+BAWANA!R92+BAWANA!S92+BAWANA!T92)/4000</f>
        <v>0.05</v>
      </c>
      <c r="H95" s="54">
        <f>(BAWANA!U92+BAWANA!V92)/4000</f>
        <v>0</v>
      </c>
      <c r="I95" s="54"/>
      <c r="J95" s="54">
        <f t="shared" si="9"/>
        <v>0.05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0.24</v>
      </c>
      <c r="C96" s="54"/>
      <c r="D96" s="54">
        <f t="shared" si="8"/>
        <v>0.32</v>
      </c>
      <c r="E96" s="55"/>
      <c r="F96" s="43"/>
      <c r="G96" s="54">
        <f>(BAWANA!Q93+BAWANA!R93+BAWANA!S93+BAWANA!T93)/4000</f>
        <v>0.05</v>
      </c>
      <c r="H96" s="54">
        <f>(BAWANA!U93+BAWANA!V93)/4000</f>
        <v>0</v>
      </c>
      <c r="I96" s="54"/>
      <c r="J96" s="54">
        <f t="shared" si="9"/>
        <v>0.05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0.24</v>
      </c>
      <c r="C97" s="54"/>
      <c r="D97" s="54">
        <f t="shared" si="8"/>
        <v>0.32</v>
      </c>
      <c r="E97" s="55"/>
      <c r="F97" s="43"/>
      <c r="G97" s="54">
        <f>(BAWANA!Q94+BAWANA!R94+BAWANA!S94+BAWANA!T94)/4000</f>
        <v>0.05</v>
      </c>
      <c r="H97" s="54">
        <f>(BAWANA!U94+BAWANA!V94)/4000</f>
        <v>0</v>
      </c>
      <c r="I97" s="54"/>
      <c r="J97" s="54">
        <f t="shared" si="9"/>
        <v>0.05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0.24</v>
      </c>
      <c r="C98" s="54"/>
      <c r="D98" s="54">
        <f t="shared" si="8"/>
        <v>0.32</v>
      </c>
      <c r="E98" s="55"/>
      <c r="F98" s="43"/>
      <c r="G98" s="54">
        <f>(BAWANA!Q95+BAWANA!R95+BAWANA!S95+BAWANA!T95)/4000</f>
        <v>0.05</v>
      </c>
      <c r="H98" s="54">
        <f>(BAWANA!U95+BAWANA!V95)/4000</f>
        <v>0</v>
      </c>
      <c r="I98" s="54"/>
      <c r="J98" s="54">
        <f t="shared" si="9"/>
        <v>0.05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0.24</v>
      </c>
      <c r="C99" s="54"/>
      <c r="D99" s="54">
        <f t="shared" si="8"/>
        <v>0.32</v>
      </c>
      <c r="E99" s="55"/>
      <c r="F99" s="43"/>
      <c r="G99" s="54">
        <f>(BAWANA!Q96+BAWANA!R96+BAWANA!S96+BAWANA!T96)/4000</f>
        <v>0.08</v>
      </c>
      <c r="H99" s="54">
        <f>(BAWANA!U96+BAWANA!V96)/4000</f>
        <v>0</v>
      </c>
      <c r="I99" s="54"/>
      <c r="J99" s="54">
        <f t="shared" si="9"/>
        <v>0.08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0.24</v>
      </c>
      <c r="C100" s="54"/>
      <c r="D100" s="54">
        <f t="shared" si="8"/>
        <v>0.32</v>
      </c>
      <c r="E100" s="55"/>
      <c r="F100" s="43"/>
      <c r="G100" s="54">
        <f>(BAWANA!Q97+BAWANA!R97+BAWANA!S97+BAWANA!T97)/4000</f>
        <v>0.08</v>
      </c>
      <c r="H100" s="54">
        <f>(BAWANA!U97+BAWANA!V97)/4000</f>
        <v>0</v>
      </c>
      <c r="I100" s="54"/>
      <c r="J100" s="54">
        <f t="shared" si="9"/>
        <v>0.08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0.24</v>
      </c>
      <c r="C101" s="54"/>
      <c r="D101" s="54">
        <f t="shared" si="8"/>
        <v>0.32</v>
      </c>
      <c r="E101" s="55"/>
      <c r="F101" s="43"/>
      <c r="G101" s="54">
        <f>(BAWANA!Q98+BAWANA!R98+BAWANA!S98+BAWANA!T98)/4000</f>
        <v>0.08</v>
      </c>
      <c r="H101" s="54">
        <f>(BAWANA!U98+BAWANA!V98)/4000</f>
        <v>0</v>
      </c>
      <c r="I101" s="54"/>
      <c r="J101" s="54">
        <f t="shared" si="9"/>
        <v>0.08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18.209999999999976</v>
      </c>
      <c r="C102" s="54">
        <f t="shared" si="14"/>
        <v>0</v>
      </c>
      <c r="D102" s="54">
        <f t="shared" si="14"/>
        <v>25.889999999999979</v>
      </c>
      <c r="E102" s="54">
        <f t="shared" si="14"/>
        <v>0</v>
      </c>
      <c r="F102" s="54">
        <f t="shared" si="14"/>
        <v>0</v>
      </c>
      <c r="G102" s="54">
        <f t="shared" si="14"/>
        <v>0.84035500000000019</v>
      </c>
      <c r="H102" s="54">
        <f t="shared" si="14"/>
        <v>0</v>
      </c>
      <c r="I102" s="54"/>
      <c r="J102" s="54">
        <f t="shared" si="14"/>
        <v>0.84035500000000019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N3" activePane="bottomRight" state="frozen"/>
      <selection sqref="A1:D35"/>
      <selection pane="topRight" sqref="A1:D35"/>
      <selection pane="bottomLeft" sqref="A1:D35"/>
      <selection pane="bottomRight" activeCell="AW3" sqref="AW3:AW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9" ht="15" customHeight="1">
      <c r="A1" s="237" t="s">
        <v>229</v>
      </c>
      <c r="B1" s="237"/>
      <c r="C1" s="237"/>
      <c r="D1" s="237"/>
      <c r="E1" s="109"/>
      <c r="F1" s="109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W1" t="s">
        <v>494</v>
      </c>
      <c r="X1" t="s">
        <v>495</v>
      </c>
      <c r="Y1" t="s">
        <v>496</v>
      </c>
      <c r="Z1" t="s">
        <v>497</v>
      </c>
      <c r="AA1" t="s">
        <v>495</v>
      </c>
      <c r="AB1" t="s">
        <v>498</v>
      </c>
      <c r="AC1" t="s">
        <v>499</v>
      </c>
      <c r="AD1" t="s">
        <v>500</v>
      </c>
      <c r="AE1" t="s">
        <v>501</v>
      </c>
      <c r="AF1" t="s">
        <v>502</v>
      </c>
      <c r="AG1" t="s">
        <v>503</v>
      </c>
      <c r="AH1" t="s">
        <v>502</v>
      </c>
      <c r="AI1" t="s">
        <v>504</v>
      </c>
      <c r="AJ1" t="s">
        <v>502</v>
      </c>
      <c r="AK1" t="s">
        <v>505</v>
      </c>
      <c r="AL1" t="s">
        <v>506</v>
      </c>
      <c r="AM1" t="s">
        <v>502</v>
      </c>
      <c r="AN1" t="s">
        <v>507</v>
      </c>
      <c r="AO1" t="s">
        <v>502</v>
      </c>
      <c r="AP1" t="s">
        <v>508</v>
      </c>
      <c r="AQ1" t="s">
        <v>502</v>
      </c>
      <c r="AR1" t="s">
        <v>502</v>
      </c>
      <c r="AS1" t="s">
        <v>509</v>
      </c>
      <c r="AT1" t="s">
        <v>510</v>
      </c>
      <c r="AU1" t="s">
        <v>502</v>
      </c>
      <c r="AV1" t="s">
        <v>502</v>
      </c>
      <c r="AW1" t="s">
        <v>500</v>
      </c>
    </row>
    <row r="2" spans="1:4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45047</v>
      </c>
      <c r="W2" s="30" t="s">
        <v>246</v>
      </c>
      <c r="X2" t="s">
        <v>150</v>
      </c>
      <c r="Y2" t="s">
        <v>152</v>
      </c>
      <c r="Z2" t="s">
        <v>153</v>
      </c>
      <c r="AA2" t="s">
        <v>150</v>
      </c>
      <c r="AB2" t="s">
        <v>149</v>
      </c>
      <c r="AC2" t="s">
        <v>153</v>
      </c>
      <c r="AD2" t="s">
        <v>150</v>
      </c>
      <c r="AE2" t="s">
        <v>149</v>
      </c>
      <c r="AF2" t="s">
        <v>232</v>
      </c>
      <c r="AG2" t="s">
        <v>405</v>
      </c>
      <c r="AH2" t="s">
        <v>237</v>
      </c>
      <c r="AI2" t="s">
        <v>150</v>
      </c>
      <c r="AJ2" t="s">
        <v>283</v>
      </c>
      <c r="AK2" t="s">
        <v>149</v>
      </c>
      <c r="AL2" t="s">
        <v>391</v>
      </c>
      <c r="AM2" t="s">
        <v>268</v>
      </c>
      <c r="AN2" t="s">
        <v>153</v>
      </c>
      <c r="AO2" t="s">
        <v>270</v>
      </c>
      <c r="AP2" t="s">
        <v>149</v>
      </c>
      <c r="AQ2" t="s">
        <v>240</v>
      </c>
      <c r="AR2" t="s">
        <v>269</v>
      </c>
      <c r="AS2" t="s">
        <v>153</v>
      </c>
      <c r="AT2" t="s">
        <v>152</v>
      </c>
      <c r="AU2" t="s">
        <v>282</v>
      </c>
      <c r="AV2" t="s">
        <v>281</v>
      </c>
      <c r="AW2" t="s">
        <v>149</v>
      </c>
    </row>
    <row r="3" spans="1:49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457.37</v>
      </c>
      <c r="I3" s="95">
        <v>62.019999999999996</v>
      </c>
      <c r="J3" s="95">
        <v>139.32999999999998</v>
      </c>
      <c r="K3" s="95">
        <v>69.59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28.6</v>
      </c>
      <c r="X3">
        <v>12.25</v>
      </c>
      <c r="Y3">
        <v>62.82</v>
      </c>
      <c r="Z3">
        <v>11.53</v>
      </c>
      <c r="AA3">
        <v>36.47</v>
      </c>
      <c r="AB3">
        <v>48.32</v>
      </c>
      <c r="AC3">
        <v>13.16</v>
      </c>
      <c r="AD3">
        <v>0</v>
      </c>
      <c r="AE3">
        <v>115.98</v>
      </c>
      <c r="AF3">
        <v>0.64</v>
      </c>
      <c r="AG3">
        <v>0</v>
      </c>
      <c r="AH3">
        <v>0.42</v>
      </c>
      <c r="AI3">
        <v>12.66</v>
      </c>
      <c r="AJ3">
        <v>0.36</v>
      </c>
      <c r="AK3">
        <v>214.83</v>
      </c>
      <c r="AL3">
        <v>2.9</v>
      </c>
      <c r="AM3">
        <v>0.7</v>
      </c>
      <c r="AN3">
        <v>41.56</v>
      </c>
      <c r="AO3">
        <v>0.64</v>
      </c>
      <c r="AP3">
        <v>42.97</v>
      </c>
      <c r="AQ3">
        <v>0.56000000000000005</v>
      </c>
      <c r="AR3">
        <v>0.42</v>
      </c>
      <c r="AS3">
        <v>72.66</v>
      </c>
      <c r="AT3">
        <v>6.77</v>
      </c>
      <c r="AU3">
        <v>0.72</v>
      </c>
      <c r="AV3">
        <v>0.37</v>
      </c>
      <c r="AW3">
        <v>0</v>
      </c>
    </row>
    <row r="4" spans="1:49">
      <c r="A4" t="s">
        <v>240</v>
      </c>
      <c r="B4" t="s">
        <v>232</v>
      </c>
      <c r="C4" t="s">
        <v>234</v>
      </c>
      <c r="G4" t="s">
        <v>46</v>
      </c>
      <c r="H4" s="115">
        <v>457.37</v>
      </c>
      <c r="I4" s="88">
        <v>62.019999999999996</v>
      </c>
      <c r="J4" s="88">
        <v>139.32999999999998</v>
      </c>
      <c r="K4" s="88">
        <v>69.59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28.6</v>
      </c>
      <c r="X4">
        <v>12.25</v>
      </c>
      <c r="Y4">
        <v>62.82</v>
      </c>
      <c r="Z4">
        <v>11.53</v>
      </c>
      <c r="AA4">
        <v>36.47</v>
      </c>
      <c r="AB4">
        <v>48.32</v>
      </c>
      <c r="AC4">
        <v>13.16</v>
      </c>
      <c r="AD4">
        <v>0</v>
      </c>
      <c r="AE4">
        <v>115.98</v>
      </c>
      <c r="AF4">
        <v>0.64</v>
      </c>
      <c r="AG4">
        <v>0</v>
      </c>
      <c r="AH4">
        <v>0.42</v>
      </c>
      <c r="AI4">
        <v>12.66</v>
      </c>
      <c r="AJ4">
        <v>0.36</v>
      </c>
      <c r="AK4">
        <v>214.83</v>
      </c>
      <c r="AL4">
        <v>2.9</v>
      </c>
      <c r="AM4">
        <v>0.7</v>
      </c>
      <c r="AN4">
        <v>41.56</v>
      </c>
      <c r="AO4">
        <v>0.64</v>
      </c>
      <c r="AP4">
        <v>42.97</v>
      </c>
      <c r="AQ4">
        <v>0.56000000000000005</v>
      </c>
      <c r="AR4">
        <v>0.42</v>
      </c>
      <c r="AS4">
        <v>72.66</v>
      </c>
      <c r="AT4">
        <v>6.77</v>
      </c>
      <c r="AU4">
        <v>0.72</v>
      </c>
      <c r="AV4">
        <v>0.37</v>
      </c>
      <c r="AW4">
        <v>0</v>
      </c>
    </row>
    <row r="5" spans="1:49">
      <c r="A5" t="s">
        <v>241</v>
      </c>
      <c r="B5" t="s">
        <v>233</v>
      </c>
      <c r="C5" t="s">
        <v>235</v>
      </c>
      <c r="G5" t="s">
        <v>47</v>
      </c>
      <c r="H5" s="115">
        <v>457.37</v>
      </c>
      <c r="I5" s="88">
        <v>62.019999999999996</v>
      </c>
      <c r="J5" s="88">
        <v>139.32999999999998</v>
      </c>
      <c r="K5" s="88">
        <v>69.59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28.6</v>
      </c>
      <c r="X5">
        <v>12.25</v>
      </c>
      <c r="Y5">
        <v>62.82</v>
      </c>
      <c r="Z5">
        <v>11.53</v>
      </c>
      <c r="AA5">
        <v>36.47</v>
      </c>
      <c r="AB5">
        <v>48.32</v>
      </c>
      <c r="AC5">
        <v>13.16</v>
      </c>
      <c r="AD5">
        <v>0</v>
      </c>
      <c r="AE5">
        <v>115.98</v>
      </c>
      <c r="AF5">
        <v>0.64</v>
      </c>
      <c r="AG5">
        <v>0</v>
      </c>
      <c r="AH5">
        <v>0.42</v>
      </c>
      <c r="AI5">
        <v>12.66</v>
      </c>
      <c r="AJ5">
        <v>0.36</v>
      </c>
      <c r="AK5">
        <v>214.83</v>
      </c>
      <c r="AL5">
        <v>2.9</v>
      </c>
      <c r="AM5">
        <v>0.7</v>
      </c>
      <c r="AN5">
        <v>41.56</v>
      </c>
      <c r="AO5">
        <v>0.64</v>
      </c>
      <c r="AP5">
        <v>42.97</v>
      </c>
      <c r="AQ5">
        <v>0.56000000000000005</v>
      </c>
      <c r="AR5">
        <v>0.42</v>
      </c>
      <c r="AS5">
        <v>72.66</v>
      </c>
      <c r="AT5">
        <v>6.77</v>
      </c>
      <c r="AU5">
        <v>0.72</v>
      </c>
      <c r="AV5">
        <v>0.37</v>
      </c>
      <c r="AW5">
        <v>0</v>
      </c>
    </row>
    <row r="6" spans="1:49">
      <c r="A6" t="s">
        <v>242</v>
      </c>
      <c r="B6" t="s">
        <v>264</v>
      </c>
      <c r="C6" t="s">
        <v>236</v>
      </c>
      <c r="G6" t="s">
        <v>48</v>
      </c>
      <c r="H6" s="115">
        <v>457.37</v>
      </c>
      <c r="I6" s="88">
        <v>62.019999999999996</v>
      </c>
      <c r="J6" s="88">
        <v>139.32999999999998</v>
      </c>
      <c r="K6" s="88">
        <v>69.59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28.6</v>
      </c>
      <c r="X6">
        <v>12.25</v>
      </c>
      <c r="Y6">
        <v>62.82</v>
      </c>
      <c r="Z6">
        <v>11.53</v>
      </c>
      <c r="AA6">
        <v>36.47</v>
      </c>
      <c r="AB6">
        <v>48.32</v>
      </c>
      <c r="AC6">
        <v>13.16</v>
      </c>
      <c r="AD6">
        <v>0</v>
      </c>
      <c r="AE6">
        <v>115.98</v>
      </c>
      <c r="AF6">
        <v>0.64</v>
      </c>
      <c r="AG6">
        <v>0</v>
      </c>
      <c r="AH6">
        <v>0.42</v>
      </c>
      <c r="AI6">
        <v>12.66</v>
      </c>
      <c r="AJ6">
        <v>0.36</v>
      </c>
      <c r="AK6">
        <v>214.83</v>
      </c>
      <c r="AL6">
        <v>2.9</v>
      </c>
      <c r="AM6">
        <v>0.7</v>
      </c>
      <c r="AN6">
        <v>41.56</v>
      </c>
      <c r="AO6">
        <v>0.64</v>
      </c>
      <c r="AP6">
        <v>42.97</v>
      </c>
      <c r="AQ6">
        <v>0.56000000000000005</v>
      </c>
      <c r="AR6">
        <v>0.42</v>
      </c>
      <c r="AS6">
        <v>72.66</v>
      </c>
      <c r="AT6">
        <v>6.77</v>
      </c>
      <c r="AU6">
        <v>0.72</v>
      </c>
      <c r="AV6">
        <v>0.37</v>
      </c>
      <c r="AW6">
        <v>0</v>
      </c>
    </row>
    <row r="7" spans="1:49">
      <c r="A7" t="s">
        <v>243</v>
      </c>
      <c r="B7" t="s">
        <v>299</v>
      </c>
      <c r="C7" t="s">
        <v>265</v>
      </c>
      <c r="G7" t="s">
        <v>49</v>
      </c>
      <c r="H7" s="115">
        <v>457.37</v>
      </c>
      <c r="I7" s="88">
        <v>62.019999999999996</v>
      </c>
      <c r="J7" s="88">
        <v>139.24</v>
      </c>
      <c r="K7" s="88">
        <v>69.59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28.6</v>
      </c>
      <c r="X7">
        <v>12.25</v>
      </c>
      <c r="Y7">
        <v>62.82</v>
      </c>
      <c r="Z7">
        <v>11.44</v>
      </c>
      <c r="AA7">
        <v>36.47</v>
      </c>
      <c r="AB7">
        <v>48.32</v>
      </c>
      <c r="AC7">
        <v>13.16</v>
      </c>
      <c r="AD7">
        <v>0</v>
      </c>
      <c r="AE7">
        <v>115.98</v>
      </c>
      <c r="AF7">
        <v>0.64</v>
      </c>
      <c r="AG7">
        <v>0</v>
      </c>
      <c r="AH7">
        <v>0.42</v>
      </c>
      <c r="AI7">
        <v>12.66</v>
      </c>
      <c r="AJ7">
        <v>0.36</v>
      </c>
      <c r="AK7">
        <v>214.83</v>
      </c>
      <c r="AL7">
        <v>2.9</v>
      </c>
      <c r="AM7">
        <v>0.7</v>
      </c>
      <c r="AN7">
        <v>41.56</v>
      </c>
      <c r="AO7">
        <v>0.64</v>
      </c>
      <c r="AP7">
        <v>42.97</v>
      </c>
      <c r="AQ7">
        <v>0.56000000000000005</v>
      </c>
      <c r="AR7">
        <v>0.42</v>
      </c>
      <c r="AS7">
        <v>72.66</v>
      </c>
      <c r="AT7">
        <v>6.77</v>
      </c>
      <c r="AU7">
        <v>0.72</v>
      </c>
      <c r="AV7">
        <v>0.37</v>
      </c>
      <c r="AW7">
        <v>0</v>
      </c>
    </row>
    <row r="8" spans="1:49">
      <c r="A8" t="s">
        <v>244</v>
      </c>
      <c r="B8" t="s">
        <v>341</v>
      </c>
      <c r="C8" t="s">
        <v>237</v>
      </c>
      <c r="G8" t="s">
        <v>50</v>
      </c>
      <c r="H8" s="115">
        <v>457.37</v>
      </c>
      <c r="I8" s="88">
        <v>62.019999999999996</v>
      </c>
      <c r="J8" s="88">
        <v>139.24</v>
      </c>
      <c r="K8" s="88">
        <v>69.59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28.6</v>
      </c>
      <c r="X8">
        <v>12.25</v>
      </c>
      <c r="Y8">
        <v>62.82</v>
      </c>
      <c r="Z8">
        <v>11.44</v>
      </c>
      <c r="AA8">
        <v>36.47</v>
      </c>
      <c r="AB8">
        <v>48.32</v>
      </c>
      <c r="AC8">
        <v>13.16</v>
      </c>
      <c r="AD8">
        <v>0</v>
      </c>
      <c r="AE8">
        <v>115.98</v>
      </c>
      <c r="AF8">
        <v>0.64</v>
      </c>
      <c r="AG8">
        <v>0</v>
      </c>
      <c r="AH8">
        <v>0.42</v>
      </c>
      <c r="AI8">
        <v>12.66</v>
      </c>
      <c r="AJ8">
        <v>0.36</v>
      </c>
      <c r="AK8">
        <v>214.83</v>
      </c>
      <c r="AL8">
        <v>2.9</v>
      </c>
      <c r="AM8">
        <v>0.7</v>
      </c>
      <c r="AN8">
        <v>41.56</v>
      </c>
      <c r="AO8">
        <v>0.64</v>
      </c>
      <c r="AP8">
        <v>42.97</v>
      </c>
      <c r="AQ8">
        <v>0.56000000000000005</v>
      </c>
      <c r="AR8">
        <v>0.42</v>
      </c>
      <c r="AS8">
        <v>72.66</v>
      </c>
      <c r="AT8">
        <v>6.77</v>
      </c>
      <c r="AU8">
        <v>0.72</v>
      </c>
      <c r="AV8">
        <v>0.37</v>
      </c>
      <c r="AW8">
        <v>0</v>
      </c>
    </row>
    <row r="9" spans="1:49">
      <c r="A9" t="s">
        <v>245</v>
      </c>
      <c r="B9" t="s">
        <v>361</v>
      </c>
      <c r="C9" t="s">
        <v>238</v>
      </c>
      <c r="G9" t="s">
        <v>51</v>
      </c>
      <c r="H9" s="115">
        <v>457.37</v>
      </c>
      <c r="I9" s="88">
        <v>62.019999999999996</v>
      </c>
      <c r="J9" s="88">
        <v>139.24</v>
      </c>
      <c r="K9" s="88">
        <v>69.59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28.6</v>
      </c>
      <c r="X9">
        <v>12.25</v>
      </c>
      <c r="Y9">
        <v>62.82</v>
      </c>
      <c r="Z9">
        <v>11.44</v>
      </c>
      <c r="AA9">
        <v>36.47</v>
      </c>
      <c r="AB9">
        <v>48.32</v>
      </c>
      <c r="AC9">
        <v>13.16</v>
      </c>
      <c r="AD9">
        <v>0</v>
      </c>
      <c r="AE9">
        <v>115.98</v>
      </c>
      <c r="AF9">
        <v>0.64</v>
      </c>
      <c r="AG9">
        <v>0</v>
      </c>
      <c r="AH9">
        <v>0.42</v>
      </c>
      <c r="AI9">
        <v>12.66</v>
      </c>
      <c r="AJ9">
        <v>0.36</v>
      </c>
      <c r="AK9">
        <v>214.83</v>
      </c>
      <c r="AL9">
        <v>2.9</v>
      </c>
      <c r="AM9">
        <v>0.7</v>
      </c>
      <c r="AN9">
        <v>41.56</v>
      </c>
      <c r="AO9">
        <v>0.64</v>
      </c>
      <c r="AP9">
        <v>42.97</v>
      </c>
      <c r="AQ9">
        <v>0.56000000000000005</v>
      </c>
      <c r="AR9">
        <v>0.42</v>
      </c>
      <c r="AS9">
        <v>72.66</v>
      </c>
      <c r="AT9">
        <v>6.77</v>
      </c>
      <c r="AU9">
        <v>0.72</v>
      </c>
      <c r="AV9">
        <v>0.37</v>
      </c>
      <c r="AW9">
        <v>0</v>
      </c>
    </row>
    <row r="10" spans="1:49">
      <c r="A10" t="s">
        <v>266</v>
      </c>
      <c r="C10" t="s">
        <v>239</v>
      </c>
      <c r="G10" t="s">
        <v>52</v>
      </c>
      <c r="H10" s="115">
        <v>457.37</v>
      </c>
      <c r="I10" s="88">
        <v>62.019999999999996</v>
      </c>
      <c r="J10" s="88">
        <v>139.24</v>
      </c>
      <c r="K10" s="88">
        <v>69.59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28.6</v>
      </c>
      <c r="X10">
        <v>12.25</v>
      </c>
      <c r="Y10">
        <v>62.82</v>
      </c>
      <c r="Z10">
        <v>11.44</v>
      </c>
      <c r="AA10">
        <v>36.47</v>
      </c>
      <c r="AB10">
        <v>48.32</v>
      </c>
      <c r="AC10">
        <v>13.16</v>
      </c>
      <c r="AD10">
        <v>0</v>
      </c>
      <c r="AE10">
        <v>115.98</v>
      </c>
      <c r="AF10">
        <v>0.64</v>
      </c>
      <c r="AG10">
        <v>0</v>
      </c>
      <c r="AH10">
        <v>0.42</v>
      </c>
      <c r="AI10">
        <v>12.66</v>
      </c>
      <c r="AJ10">
        <v>0.36</v>
      </c>
      <c r="AK10">
        <v>214.83</v>
      </c>
      <c r="AL10">
        <v>2.9</v>
      </c>
      <c r="AM10">
        <v>0.7</v>
      </c>
      <c r="AN10">
        <v>41.56</v>
      </c>
      <c r="AO10">
        <v>0.64</v>
      </c>
      <c r="AP10">
        <v>42.97</v>
      </c>
      <c r="AQ10">
        <v>0.56000000000000005</v>
      </c>
      <c r="AR10">
        <v>0.42</v>
      </c>
      <c r="AS10">
        <v>72.66</v>
      </c>
      <c r="AT10">
        <v>6.77</v>
      </c>
      <c r="AU10">
        <v>0.72</v>
      </c>
      <c r="AV10">
        <v>0.37</v>
      </c>
      <c r="AW10">
        <v>0</v>
      </c>
    </row>
    <row r="11" spans="1:49">
      <c r="A11" t="s">
        <v>246</v>
      </c>
      <c r="C11" t="s">
        <v>342</v>
      </c>
      <c r="G11" t="s">
        <v>53</v>
      </c>
      <c r="H11" s="115">
        <v>457.37</v>
      </c>
      <c r="I11" s="88">
        <v>62.019999999999996</v>
      </c>
      <c r="J11" s="88">
        <v>139.15</v>
      </c>
      <c r="K11" s="88">
        <v>69.59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28.6</v>
      </c>
      <c r="X11">
        <v>12.25</v>
      </c>
      <c r="Y11">
        <v>62.82</v>
      </c>
      <c r="Z11">
        <v>11.35</v>
      </c>
      <c r="AA11">
        <v>36.47</v>
      </c>
      <c r="AB11">
        <v>48.32</v>
      </c>
      <c r="AC11">
        <v>13.16</v>
      </c>
      <c r="AD11">
        <v>0</v>
      </c>
      <c r="AE11">
        <v>115.98</v>
      </c>
      <c r="AF11">
        <v>0.64</v>
      </c>
      <c r="AG11">
        <v>0</v>
      </c>
      <c r="AH11">
        <v>0.42</v>
      </c>
      <c r="AI11">
        <v>12.66</v>
      </c>
      <c r="AJ11">
        <v>0.36</v>
      </c>
      <c r="AK11">
        <v>214.83</v>
      </c>
      <c r="AL11">
        <v>2.9</v>
      </c>
      <c r="AM11">
        <v>0.7</v>
      </c>
      <c r="AN11">
        <v>41.56</v>
      </c>
      <c r="AO11">
        <v>0.64</v>
      </c>
      <c r="AP11">
        <v>42.97</v>
      </c>
      <c r="AQ11">
        <v>0.56000000000000005</v>
      </c>
      <c r="AR11">
        <v>0.42</v>
      </c>
      <c r="AS11">
        <v>72.66</v>
      </c>
      <c r="AT11">
        <v>6.77</v>
      </c>
      <c r="AU11">
        <v>0.72</v>
      </c>
      <c r="AV11">
        <v>0.37</v>
      </c>
      <c r="AW11">
        <v>0</v>
      </c>
    </row>
    <row r="12" spans="1:49">
      <c r="A12" t="s">
        <v>247</v>
      </c>
      <c r="C12" t="s">
        <v>362</v>
      </c>
      <c r="G12" t="s">
        <v>54</v>
      </c>
      <c r="H12" s="115">
        <v>457.37</v>
      </c>
      <c r="I12" s="88">
        <v>62.019999999999996</v>
      </c>
      <c r="J12" s="88">
        <v>139.15</v>
      </c>
      <c r="K12" s="88">
        <v>69.59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28.6</v>
      </c>
      <c r="X12">
        <v>12.25</v>
      </c>
      <c r="Y12">
        <v>62.82</v>
      </c>
      <c r="Z12">
        <v>11.35</v>
      </c>
      <c r="AA12">
        <v>36.47</v>
      </c>
      <c r="AB12">
        <v>48.32</v>
      </c>
      <c r="AC12">
        <v>13.16</v>
      </c>
      <c r="AD12">
        <v>0</v>
      </c>
      <c r="AE12">
        <v>115.98</v>
      </c>
      <c r="AF12">
        <v>0.64</v>
      </c>
      <c r="AG12">
        <v>0</v>
      </c>
      <c r="AH12">
        <v>0.42</v>
      </c>
      <c r="AI12">
        <v>12.66</v>
      </c>
      <c r="AJ12">
        <v>0.36</v>
      </c>
      <c r="AK12">
        <v>214.83</v>
      </c>
      <c r="AL12">
        <v>2.9</v>
      </c>
      <c r="AM12">
        <v>0.7</v>
      </c>
      <c r="AN12">
        <v>41.56</v>
      </c>
      <c r="AO12">
        <v>0.64</v>
      </c>
      <c r="AP12">
        <v>42.97</v>
      </c>
      <c r="AQ12">
        <v>0.56000000000000005</v>
      </c>
      <c r="AR12">
        <v>0.42</v>
      </c>
      <c r="AS12">
        <v>72.66</v>
      </c>
      <c r="AT12">
        <v>6.77</v>
      </c>
      <c r="AU12">
        <v>0.72</v>
      </c>
      <c r="AV12">
        <v>0.37</v>
      </c>
      <c r="AW12">
        <v>0</v>
      </c>
    </row>
    <row r="13" spans="1:49">
      <c r="A13" t="s">
        <v>248</v>
      </c>
      <c r="G13" t="s">
        <v>55</v>
      </c>
      <c r="H13" s="115">
        <v>457.37</v>
      </c>
      <c r="I13" s="88">
        <v>62.019999999999996</v>
      </c>
      <c r="J13" s="88">
        <v>139.15</v>
      </c>
      <c r="K13" s="88">
        <v>69.59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28.6</v>
      </c>
      <c r="X13">
        <v>12.25</v>
      </c>
      <c r="Y13">
        <v>62.82</v>
      </c>
      <c r="Z13">
        <v>11.35</v>
      </c>
      <c r="AA13">
        <v>36.47</v>
      </c>
      <c r="AB13">
        <v>48.32</v>
      </c>
      <c r="AC13">
        <v>13.16</v>
      </c>
      <c r="AD13">
        <v>0</v>
      </c>
      <c r="AE13">
        <v>115.98</v>
      </c>
      <c r="AF13">
        <v>0.64</v>
      </c>
      <c r="AG13">
        <v>0</v>
      </c>
      <c r="AH13">
        <v>0.42</v>
      </c>
      <c r="AI13">
        <v>12.66</v>
      </c>
      <c r="AJ13">
        <v>0.36</v>
      </c>
      <c r="AK13">
        <v>214.83</v>
      </c>
      <c r="AL13">
        <v>2.9</v>
      </c>
      <c r="AM13">
        <v>0.7</v>
      </c>
      <c r="AN13">
        <v>41.56</v>
      </c>
      <c r="AO13">
        <v>0.64</v>
      </c>
      <c r="AP13">
        <v>42.97</v>
      </c>
      <c r="AQ13">
        <v>0.56000000000000005</v>
      </c>
      <c r="AR13">
        <v>0.42</v>
      </c>
      <c r="AS13">
        <v>72.66</v>
      </c>
      <c r="AT13">
        <v>6.77</v>
      </c>
      <c r="AU13">
        <v>0.72</v>
      </c>
      <c r="AV13">
        <v>0.37</v>
      </c>
      <c r="AW13">
        <v>0</v>
      </c>
    </row>
    <row r="14" spans="1:49">
      <c r="A14" t="s">
        <v>249</v>
      </c>
      <c r="G14" t="s">
        <v>56</v>
      </c>
      <c r="H14" s="115">
        <v>457.37</v>
      </c>
      <c r="I14" s="88">
        <v>62.019999999999996</v>
      </c>
      <c r="J14" s="88">
        <v>139.15</v>
      </c>
      <c r="K14" s="88">
        <v>69.59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28.6</v>
      </c>
      <c r="X14">
        <v>12.25</v>
      </c>
      <c r="Y14">
        <v>62.82</v>
      </c>
      <c r="Z14">
        <v>11.35</v>
      </c>
      <c r="AA14">
        <v>36.47</v>
      </c>
      <c r="AB14">
        <v>48.32</v>
      </c>
      <c r="AC14">
        <v>13.16</v>
      </c>
      <c r="AD14">
        <v>0</v>
      </c>
      <c r="AE14">
        <v>115.98</v>
      </c>
      <c r="AF14">
        <v>0.64</v>
      </c>
      <c r="AG14">
        <v>0</v>
      </c>
      <c r="AH14">
        <v>0.42</v>
      </c>
      <c r="AI14">
        <v>12.66</v>
      </c>
      <c r="AJ14">
        <v>0.36</v>
      </c>
      <c r="AK14">
        <v>214.83</v>
      </c>
      <c r="AL14">
        <v>2.9</v>
      </c>
      <c r="AM14">
        <v>0.7</v>
      </c>
      <c r="AN14">
        <v>41.56</v>
      </c>
      <c r="AO14">
        <v>0.64</v>
      </c>
      <c r="AP14">
        <v>42.97</v>
      </c>
      <c r="AQ14">
        <v>0.56000000000000005</v>
      </c>
      <c r="AR14">
        <v>0.42</v>
      </c>
      <c r="AS14">
        <v>72.66</v>
      </c>
      <c r="AT14">
        <v>6.77</v>
      </c>
      <c r="AU14">
        <v>0.72</v>
      </c>
      <c r="AV14">
        <v>0.37</v>
      </c>
      <c r="AW14">
        <v>0</v>
      </c>
    </row>
    <row r="15" spans="1:49">
      <c r="A15" t="s">
        <v>250</v>
      </c>
      <c r="G15" t="s">
        <v>57</v>
      </c>
      <c r="H15" s="115">
        <v>457.37</v>
      </c>
      <c r="I15" s="88">
        <v>25.55</v>
      </c>
      <c r="J15" s="88">
        <v>139.06</v>
      </c>
      <c r="K15" s="88">
        <v>69.59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28.6</v>
      </c>
      <c r="X15">
        <v>12.25</v>
      </c>
      <c r="Y15">
        <v>62.82</v>
      </c>
      <c r="Z15">
        <v>11.26</v>
      </c>
      <c r="AA15">
        <v>0</v>
      </c>
      <c r="AB15">
        <v>48.32</v>
      </c>
      <c r="AC15">
        <v>13.16</v>
      </c>
      <c r="AD15">
        <v>0</v>
      </c>
      <c r="AE15">
        <v>115.98</v>
      </c>
      <c r="AF15">
        <v>0.64</v>
      </c>
      <c r="AG15">
        <v>0</v>
      </c>
      <c r="AH15">
        <v>0.42</v>
      </c>
      <c r="AI15">
        <v>12.66</v>
      </c>
      <c r="AJ15">
        <v>0.36</v>
      </c>
      <c r="AK15">
        <v>214.83</v>
      </c>
      <c r="AL15">
        <v>2.9</v>
      </c>
      <c r="AM15">
        <v>0.7</v>
      </c>
      <c r="AN15">
        <v>41.56</v>
      </c>
      <c r="AO15">
        <v>0.64</v>
      </c>
      <c r="AP15">
        <v>42.97</v>
      </c>
      <c r="AQ15">
        <v>0.56000000000000005</v>
      </c>
      <c r="AR15">
        <v>0.42</v>
      </c>
      <c r="AS15">
        <v>72.66</v>
      </c>
      <c r="AT15">
        <v>6.77</v>
      </c>
      <c r="AU15">
        <v>0.72</v>
      </c>
      <c r="AV15">
        <v>0.37</v>
      </c>
      <c r="AW15">
        <v>0</v>
      </c>
    </row>
    <row r="16" spans="1:49">
      <c r="A16" t="s">
        <v>251</v>
      </c>
      <c r="G16" t="s">
        <v>58</v>
      </c>
      <c r="H16" s="115">
        <v>457.37</v>
      </c>
      <c r="I16" s="88">
        <v>25.55</v>
      </c>
      <c r="J16" s="88">
        <v>139.06</v>
      </c>
      <c r="K16" s="88">
        <v>69.59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28.6</v>
      </c>
      <c r="X16">
        <v>12.25</v>
      </c>
      <c r="Y16">
        <v>62.82</v>
      </c>
      <c r="Z16">
        <v>11.26</v>
      </c>
      <c r="AA16">
        <v>0</v>
      </c>
      <c r="AB16">
        <v>48.32</v>
      </c>
      <c r="AC16">
        <v>13.16</v>
      </c>
      <c r="AD16">
        <v>0</v>
      </c>
      <c r="AE16">
        <v>115.98</v>
      </c>
      <c r="AF16">
        <v>0.64</v>
      </c>
      <c r="AG16">
        <v>0</v>
      </c>
      <c r="AH16">
        <v>0.42</v>
      </c>
      <c r="AI16">
        <v>12.66</v>
      </c>
      <c r="AJ16">
        <v>0.36</v>
      </c>
      <c r="AK16">
        <v>214.83</v>
      </c>
      <c r="AL16">
        <v>2.9</v>
      </c>
      <c r="AM16">
        <v>0.7</v>
      </c>
      <c r="AN16">
        <v>41.56</v>
      </c>
      <c r="AO16">
        <v>0.64</v>
      </c>
      <c r="AP16">
        <v>42.97</v>
      </c>
      <c r="AQ16">
        <v>0.56000000000000005</v>
      </c>
      <c r="AR16">
        <v>0.42</v>
      </c>
      <c r="AS16">
        <v>72.66</v>
      </c>
      <c r="AT16">
        <v>6.77</v>
      </c>
      <c r="AU16">
        <v>0.72</v>
      </c>
      <c r="AV16">
        <v>0.37</v>
      </c>
      <c r="AW16">
        <v>0</v>
      </c>
    </row>
    <row r="17" spans="1:49">
      <c r="A17" t="s">
        <v>252</v>
      </c>
      <c r="G17" t="s">
        <v>59</v>
      </c>
      <c r="H17" s="115">
        <v>457.37</v>
      </c>
      <c r="I17" s="88">
        <v>25.55</v>
      </c>
      <c r="J17" s="88">
        <v>139.06</v>
      </c>
      <c r="K17" s="88">
        <v>69.59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28.6</v>
      </c>
      <c r="X17">
        <v>12.25</v>
      </c>
      <c r="Y17">
        <v>62.82</v>
      </c>
      <c r="Z17">
        <v>11.26</v>
      </c>
      <c r="AA17">
        <v>0</v>
      </c>
      <c r="AB17">
        <v>48.32</v>
      </c>
      <c r="AC17">
        <v>13.16</v>
      </c>
      <c r="AD17">
        <v>0</v>
      </c>
      <c r="AE17">
        <v>115.98</v>
      </c>
      <c r="AF17">
        <v>0.64</v>
      </c>
      <c r="AG17">
        <v>0</v>
      </c>
      <c r="AH17">
        <v>0.42</v>
      </c>
      <c r="AI17">
        <v>12.66</v>
      </c>
      <c r="AJ17">
        <v>0.36</v>
      </c>
      <c r="AK17">
        <v>214.83</v>
      </c>
      <c r="AL17">
        <v>2.9</v>
      </c>
      <c r="AM17">
        <v>0.7</v>
      </c>
      <c r="AN17">
        <v>41.56</v>
      </c>
      <c r="AO17">
        <v>0.64</v>
      </c>
      <c r="AP17">
        <v>42.97</v>
      </c>
      <c r="AQ17">
        <v>0.56000000000000005</v>
      </c>
      <c r="AR17">
        <v>0.42</v>
      </c>
      <c r="AS17">
        <v>72.66</v>
      </c>
      <c r="AT17">
        <v>6.77</v>
      </c>
      <c r="AU17">
        <v>0.72</v>
      </c>
      <c r="AV17">
        <v>0.37</v>
      </c>
      <c r="AW17">
        <v>0</v>
      </c>
    </row>
    <row r="18" spans="1:49">
      <c r="A18" t="s">
        <v>253</v>
      </c>
      <c r="G18" t="s">
        <v>60</v>
      </c>
      <c r="H18" s="115">
        <v>457.37</v>
      </c>
      <c r="I18" s="88">
        <v>25.55</v>
      </c>
      <c r="J18" s="88">
        <v>139.06</v>
      </c>
      <c r="K18" s="88">
        <v>69.59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28.6</v>
      </c>
      <c r="X18">
        <v>12.25</v>
      </c>
      <c r="Y18">
        <v>62.82</v>
      </c>
      <c r="Z18">
        <v>11.26</v>
      </c>
      <c r="AA18">
        <v>0</v>
      </c>
      <c r="AB18">
        <v>48.32</v>
      </c>
      <c r="AC18">
        <v>13.16</v>
      </c>
      <c r="AD18">
        <v>0</v>
      </c>
      <c r="AE18">
        <v>115.98</v>
      </c>
      <c r="AF18">
        <v>0.64</v>
      </c>
      <c r="AG18">
        <v>0</v>
      </c>
      <c r="AH18">
        <v>0.42</v>
      </c>
      <c r="AI18">
        <v>12.66</v>
      </c>
      <c r="AJ18">
        <v>0.36</v>
      </c>
      <c r="AK18">
        <v>214.83</v>
      </c>
      <c r="AL18">
        <v>2.9</v>
      </c>
      <c r="AM18">
        <v>0.7</v>
      </c>
      <c r="AN18">
        <v>41.56</v>
      </c>
      <c r="AO18">
        <v>0.64</v>
      </c>
      <c r="AP18">
        <v>42.97</v>
      </c>
      <c r="AQ18">
        <v>0.56000000000000005</v>
      </c>
      <c r="AR18">
        <v>0.42</v>
      </c>
      <c r="AS18">
        <v>72.66</v>
      </c>
      <c r="AT18">
        <v>6.77</v>
      </c>
      <c r="AU18">
        <v>0.72</v>
      </c>
      <c r="AV18">
        <v>0.37</v>
      </c>
      <c r="AW18">
        <v>0</v>
      </c>
    </row>
    <row r="19" spans="1:49">
      <c r="A19" t="s">
        <v>267</v>
      </c>
      <c r="G19" t="s">
        <v>61</v>
      </c>
      <c r="H19" s="115">
        <v>457.37</v>
      </c>
      <c r="I19" s="88">
        <v>25.55</v>
      </c>
      <c r="J19" s="88">
        <v>138.96</v>
      </c>
      <c r="K19" s="88">
        <v>69.59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28.6</v>
      </c>
      <c r="X19">
        <v>12.25</v>
      </c>
      <c r="Y19">
        <v>62.82</v>
      </c>
      <c r="Z19">
        <v>11.16</v>
      </c>
      <c r="AA19">
        <v>0</v>
      </c>
      <c r="AB19">
        <v>48.32</v>
      </c>
      <c r="AC19">
        <v>13.16</v>
      </c>
      <c r="AD19">
        <v>0</v>
      </c>
      <c r="AE19">
        <v>115.98</v>
      </c>
      <c r="AF19">
        <v>0.64</v>
      </c>
      <c r="AG19">
        <v>0</v>
      </c>
      <c r="AH19">
        <v>0.42</v>
      </c>
      <c r="AI19">
        <v>12.66</v>
      </c>
      <c r="AJ19">
        <v>0.36</v>
      </c>
      <c r="AK19">
        <v>214.83</v>
      </c>
      <c r="AL19">
        <v>2.9</v>
      </c>
      <c r="AM19">
        <v>0.7</v>
      </c>
      <c r="AN19">
        <v>41.56</v>
      </c>
      <c r="AO19">
        <v>0.64</v>
      </c>
      <c r="AP19">
        <v>42.97</v>
      </c>
      <c r="AQ19">
        <v>0.56000000000000005</v>
      </c>
      <c r="AR19">
        <v>0.42</v>
      </c>
      <c r="AS19">
        <v>72.66</v>
      </c>
      <c r="AT19">
        <v>6.77</v>
      </c>
      <c r="AU19">
        <v>0.72</v>
      </c>
      <c r="AV19">
        <v>0.37</v>
      </c>
      <c r="AW19">
        <v>0</v>
      </c>
    </row>
    <row r="20" spans="1:49">
      <c r="A20" t="s">
        <v>268</v>
      </c>
      <c r="G20" t="s">
        <v>62</v>
      </c>
      <c r="H20" s="115">
        <v>457.37</v>
      </c>
      <c r="I20" s="88">
        <v>25.55</v>
      </c>
      <c r="J20" s="88">
        <v>138.96</v>
      </c>
      <c r="K20" s="88">
        <v>69.59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28.6</v>
      </c>
      <c r="X20">
        <v>12.25</v>
      </c>
      <c r="Y20">
        <v>62.82</v>
      </c>
      <c r="Z20">
        <v>11.16</v>
      </c>
      <c r="AA20">
        <v>0</v>
      </c>
      <c r="AB20">
        <v>48.32</v>
      </c>
      <c r="AC20">
        <v>13.16</v>
      </c>
      <c r="AD20">
        <v>0</v>
      </c>
      <c r="AE20">
        <v>115.98</v>
      </c>
      <c r="AF20">
        <v>0.64</v>
      </c>
      <c r="AG20">
        <v>0</v>
      </c>
      <c r="AH20">
        <v>0.42</v>
      </c>
      <c r="AI20">
        <v>12.66</v>
      </c>
      <c r="AJ20">
        <v>0.36</v>
      </c>
      <c r="AK20">
        <v>214.83</v>
      </c>
      <c r="AL20">
        <v>2.9</v>
      </c>
      <c r="AM20">
        <v>0.7</v>
      </c>
      <c r="AN20">
        <v>41.56</v>
      </c>
      <c r="AO20">
        <v>0.64</v>
      </c>
      <c r="AP20">
        <v>42.97</v>
      </c>
      <c r="AQ20">
        <v>0.56000000000000005</v>
      </c>
      <c r="AR20">
        <v>0.42</v>
      </c>
      <c r="AS20">
        <v>72.66</v>
      </c>
      <c r="AT20">
        <v>6.77</v>
      </c>
      <c r="AU20">
        <v>0.72</v>
      </c>
      <c r="AV20">
        <v>0.37</v>
      </c>
      <c r="AW20">
        <v>0</v>
      </c>
    </row>
    <row r="21" spans="1:49">
      <c r="A21" t="s">
        <v>254</v>
      </c>
      <c r="G21" t="s">
        <v>63</v>
      </c>
      <c r="H21" s="115">
        <v>457.37</v>
      </c>
      <c r="I21" s="88">
        <v>25.55</v>
      </c>
      <c r="J21" s="88">
        <v>138.96</v>
      </c>
      <c r="K21" s="88">
        <v>69.59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28.6</v>
      </c>
      <c r="X21">
        <v>12.25</v>
      </c>
      <c r="Y21">
        <v>62.82</v>
      </c>
      <c r="Z21">
        <v>11.16</v>
      </c>
      <c r="AA21">
        <v>0</v>
      </c>
      <c r="AB21">
        <v>48.32</v>
      </c>
      <c r="AC21">
        <v>13.16</v>
      </c>
      <c r="AD21">
        <v>0</v>
      </c>
      <c r="AE21">
        <v>115.98</v>
      </c>
      <c r="AF21">
        <v>0.64</v>
      </c>
      <c r="AG21">
        <v>0</v>
      </c>
      <c r="AH21">
        <v>0.42</v>
      </c>
      <c r="AI21">
        <v>12.66</v>
      </c>
      <c r="AJ21">
        <v>0.36</v>
      </c>
      <c r="AK21">
        <v>214.83</v>
      </c>
      <c r="AL21">
        <v>2.9</v>
      </c>
      <c r="AM21">
        <v>0.7</v>
      </c>
      <c r="AN21">
        <v>41.56</v>
      </c>
      <c r="AO21">
        <v>0.64</v>
      </c>
      <c r="AP21">
        <v>42.97</v>
      </c>
      <c r="AQ21">
        <v>0.56000000000000005</v>
      </c>
      <c r="AR21">
        <v>0.42</v>
      </c>
      <c r="AS21">
        <v>72.66</v>
      </c>
      <c r="AT21">
        <v>6.77</v>
      </c>
      <c r="AU21">
        <v>0.72</v>
      </c>
      <c r="AV21">
        <v>0.37</v>
      </c>
      <c r="AW21">
        <v>0</v>
      </c>
    </row>
    <row r="22" spans="1:49">
      <c r="A22" t="s">
        <v>255</v>
      </c>
      <c r="G22" t="s">
        <v>64</v>
      </c>
      <c r="H22" s="115">
        <v>457.37</v>
      </c>
      <c r="I22" s="88">
        <v>25.55</v>
      </c>
      <c r="J22" s="88">
        <v>138.96</v>
      </c>
      <c r="K22" s="88">
        <v>69.59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28.6</v>
      </c>
      <c r="X22">
        <v>12.25</v>
      </c>
      <c r="Y22">
        <v>62.82</v>
      </c>
      <c r="Z22">
        <v>11.16</v>
      </c>
      <c r="AA22">
        <v>0</v>
      </c>
      <c r="AB22">
        <v>48.32</v>
      </c>
      <c r="AC22">
        <v>13.16</v>
      </c>
      <c r="AD22">
        <v>0</v>
      </c>
      <c r="AE22">
        <v>115.98</v>
      </c>
      <c r="AF22">
        <v>0.64</v>
      </c>
      <c r="AG22">
        <v>0</v>
      </c>
      <c r="AH22">
        <v>0.42</v>
      </c>
      <c r="AI22">
        <v>12.66</v>
      </c>
      <c r="AJ22">
        <v>0.36</v>
      </c>
      <c r="AK22">
        <v>214.83</v>
      </c>
      <c r="AL22">
        <v>2.9</v>
      </c>
      <c r="AM22">
        <v>0.7</v>
      </c>
      <c r="AN22">
        <v>41.56</v>
      </c>
      <c r="AO22">
        <v>0.64</v>
      </c>
      <c r="AP22">
        <v>42.97</v>
      </c>
      <c r="AQ22">
        <v>0.56000000000000005</v>
      </c>
      <c r="AR22">
        <v>0.42</v>
      </c>
      <c r="AS22">
        <v>72.66</v>
      </c>
      <c r="AT22">
        <v>6.77</v>
      </c>
      <c r="AU22">
        <v>0.72</v>
      </c>
      <c r="AV22">
        <v>0.37</v>
      </c>
      <c r="AW22">
        <v>0</v>
      </c>
    </row>
    <row r="23" spans="1:49">
      <c r="A23" t="s">
        <v>256</v>
      </c>
      <c r="G23" t="s">
        <v>65</v>
      </c>
      <c r="H23" s="115">
        <v>457.37</v>
      </c>
      <c r="I23" s="88">
        <v>12.89</v>
      </c>
      <c r="J23" s="88">
        <v>138.88</v>
      </c>
      <c r="K23" s="88">
        <v>69.59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28.6</v>
      </c>
      <c r="X23">
        <v>12.25</v>
      </c>
      <c r="Y23">
        <v>62.82</v>
      </c>
      <c r="Z23">
        <v>11.08</v>
      </c>
      <c r="AA23">
        <v>0</v>
      </c>
      <c r="AB23">
        <v>48.32</v>
      </c>
      <c r="AC23">
        <v>13.16</v>
      </c>
      <c r="AD23">
        <v>0</v>
      </c>
      <c r="AE23">
        <v>115.98</v>
      </c>
      <c r="AF23">
        <v>0.64</v>
      </c>
      <c r="AG23">
        <v>0</v>
      </c>
      <c r="AH23">
        <v>0.42</v>
      </c>
      <c r="AI23">
        <v>0</v>
      </c>
      <c r="AJ23">
        <v>0.36</v>
      </c>
      <c r="AK23">
        <v>214.83</v>
      </c>
      <c r="AL23">
        <v>2.9</v>
      </c>
      <c r="AM23">
        <v>0.7</v>
      </c>
      <c r="AN23">
        <v>41.56</v>
      </c>
      <c r="AO23">
        <v>0.64</v>
      </c>
      <c r="AP23">
        <v>42.97</v>
      </c>
      <c r="AQ23">
        <v>0.56000000000000005</v>
      </c>
      <c r="AR23">
        <v>0.42</v>
      </c>
      <c r="AS23">
        <v>72.66</v>
      </c>
      <c r="AT23">
        <v>6.77</v>
      </c>
      <c r="AU23">
        <v>0.72</v>
      </c>
      <c r="AV23">
        <v>0.37</v>
      </c>
      <c r="AW23">
        <v>0</v>
      </c>
    </row>
    <row r="24" spans="1:49">
      <c r="A24" t="s">
        <v>257</v>
      </c>
      <c r="G24" t="s">
        <v>66</v>
      </c>
      <c r="H24" s="115">
        <v>457.37</v>
      </c>
      <c r="I24" s="88">
        <v>12.89</v>
      </c>
      <c r="J24" s="88">
        <v>138.88</v>
      </c>
      <c r="K24" s="88">
        <v>69.59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28.6</v>
      </c>
      <c r="X24">
        <v>12.25</v>
      </c>
      <c r="Y24">
        <v>62.82</v>
      </c>
      <c r="Z24">
        <v>11.08</v>
      </c>
      <c r="AA24">
        <v>0</v>
      </c>
      <c r="AB24">
        <v>48.32</v>
      </c>
      <c r="AC24">
        <v>13.16</v>
      </c>
      <c r="AD24">
        <v>0</v>
      </c>
      <c r="AE24">
        <v>115.98</v>
      </c>
      <c r="AF24">
        <v>0.64</v>
      </c>
      <c r="AG24">
        <v>0</v>
      </c>
      <c r="AH24">
        <v>0.42</v>
      </c>
      <c r="AI24">
        <v>0</v>
      </c>
      <c r="AJ24">
        <v>0.36</v>
      </c>
      <c r="AK24">
        <v>214.83</v>
      </c>
      <c r="AL24">
        <v>2.9</v>
      </c>
      <c r="AM24">
        <v>0.7</v>
      </c>
      <c r="AN24">
        <v>41.56</v>
      </c>
      <c r="AO24">
        <v>0.64</v>
      </c>
      <c r="AP24">
        <v>42.97</v>
      </c>
      <c r="AQ24">
        <v>0.56000000000000005</v>
      </c>
      <c r="AR24">
        <v>0.42</v>
      </c>
      <c r="AS24">
        <v>72.66</v>
      </c>
      <c r="AT24">
        <v>6.77</v>
      </c>
      <c r="AU24">
        <v>0.72</v>
      </c>
      <c r="AV24">
        <v>0.37</v>
      </c>
      <c r="AW24">
        <v>0</v>
      </c>
    </row>
    <row r="25" spans="1:49">
      <c r="A25" t="s">
        <v>258</v>
      </c>
      <c r="G25" t="s">
        <v>67</v>
      </c>
      <c r="H25" s="115">
        <v>457.37</v>
      </c>
      <c r="I25" s="88">
        <v>12.89</v>
      </c>
      <c r="J25" s="88">
        <v>138.88</v>
      </c>
      <c r="K25" s="88">
        <v>69.59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28.6</v>
      </c>
      <c r="X25">
        <v>12.25</v>
      </c>
      <c r="Y25">
        <v>62.82</v>
      </c>
      <c r="Z25">
        <v>11.08</v>
      </c>
      <c r="AA25">
        <v>0</v>
      </c>
      <c r="AB25">
        <v>48.32</v>
      </c>
      <c r="AC25">
        <v>13.16</v>
      </c>
      <c r="AD25">
        <v>0</v>
      </c>
      <c r="AE25">
        <v>115.98</v>
      </c>
      <c r="AF25">
        <v>0.64</v>
      </c>
      <c r="AG25">
        <v>0</v>
      </c>
      <c r="AH25">
        <v>0.42</v>
      </c>
      <c r="AI25">
        <v>0</v>
      </c>
      <c r="AJ25">
        <v>0.36</v>
      </c>
      <c r="AK25">
        <v>214.83</v>
      </c>
      <c r="AL25">
        <v>2.9</v>
      </c>
      <c r="AM25">
        <v>0.7</v>
      </c>
      <c r="AN25">
        <v>41.56</v>
      </c>
      <c r="AO25">
        <v>0.64</v>
      </c>
      <c r="AP25">
        <v>42.97</v>
      </c>
      <c r="AQ25">
        <v>0.56000000000000005</v>
      </c>
      <c r="AR25">
        <v>0.42</v>
      </c>
      <c r="AS25">
        <v>72.66</v>
      </c>
      <c r="AT25">
        <v>6.77</v>
      </c>
      <c r="AU25">
        <v>0.72</v>
      </c>
      <c r="AV25">
        <v>0.37</v>
      </c>
      <c r="AW25">
        <v>0</v>
      </c>
    </row>
    <row r="26" spans="1:49">
      <c r="A26" t="s">
        <v>259</v>
      </c>
      <c r="G26" t="s">
        <v>68</v>
      </c>
      <c r="H26" s="115">
        <v>457.37</v>
      </c>
      <c r="I26" s="88">
        <v>12.89</v>
      </c>
      <c r="J26" s="88">
        <v>138.88</v>
      </c>
      <c r="K26" s="88">
        <v>69.59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28.6</v>
      </c>
      <c r="X26">
        <v>12.25</v>
      </c>
      <c r="Y26">
        <v>62.82</v>
      </c>
      <c r="Z26">
        <v>11.08</v>
      </c>
      <c r="AA26">
        <v>0</v>
      </c>
      <c r="AB26">
        <v>48.32</v>
      </c>
      <c r="AC26">
        <v>13.16</v>
      </c>
      <c r="AD26">
        <v>0</v>
      </c>
      <c r="AE26">
        <v>115.98</v>
      </c>
      <c r="AF26">
        <v>0.64</v>
      </c>
      <c r="AG26">
        <v>0</v>
      </c>
      <c r="AH26">
        <v>0.42</v>
      </c>
      <c r="AI26">
        <v>0</v>
      </c>
      <c r="AJ26">
        <v>0.36</v>
      </c>
      <c r="AK26">
        <v>214.83</v>
      </c>
      <c r="AL26">
        <v>2.9</v>
      </c>
      <c r="AM26">
        <v>0.7</v>
      </c>
      <c r="AN26">
        <v>41.56</v>
      </c>
      <c r="AO26">
        <v>0.64</v>
      </c>
      <c r="AP26">
        <v>42.97</v>
      </c>
      <c r="AQ26">
        <v>0.56000000000000005</v>
      </c>
      <c r="AR26">
        <v>0.42</v>
      </c>
      <c r="AS26">
        <v>72.66</v>
      </c>
      <c r="AT26">
        <v>6.77</v>
      </c>
      <c r="AU26">
        <v>0.72</v>
      </c>
      <c r="AV26">
        <v>0.37</v>
      </c>
      <c r="AW26">
        <v>0</v>
      </c>
    </row>
    <row r="27" spans="1:49">
      <c r="A27" t="s">
        <v>260</v>
      </c>
      <c r="G27" t="s">
        <v>69</v>
      </c>
      <c r="H27" s="115">
        <v>457.37</v>
      </c>
      <c r="I27" s="88">
        <v>12.89</v>
      </c>
      <c r="J27" s="88">
        <v>147.17000000000002</v>
      </c>
      <c r="K27" s="88">
        <v>69.59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28.6</v>
      </c>
      <c r="X27">
        <v>12.25</v>
      </c>
      <c r="Y27">
        <v>62.82</v>
      </c>
      <c r="Z27">
        <v>10.98</v>
      </c>
      <c r="AA27">
        <v>0</v>
      </c>
      <c r="AB27">
        <v>48.32</v>
      </c>
      <c r="AC27">
        <v>13.16</v>
      </c>
      <c r="AD27">
        <v>0</v>
      </c>
      <c r="AE27">
        <v>115.98</v>
      </c>
      <c r="AF27">
        <v>0.64</v>
      </c>
      <c r="AG27">
        <v>0</v>
      </c>
      <c r="AH27">
        <v>0.42</v>
      </c>
      <c r="AI27">
        <v>0</v>
      </c>
      <c r="AJ27">
        <v>0.36</v>
      </c>
      <c r="AK27">
        <v>214.83</v>
      </c>
      <c r="AL27">
        <v>2.9</v>
      </c>
      <c r="AM27">
        <v>0.7</v>
      </c>
      <c r="AN27">
        <v>41.56</v>
      </c>
      <c r="AO27">
        <v>0.64</v>
      </c>
      <c r="AP27">
        <v>42.97</v>
      </c>
      <c r="AQ27">
        <v>0.56000000000000005</v>
      </c>
      <c r="AR27">
        <v>0.42</v>
      </c>
      <c r="AS27">
        <v>81.05</v>
      </c>
      <c r="AT27">
        <v>6.77</v>
      </c>
      <c r="AU27">
        <v>0.72</v>
      </c>
      <c r="AV27">
        <v>0.37</v>
      </c>
      <c r="AW27">
        <v>0</v>
      </c>
    </row>
    <row r="28" spans="1:49">
      <c r="A28" t="s">
        <v>261</v>
      </c>
      <c r="G28" t="s">
        <v>70</v>
      </c>
      <c r="H28" s="115">
        <v>457.37</v>
      </c>
      <c r="I28" s="88">
        <v>12.89</v>
      </c>
      <c r="J28" s="88">
        <v>147.17000000000002</v>
      </c>
      <c r="K28" s="88">
        <v>69.59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28.6</v>
      </c>
      <c r="X28">
        <v>12.25</v>
      </c>
      <c r="Y28">
        <v>62.82</v>
      </c>
      <c r="Z28">
        <v>10.98</v>
      </c>
      <c r="AA28">
        <v>0</v>
      </c>
      <c r="AB28">
        <v>48.32</v>
      </c>
      <c r="AC28">
        <v>13.16</v>
      </c>
      <c r="AD28">
        <v>0</v>
      </c>
      <c r="AE28">
        <v>115.98</v>
      </c>
      <c r="AF28">
        <v>0.64</v>
      </c>
      <c r="AG28">
        <v>0</v>
      </c>
      <c r="AH28">
        <v>0.42</v>
      </c>
      <c r="AI28">
        <v>0</v>
      </c>
      <c r="AJ28">
        <v>0.36</v>
      </c>
      <c r="AK28">
        <v>214.83</v>
      </c>
      <c r="AL28">
        <v>2.9</v>
      </c>
      <c r="AM28">
        <v>0.7</v>
      </c>
      <c r="AN28">
        <v>41.56</v>
      </c>
      <c r="AO28">
        <v>0.64</v>
      </c>
      <c r="AP28">
        <v>42.97</v>
      </c>
      <c r="AQ28">
        <v>0.56000000000000005</v>
      </c>
      <c r="AR28">
        <v>0.42</v>
      </c>
      <c r="AS28">
        <v>81.05</v>
      </c>
      <c r="AT28">
        <v>6.77</v>
      </c>
      <c r="AU28">
        <v>0.72</v>
      </c>
      <c r="AV28">
        <v>0.37</v>
      </c>
      <c r="AW28">
        <v>0</v>
      </c>
    </row>
    <row r="29" spans="1:49">
      <c r="A29" t="s">
        <v>269</v>
      </c>
      <c r="G29" t="s">
        <v>71</v>
      </c>
      <c r="H29" s="115">
        <v>457.37</v>
      </c>
      <c r="I29" s="88">
        <v>12.89</v>
      </c>
      <c r="J29" s="88">
        <v>147.17000000000002</v>
      </c>
      <c r="K29" s="88">
        <v>69.59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28.6</v>
      </c>
      <c r="X29">
        <v>12.25</v>
      </c>
      <c r="Y29">
        <v>62.82</v>
      </c>
      <c r="Z29">
        <v>10.98</v>
      </c>
      <c r="AA29">
        <v>0</v>
      </c>
      <c r="AB29">
        <v>48.32</v>
      </c>
      <c r="AC29">
        <v>13.16</v>
      </c>
      <c r="AD29">
        <v>0</v>
      </c>
      <c r="AE29">
        <v>115.98</v>
      </c>
      <c r="AF29">
        <v>0.64</v>
      </c>
      <c r="AG29">
        <v>0</v>
      </c>
      <c r="AH29">
        <v>0.42</v>
      </c>
      <c r="AI29">
        <v>0</v>
      </c>
      <c r="AJ29">
        <v>0.36</v>
      </c>
      <c r="AK29">
        <v>214.83</v>
      </c>
      <c r="AL29">
        <v>2.9</v>
      </c>
      <c r="AM29">
        <v>0.7</v>
      </c>
      <c r="AN29">
        <v>41.56</v>
      </c>
      <c r="AO29">
        <v>0.64</v>
      </c>
      <c r="AP29">
        <v>42.97</v>
      </c>
      <c r="AQ29">
        <v>0.56000000000000005</v>
      </c>
      <c r="AR29">
        <v>0.42</v>
      </c>
      <c r="AS29">
        <v>81.05</v>
      </c>
      <c r="AT29">
        <v>6.77</v>
      </c>
      <c r="AU29">
        <v>0.72</v>
      </c>
      <c r="AV29">
        <v>0.37</v>
      </c>
      <c r="AW29">
        <v>0</v>
      </c>
    </row>
    <row r="30" spans="1:49">
      <c r="A30" t="s">
        <v>270</v>
      </c>
      <c r="G30" t="s">
        <v>72</v>
      </c>
      <c r="H30" s="115">
        <v>460.87</v>
      </c>
      <c r="I30" s="88">
        <v>14.39</v>
      </c>
      <c r="J30" s="88">
        <v>147.17000000000002</v>
      </c>
      <c r="K30" s="88">
        <v>69.59</v>
      </c>
      <c r="L30" s="88">
        <v>0.39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28.6</v>
      </c>
      <c r="X30">
        <v>12.25</v>
      </c>
      <c r="Y30">
        <v>62.82</v>
      </c>
      <c r="Z30">
        <v>10.98</v>
      </c>
      <c r="AA30">
        <v>0</v>
      </c>
      <c r="AB30">
        <v>48.32</v>
      </c>
      <c r="AC30">
        <v>13.16</v>
      </c>
      <c r="AD30">
        <v>1.5</v>
      </c>
      <c r="AE30">
        <v>115.98</v>
      </c>
      <c r="AF30">
        <v>0.64</v>
      </c>
      <c r="AG30">
        <v>0.39</v>
      </c>
      <c r="AH30">
        <v>0.42</v>
      </c>
      <c r="AI30">
        <v>0</v>
      </c>
      <c r="AJ30">
        <v>0.36</v>
      </c>
      <c r="AK30">
        <v>214.83</v>
      </c>
      <c r="AL30">
        <v>2.9</v>
      </c>
      <c r="AM30">
        <v>0.7</v>
      </c>
      <c r="AN30">
        <v>41.56</v>
      </c>
      <c r="AO30">
        <v>0.64</v>
      </c>
      <c r="AP30">
        <v>42.97</v>
      </c>
      <c r="AQ30">
        <v>0.56000000000000005</v>
      </c>
      <c r="AR30">
        <v>0.42</v>
      </c>
      <c r="AS30">
        <v>81.05</v>
      </c>
      <c r="AT30">
        <v>6.77</v>
      </c>
      <c r="AU30">
        <v>0.72</v>
      </c>
      <c r="AV30">
        <v>0.37</v>
      </c>
      <c r="AW30">
        <v>3.5</v>
      </c>
    </row>
    <row r="31" spans="1:49">
      <c r="A31" t="s">
        <v>280</v>
      </c>
      <c r="G31" t="s">
        <v>73</v>
      </c>
      <c r="H31" s="115">
        <v>471.79999999999995</v>
      </c>
      <c r="I31" s="88">
        <v>20.39</v>
      </c>
      <c r="J31" s="88">
        <v>147.07</v>
      </c>
      <c r="K31" s="88">
        <v>69.59</v>
      </c>
      <c r="L31" s="88">
        <v>0.68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25.53</v>
      </c>
      <c r="X31">
        <v>12.25</v>
      </c>
      <c r="Y31">
        <v>62.82</v>
      </c>
      <c r="Z31">
        <v>10.88</v>
      </c>
      <c r="AA31">
        <v>0</v>
      </c>
      <c r="AB31">
        <v>48.32</v>
      </c>
      <c r="AC31">
        <v>13.16</v>
      </c>
      <c r="AD31">
        <v>7.5</v>
      </c>
      <c r="AE31">
        <v>115.98</v>
      </c>
      <c r="AF31">
        <v>0.64</v>
      </c>
      <c r="AG31">
        <v>0.68</v>
      </c>
      <c r="AH31">
        <v>0.42</v>
      </c>
      <c r="AI31">
        <v>0</v>
      </c>
      <c r="AJ31">
        <v>0.36</v>
      </c>
      <c r="AK31">
        <v>214.83</v>
      </c>
      <c r="AL31">
        <v>2.9</v>
      </c>
      <c r="AM31">
        <v>0.7</v>
      </c>
      <c r="AN31">
        <v>41.56</v>
      </c>
      <c r="AO31">
        <v>0.64</v>
      </c>
      <c r="AP31">
        <v>42.97</v>
      </c>
      <c r="AQ31">
        <v>0.56000000000000005</v>
      </c>
      <c r="AR31">
        <v>0.42</v>
      </c>
      <c r="AS31">
        <v>81.05</v>
      </c>
      <c r="AT31">
        <v>6.77</v>
      </c>
      <c r="AU31">
        <v>0.72</v>
      </c>
      <c r="AV31">
        <v>0.37</v>
      </c>
      <c r="AW31">
        <v>17.5</v>
      </c>
    </row>
    <row r="32" spans="1:49">
      <c r="A32" t="s">
        <v>281</v>
      </c>
      <c r="G32" t="s">
        <v>74</v>
      </c>
      <c r="H32" s="115">
        <v>485.09999999999997</v>
      </c>
      <c r="I32" s="88">
        <v>26.09</v>
      </c>
      <c r="J32" s="88">
        <v>147.07</v>
      </c>
      <c r="K32" s="88">
        <v>69.59</v>
      </c>
      <c r="L32" s="88">
        <v>0.83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25.53</v>
      </c>
      <c r="X32">
        <v>12.25</v>
      </c>
      <c r="Y32">
        <v>62.82</v>
      </c>
      <c r="Z32">
        <v>10.88</v>
      </c>
      <c r="AA32">
        <v>0</v>
      </c>
      <c r="AB32">
        <v>48.32</v>
      </c>
      <c r="AC32">
        <v>13.16</v>
      </c>
      <c r="AD32">
        <v>13.2</v>
      </c>
      <c r="AE32">
        <v>115.98</v>
      </c>
      <c r="AF32">
        <v>0.64</v>
      </c>
      <c r="AG32">
        <v>0.83</v>
      </c>
      <c r="AH32">
        <v>0.42</v>
      </c>
      <c r="AI32">
        <v>0</v>
      </c>
      <c r="AJ32">
        <v>0.36</v>
      </c>
      <c r="AK32">
        <v>214.83</v>
      </c>
      <c r="AL32">
        <v>2.9</v>
      </c>
      <c r="AM32">
        <v>0.7</v>
      </c>
      <c r="AN32">
        <v>41.56</v>
      </c>
      <c r="AO32">
        <v>0.64</v>
      </c>
      <c r="AP32">
        <v>42.97</v>
      </c>
      <c r="AQ32">
        <v>0.56000000000000005</v>
      </c>
      <c r="AR32">
        <v>0.42</v>
      </c>
      <c r="AS32">
        <v>81.05</v>
      </c>
      <c r="AT32">
        <v>6.77</v>
      </c>
      <c r="AU32">
        <v>0.72</v>
      </c>
      <c r="AV32">
        <v>0.37</v>
      </c>
      <c r="AW32">
        <v>30.8</v>
      </c>
    </row>
    <row r="33" spans="1:49">
      <c r="A33" t="s">
        <v>282</v>
      </c>
      <c r="G33" t="s">
        <v>75</v>
      </c>
      <c r="H33" s="115">
        <v>499.79999999999995</v>
      </c>
      <c r="I33" s="88">
        <v>32.39</v>
      </c>
      <c r="J33" s="88">
        <v>147.07</v>
      </c>
      <c r="K33" s="88">
        <v>69.59</v>
      </c>
      <c r="L33" s="88">
        <v>1.17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25.53</v>
      </c>
      <c r="X33">
        <v>12.25</v>
      </c>
      <c r="Y33">
        <v>62.82</v>
      </c>
      <c r="Z33">
        <v>10.88</v>
      </c>
      <c r="AA33">
        <v>0</v>
      </c>
      <c r="AB33">
        <v>48.32</v>
      </c>
      <c r="AC33">
        <v>13.16</v>
      </c>
      <c r="AD33">
        <v>19.5</v>
      </c>
      <c r="AE33">
        <v>115.98</v>
      </c>
      <c r="AF33">
        <v>0.64</v>
      </c>
      <c r="AG33">
        <v>1.17</v>
      </c>
      <c r="AH33">
        <v>0.42</v>
      </c>
      <c r="AI33">
        <v>0</v>
      </c>
      <c r="AJ33">
        <v>0.36</v>
      </c>
      <c r="AK33">
        <v>214.83</v>
      </c>
      <c r="AL33">
        <v>2.9</v>
      </c>
      <c r="AM33">
        <v>0.7</v>
      </c>
      <c r="AN33">
        <v>41.56</v>
      </c>
      <c r="AO33">
        <v>0.64</v>
      </c>
      <c r="AP33">
        <v>42.97</v>
      </c>
      <c r="AQ33">
        <v>0.56000000000000005</v>
      </c>
      <c r="AR33">
        <v>0.42</v>
      </c>
      <c r="AS33">
        <v>81.05</v>
      </c>
      <c r="AT33">
        <v>6.77</v>
      </c>
      <c r="AU33">
        <v>0.72</v>
      </c>
      <c r="AV33">
        <v>0.37</v>
      </c>
      <c r="AW33">
        <v>45.5</v>
      </c>
    </row>
    <row r="34" spans="1:49">
      <c r="A34" t="s">
        <v>283</v>
      </c>
      <c r="G34" t="s">
        <v>76</v>
      </c>
      <c r="H34" s="115">
        <v>512.4</v>
      </c>
      <c r="I34" s="88">
        <v>37.79</v>
      </c>
      <c r="J34" s="88">
        <v>147.07</v>
      </c>
      <c r="K34" s="88">
        <v>69.59</v>
      </c>
      <c r="L34" s="88">
        <v>2.17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25.53</v>
      </c>
      <c r="X34">
        <v>12.25</v>
      </c>
      <c r="Y34">
        <v>62.82</v>
      </c>
      <c r="Z34">
        <v>10.88</v>
      </c>
      <c r="AA34">
        <v>0</v>
      </c>
      <c r="AB34">
        <v>48.32</v>
      </c>
      <c r="AC34">
        <v>13.16</v>
      </c>
      <c r="AD34">
        <v>24.9</v>
      </c>
      <c r="AE34">
        <v>115.98</v>
      </c>
      <c r="AF34">
        <v>0.64</v>
      </c>
      <c r="AG34">
        <v>2.17</v>
      </c>
      <c r="AH34">
        <v>0.42</v>
      </c>
      <c r="AI34">
        <v>0</v>
      </c>
      <c r="AJ34">
        <v>0.36</v>
      </c>
      <c r="AK34">
        <v>214.83</v>
      </c>
      <c r="AL34">
        <v>2.9</v>
      </c>
      <c r="AM34">
        <v>0.7</v>
      </c>
      <c r="AN34">
        <v>41.56</v>
      </c>
      <c r="AO34">
        <v>0.64</v>
      </c>
      <c r="AP34">
        <v>42.97</v>
      </c>
      <c r="AQ34">
        <v>0.56000000000000005</v>
      </c>
      <c r="AR34">
        <v>0.42</v>
      </c>
      <c r="AS34">
        <v>81.05</v>
      </c>
      <c r="AT34">
        <v>6.77</v>
      </c>
      <c r="AU34">
        <v>0.72</v>
      </c>
      <c r="AV34">
        <v>0.37</v>
      </c>
      <c r="AW34">
        <v>58.1</v>
      </c>
    </row>
    <row r="35" spans="1:49">
      <c r="A35" t="s">
        <v>298</v>
      </c>
      <c r="G35" t="s">
        <v>77</v>
      </c>
      <c r="H35" s="115">
        <v>531.28</v>
      </c>
      <c r="I35" s="88">
        <v>45.91</v>
      </c>
      <c r="J35" s="88">
        <v>146.99</v>
      </c>
      <c r="K35" s="88">
        <v>69.59</v>
      </c>
      <c r="L35" s="88">
        <v>2.7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25.53</v>
      </c>
      <c r="X35">
        <v>12.25</v>
      </c>
      <c r="Y35">
        <v>62.82</v>
      </c>
      <c r="Z35">
        <v>10.8</v>
      </c>
      <c r="AA35">
        <v>0</v>
      </c>
      <c r="AB35">
        <v>48.32</v>
      </c>
      <c r="AC35">
        <v>13.16</v>
      </c>
      <c r="AD35">
        <v>33</v>
      </c>
      <c r="AE35">
        <v>115.98</v>
      </c>
      <c r="AF35">
        <v>0.66</v>
      </c>
      <c r="AG35">
        <v>2.7</v>
      </c>
      <c r="AH35">
        <v>0.42</v>
      </c>
      <c r="AI35">
        <v>0</v>
      </c>
      <c r="AJ35">
        <v>0.36</v>
      </c>
      <c r="AK35">
        <v>214.83</v>
      </c>
      <c r="AL35">
        <v>2.9</v>
      </c>
      <c r="AM35">
        <v>0.69</v>
      </c>
      <c r="AN35">
        <v>41.56</v>
      </c>
      <c r="AO35">
        <v>0.66</v>
      </c>
      <c r="AP35">
        <v>42.97</v>
      </c>
      <c r="AQ35">
        <v>0.56000000000000005</v>
      </c>
      <c r="AR35">
        <v>0.42</v>
      </c>
      <c r="AS35">
        <v>81.05</v>
      </c>
      <c r="AT35">
        <v>6.77</v>
      </c>
      <c r="AU35">
        <v>0.71</v>
      </c>
      <c r="AV35">
        <v>0.35</v>
      </c>
      <c r="AW35">
        <v>77</v>
      </c>
    </row>
    <row r="36" spans="1:49">
      <c r="A36" t="s">
        <v>331</v>
      </c>
      <c r="G36" t="s">
        <v>78</v>
      </c>
      <c r="H36" s="115">
        <v>545.28</v>
      </c>
      <c r="I36" s="88">
        <v>51.91</v>
      </c>
      <c r="J36" s="88">
        <v>146.99</v>
      </c>
      <c r="K36" s="88">
        <v>69.59</v>
      </c>
      <c r="L36" s="88">
        <v>3.24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25.53</v>
      </c>
      <c r="X36">
        <v>12.25</v>
      </c>
      <c r="Y36">
        <v>62.82</v>
      </c>
      <c r="Z36">
        <v>10.8</v>
      </c>
      <c r="AA36">
        <v>0</v>
      </c>
      <c r="AB36">
        <v>48.32</v>
      </c>
      <c r="AC36">
        <v>13.16</v>
      </c>
      <c r="AD36">
        <v>39</v>
      </c>
      <c r="AE36">
        <v>115.98</v>
      </c>
      <c r="AF36">
        <v>0.66</v>
      </c>
      <c r="AG36">
        <v>3.24</v>
      </c>
      <c r="AH36">
        <v>0.42</v>
      </c>
      <c r="AI36">
        <v>0</v>
      </c>
      <c r="AJ36">
        <v>0.36</v>
      </c>
      <c r="AK36">
        <v>214.83</v>
      </c>
      <c r="AL36">
        <v>2.9</v>
      </c>
      <c r="AM36">
        <v>0.69</v>
      </c>
      <c r="AN36">
        <v>41.56</v>
      </c>
      <c r="AO36">
        <v>0.66</v>
      </c>
      <c r="AP36">
        <v>42.97</v>
      </c>
      <c r="AQ36">
        <v>0.56000000000000005</v>
      </c>
      <c r="AR36">
        <v>0.42</v>
      </c>
      <c r="AS36">
        <v>81.05</v>
      </c>
      <c r="AT36">
        <v>6.77</v>
      </c>
      <c r="AU36">
        <v>0.71</v>
      </c>
      <c r="AV36">
        <v>0.35</v>
      </c>
      <c r="AW36">
        <v>91</v>
      </c>
    </row>
    <row r="37" spans="1:49">
      <c r="A37" t="s">
        <v>332</v>
      </c>
      <c r="G37" t="s">
        <v>79</v>
      </c>
      <c r="H37" s="115">
        <v>552.28</v>
      </c>
      <c r="I37" s="88">
        <v>54.91</v>
      </c>
      <c r="J37" s="88">
        <v>146.99</v>
      </c>
      <c r="K37" s="88">
        <v>69.59</v>
      </c>
      <c r="L37" s="88">
        <v>3.82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25.53</v>
      </c>
      <c r="X37">
        <v>12.25</v>
      </c>
      <c r="Y37">
        <v>62.82</v>
      </c>
      <c r="Z37">
        <v>10.8</v>
      </c>
      <c r="AA37">
        <v>0</v>
      </c>
      <c r="AB37">
        <v>48.32</v>
      </c>
      <c r="AC37">
        <v>13.16</v>
      </c>
      <c r="AD37">
        <v>42</v>
      </c>
      <c r="AE37">
        <v>115.98</v>
      </c>
      <c r="AF37">
        <v>0.66</v>
      </c>
      <c r="AG37">
        <v>3.82</v>
      </c>
      <c r="AH37">
        <v>0.42</v>
      </c>
      <c r="AI37">
        <v>0</v>
      </c>
      <c r="AJ37">
        <v>0.36</v>
      </c>
      <c r="AK37">
        <v>214.83</v>
      </c>
      <c r="AL37">
        <v>2.9</v>
      </c>
      <c r="AM37">
        <v>0.69</v>
      </c>
      <c r="AN37">
        <v>41.56</v>
      </c>
      <c r="AO37">
        <v>0.66</v>
      </c>
      <c r="AP37">
        <v>42.97</v>
      </c>
      <c r="AQ37">
        <v>0.56000000000000005</v>
      </c>
      <c r="AR37">
        <v>0.42</v>
      </c>
      <c r="AS37">
        <v>81.05</v>
      </c>
      <c r="AT37">
        <v>6.77</v>
      </c>
      <c r="AU37">
        <v>0.71</v>
      </c>
      <c r="AV37">
        <v>0.35</v>
      </c>
      <c r="AW37">
        <v>98</v>
      </c>
    </row>
    <row r="38" spans="1:49">
      <c r="A38" t="s">
        <v>333</v>
      </c>
      <c r="G38" t="s">
        <v>80</v>
      </c>
      <c r="H38" s="115">
        <v>573.28</v>
      </c>
      <c r="I38" s="88">
        <v>63.91</v>
      </c>
      <c r="J38" s="88">
        <v>146.99</v>
      </c>
      <c r="K38" s="88">
        <v>69.59</v>
      </c>
      <c r="L38" s="88">
        <v>4.63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25.53</v>
      </c>
      <c r="X38">
        <v>12.25</v>
      </c>
      <c r="Y38">
        <v>62.82</v>
      </c>
      <c r="Z38">
        <v>10.8</v>
      </c>
      <c r="AA38">
        <v>0</v>
      </c>
      <c r="AB38">
        <v>48.32</v>
      </c>
      <c r="AC38">
        <v>13.16</v>
      </c>
      <c r="AD38">
        <v>51</v>
      </c>
      <c r="AE38">
        <v>115.98</v>
      </c>
      <c r="AF38">
        <v>0.66</v>
      </c>
      <c r="AG38">
        <v>4.63</v>
      </c>
      <c r="AH38">
        <v>0.42</v>
      </c>
      <c r="AI38">
        <v>0</v>
      </c>
      <c r="AJ38">
        <v>0.36</v>
      </c>
      <c r="AK38">
        <v>214.83</v>
      </c>
      <c r="AL38">
        <v>2.9</v>
      </c>
      <c r="AM38">
        <v>0.69</v>
      </c>
      <c r="AN38">
        <v>41.56</v>
      </c>
      <c r="AO38">
        <v>0.66</v>
      </c>
      <c r="AP38">
        <v>42.97</v>
      </c>
      <c r="AQ38">
        <v>0.56000000000000005</v>
      </c>
      <c r="AR38">
        <v>0.42</v>
      </c>
      <c r="AS38">
        <v>81.05</v>
      </c>
      <c r="AT38">
        <v>6.77</v>
      </c>
      <c r="AU38">
        <v>0.71</v>
      </c>
      <c r="AV38">
        <v>0.35</v>
      </c>
      <c r="AW38">
        <v>119</v>
      </c>
    </row>
    <row r="39" spans="1:49">
      <c r="A39" t="s">
        <v>334</v>
      </c>
      <c r="G39" t="s">
        <v>81</v>
      </c>
      <c r="H39" s="115">
        <v>585.82000000000016</v>
      </c>
      <c r="I39" s="88">
        <v>68.41</v>
      </c>
      <c r="J39" s="88">
        <v>146.88999999999999</v>
      </c>
      <c r="K39" s="88">
        <v>69.59</v>
      </c>
      <c r="L39" s="88">
        <v>5.29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27.57</v>
      </c>
      <c r="X39">
        <v>12.25</v>
      </c>
      <c r="Y39">
        <v>62.82</v>
      </c>
      <c r="Z39">
        <v>10.7</v>
      </c>
      <c r="AA39">
        <v>0</v>
      </c>
      <c r="AB39">
        <v>48.32</v>
      </c>
      <c r="AC39">
        <v>13.16</v>
      </c>
      <c r="AD39">
        <v>55.5</v>
      </c>
      <c r="AE39">
        <v>115.98</v>
      </c>
      <c r="AF39">
        <v>0.66</v>
      </c>
      <c r="AG39">
        <v>5.29</v>
      </c>
      <c r="AH39">
        <v>0.42</v>
      </c>
      <c r="AI39">
        <v>0</v>
      </c>
      <c r="AJ39">
        <v>0.36</v>
      </c>
      <c r="AK39">
        <v>214.83</v>
      </c>
      <c r="AL39">
        <v>2.9</v>
      </c>
      <c r="AM39">
        <v>0.69</v>
      </c>
      <c r="AN39">
        <v>41.56</v>
      </c>
      <c r="AO39">
        <v>0.66</v>
      </c>
      <c r="AP39">
        <v>42.97</v>
      </c>
      <c r="AQ39">
        <v>0.56000000000000005</v>
      </c>
      <c r="AR39">
        <v>0.42</v>
      </c>
      <c r="AS39">
        <v>81.05</v>
      </c>
      <c r="AT39">
        <v>6.77</v>
      </c>
      <c r="AU39">
        <v>0.71</v>
      </c>
      <c r="AV39">
        <v>0.35</v>
      </c>
      <c r="AW39">
        <v>129.5</v>
      </c>
    </row>
    <row r="40" spans="1:49">
      <c r="A40" t="s">
        <v>355</v>
      </c>
      <c r="G40" t="s">
        <v>82</v>
      </c>
      <c r="H40" s="115">
        <v>599.82000000000016</v>
      </c>
      <c r="I40" s="88">
        <v>74.41</v>
      </c>
      <c r="J40" s="88">
        <v>146.88999999999999</v>
      </c>
      <c r="K40" s="88">
        <v>69.59</v>
      </c>
      <c r="L40" s="88">
        <v>5.49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27.57</v>
      </c>
      <c r="X40">
        <v>12.25</v>
      </c>
      <c r="Y40">
        <v>62.82</v>
      </c>
      <c r="Z40">
        <v>10.7</v>
      </c>
      <c r="AA40">
        <v>0</v>
      </c>
      <c r="AB40">
        <v>48.32</v>
      </c>
      <c r="AC40">
        <v>13.16</v>
      </c>
      <c r="AD40">
        <v>61.5</v>
      </c>
      <c r="AE40">
        <v>115.98</v>
      </c>
      <c r="AF40">
        <v>0.66</v>
      </c>
      <c r="AG40">
        <v>5.49</v>
      </c>
      <c r="AH40">
        <v>0.42</v>
      </c>
      <c r="AI40">
        <v>0</v>
      </c>
      <c r="AJ40">
        <v>0.36</v>
      </c>
      <c r="AK40">
        <v>214.83</v>
      </c>
      <c r="AL40">
        <v>2.9</v>
      </c>
      <c r="AM40">
        <v>0.69</v>
      </c>
      <c r="AN40">
        <v>41.56</v>
      </c>
      <c r="AO40">
        <v>0.66</v>
      </c>
      <c r="AP40">
        <v>42.97</v>
      </c>
      <c r="AQ40">
        <v>0.56000000000000005</v>
      </c>
      <c r="AR40">
        <v>0.42</v>
      </c>
      <c r="AS40">
        <v>81.05</v>
      </c>
      <c r="AT40">
        <v>6.77</v>
      </c>
      <c r="AU40">
        <v>0.71</v>
      </c>
      <c r="AV40">
        <v>0.35</v>
      </c>
      <c r="AW40">
        <v>143.5</v>
      </c>
    </row>
    <row r="41" spans="1:49">
      <c r="A41" t="s">
        <v>356</v>
      </c>
      <c r="G41" t="s">
        <v>83</v>
      </c>
      <c r="H41" s="115">
        <v>610.32000000000016</v>
      </c>
      <c r="I41" s="88">
        <v>78.91</v>
      </c>
      <c r="J41" s="88">
        <v>146.88999999999999</v>
      </c>
      <c r="K41" s="88">
        <v>69.59</v>
      </c>
      <c r="L41" s="88">
        <v>5.59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27.57</v>
      </c>
      <c r="X41">
        <v>12.25</v>
      </c>
      <c r="Y41">
        <v>62.82</v>
      </c>
      <c r="Z41">
        <v>10.7</v>
      </c>
      <c r="AA41">
        <v>0</v>
      </c>
      <c r="AB41">
        <v>48.32</v>
      </c>
      <c r="AC41">
        <v>13.16</v>
      </c>
      <c r="AD41">
        <v>66</v>
      </c>
      <c r="AE41">
        <v>115.98</v>
      </c>
      <c r="AF41">
        <v>0.66</v>
      </c>
      <c r="AG41">
        <v>5.59</v>
      </c>
      <c r="AH41">
        <v>0.42</v>
      </c>
      <c r="AI41">
        <v>0</v>
      </c>
      <c r="AJ41">
        <v>0.36</v>
      </c>
      <c r="AK41">
        <v>214.83</v>
      </c>
      <c r="AL41">
        <v>2.9</v>
      </c>
      <c r="AM41">
        <v>0.69</v>
      </c>
      <c r="AN41">
        <v>41.56</v>
      </c>
      <c r="AO41">
        <v>0.66</v>
      </c>
      <c r="AP41">
        <v>42.97</v>
      </c>
      <c r="AQ41">
        <v>0.56000000000000005</v>
      </c>
      <c r="AR41">
        <v>0.42</v>
      </c>
      <c r="AS41">
        <v>81.05</v>
      </c>
      <c r="AT41">
        <v>6.77</v>
      </c>
      <c r="AU41">
        <v>0.71</v>
      </c>
      <c r="AV41">
        <v>0.35</v>
      </c>
      <c r="AW41">
        <v>154</v>
      </c>
    </row>
    <row r="42" spans="1:49">
      <c r="A42" t="s">
        <v>357</v>
      </c>
      <c r="G42" t="s">
        <v>84</v>
      </c>
      <c r="H42" s="115">
        <v>618.72000000000014</v>
      </c>
      <c r="I42" s="88">
        <v>82.509999999999991</v>
      </c>
      <c r="J42" s="88">
        <v>146.88999999999999</v>
      </c>
      <c r="K42" s="88">
        <v>69.59</v>
      </c>
      <c r="L42" s="88">
        <v>5.79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27.57</v>
      </c>
      <c r="X42">
        <v>12.25</v>
      </c>
      <c r="Y42">
        <v>62.82</v>
      </c>
      <c r="Z42">
        <v>10.7</v>
      </c>
      <c r="AA42">
        <v>0</v>
      </c>
      <c r="AB42">
        <v>48.32</v>
      </c>
      <c r="AC42">
        <v>13.16</v>
      </c>
      <c r="AD42">
        <v>69.599999999999994</v>
      </c>
      <c r="AE42">
        <v>115.98</v>
      </c>
      <c r="AF42">
        <v>0.66</v>
      </c>
      <c r="AG42">
        <v>5.79</v>
      </c>
      <c r="AH42">
        <v>0.42</v>
      </c>
      <c r="AI42">
        <v>0</v>
      </c>
      <c r="AJ42">
        <v>0.36</v>
      </c>
      <c r="AK42">
        <v>214.83</v>
      </c>
      <c r="AL42">
        <v>2.9</v>
      </c>
      <c r="AM42">
        <v>0.69</v>
      </c>
      <c r="AN42">
        <v>41.56</v>
      </c>
      <c r="AO42">
        <v>0.66</v>
      </c>
      <c r="AP42">
        <v>42.97</v>
      </c>
      <c r="AQ42">
        <v>0.56000000000000005</v>
      </c>
      <c r="AR42">
        <v>0.42</v>
      </c>
      <c r="AS42">
        <v>81.05</v>
      </c>
      <c r="AT42">
        <v>6.77</v>
      </c>
      <c r="AU42">
        <v>0.71</v>
      </c>
      <c r="AV42">
        <v>0.35</v>
      </c>
      <c r="AW42">
        <v>162.4</v>
      </c>
    </row>
    <row r="43" spans="1:49">
      <c r="A43" t="s">
        <v>363</v>
      </c>
      <c r="G43" t="s">
        <v>85</v>
      </c>
      <c r="H43" s="115">
        <v>624.32000000000016</v>
      </c>
      <c r="I43" s="88">
        <v>84.91</v>
      </c>
      <c r="J43" s="88">
        <v>146.80000000000001</v>
      </c>
      <c r="K43" s="88">
        <v>69.59</v>
      </c>
      <c r="L43" s="88">
        <v>6.08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27.57</v>
      </c>
      <c r="X43">
        <v>12.25</v>
      </c>
      <c r="Y43">
        <v>62.82</v>
      </c>
      <c r="Z43">
        <v>10.61</v>
      </c>
      <c r="AA43">
        <v>0</v>
      </c>
      <c r="AB43">
        <v>48.32</v>
      </c>
      <c r="AC43">
        <v>13.16</v>
      </c>
      <c r="AD43">
        <v>72</v>
      </c>
      <c r="AE43">
        <v>115.98</v>
      </c>
      <c r="AF43">
        <v>0.66</v>
      </c>
      <c r="AG43">
        <v>6.08</v>
      </c>
      <c r="AH43">
        <v>0.42</v>
      </c>
      <c r="AI43">
        <v>0</v>
      </c>
      <c r="AJ43">
        <v>0.36</v>
      </c>
      <c r="AK43">
        <v>214.83</v>
      </c>
      <c r="AL43">
        <v>2.9</v>
      </c>
      <c r="AM43">
        <v>0.69</v>
      </c>
      <c r="AN43">
        <v>41.56</v>
      </c>
      <c r="AO43">
        <v>0.66</v>
      </c>
      <c r="AP43">
        <v>42.97</v>
      </c>
      <c r="AQ43">
        <v>0.56000000000000005</v>
      </c>
      <c r="AR43">
        <v>0.42</v>
      </c>
      <c r="AS43">
        <v>81.05</v>
      </c>
      <c r="AT43">
        <v>6.77</v>
      </c>
      <c r="AU43">
        <v>0.71</v>
      </c>
      <c r="AV43">
        <v>0.35</v>
      </c>
      <c r="AW43">
        <v>168</v>
      </c>
    </row>
    <row r="44" spans="1:49">
      <c r="A44" t="s">
        <v>367</v>
      </c>
      <c r="G44" t="s">
        <v>86</v>
      </c>
      <c r="H44" s="115">
        <v>635.5200000000001</v>
      </c>
      <c r="I44" s="88">
        <v>89.71</v>
      </c>
      <c r="J44" s="88">
        <v>146.80000000000001</v>
      </c>
      <c r="K44" s="88">
        <v>69.59</v>
      </c>
      <c r="L44" s="88">
        <v>6.27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27.57</v>
      </c>
      <c r="X44">
        <v>12.25</v>
      </c>
      <c r="Y44">
        <v>62.82</v>
      </c>
      <c r="Z44">
        <v>10.61</v>
      </c>
      <c r="AA44">
        <v>0</v>
      </c>
      <c r="AB44">
        <v>48.32</v>
      </c>
      <c r="AC44">
        <v>13.16</v>
      </c>
      <c r="AD44">
        <v>76.8</v>
      </c>
      <c r="AE44">
        <v>115.98</v>
      </c>
      <c r="AF44">
        <v>0.66</v>
      </c>
      <c r="AG44">
        <v>6.27</v>
      </c>
      <c r="AH44">
        <v>0.42</v>
      </c>
      <c r="AI44">
        <v>0</v>
      </c>
      <c r="AJ44">
        <v>0.36</v>
      </c>
      <c r="AK44">
        <v>214.83</v>
      </c>
      <c r="AL44">
        <v>2.9</v>
      </c>
      <c r="AM44">
        <v>0.69</v>
      </c>
      <c r="AN44">
        <v>41.56</v>
      </c>
      <c r="AO44">
        <v>0.66</v>
      </c>
      <c r="AP44">
        <v>42.97</v>
      </c>
      <c r="AQ44">
        <v>0.56000000000000005</v>
      </c>
      <c r="AR44">
        <v>0.42</v>
      </c>
      <c r="AS44">
        <v>81.05</v>
      </c>
      <c r="AT44">
        <v>6.77</v>
      </c>
      <c r="AU44">
        <v>0.71</v>
      </c>
      <c r="AV44">
        <v>0.35</v>
      </c>
      <c r="AW44">
        <v>179.2</v>
      </c>
    </row>
    <row r="45" spans="1:49">
      <c r="A45" t="s">
        <v>390</v>
      </c>
      <c r="G45" t="s">
        <v>87</v>
      </c>
      <c r="H45" s="115">
        <v>638.32000000000016</v>
      </c>
      <c r="I45" s="88">
        <v>90.91</v>
      </c>
      <c r="J45" s="88">
        <v>146.80000000000001</v>
      </c>
      <c r="K45" s="88">
        <v>69.59</v>
      </c>
      <c r="L45" s="88">
        <v>6.46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27.57</v>
      </c>
      <c r="X45">
        <v>12.25</v>
      </c>
      <c r="Y45">
        <v>62.82</v>
      </c>
      <c r="Z45">
        <v>10.61</v>
      </c>
      <c r="AA45">
        <v>0</v>
      </c>
      <c r="AB45">
        <v>48.32</v>
      </c>
      <c r="AC45">
        <v>13.16</v>
      </c>
      <c r="AD45">
        <v>78</v>
      </c>
      <c r="AE45">
        <v>115.98</v>
      </c>
      <c r="AF45">
        <v>0.66</v>
      </c>
      <c r="AG45">
        <v>6.46</v>
      </c>
      <c r="AH45">
        <v>0.42</v>
      </c>
      <c r="AI45">
        <v>0</v>
      </c>
      <c r="AJ45">
        <v>0.36</v>
      </c>
      <c r="AK45">
        <v>214.83</v>
      </c>
      <c r="AL45">
        <v>2.9</v>
      </c>
      <c r="AM45">
        <v>0.69</v>
      </c>
      <c r="AN45">
        <v>41.56</v>
      </c>
      <c r="AO45">
        <v>0.66</v>
      </c>
      <c r="AP45">
        <v>42.97</v>
      </c>
      <c r="AQ45">
        <v>0.56000000000000005</v>
      </c>
      <c r="AR45">
        <v>0.42</v>
      </c>
      <c r="AS45">
        <v>81.05</v>
      </c>
      <c r="AT45">
        <v>6.77</v>
      </c>
      <c r="AU45">
        <v>0.71</v>
      </c>
      <c r="AV45">
        <v>0.35</v>
      </c>
      <c r="AW45">
        <v>182</v>
      </c>
    </row>
    <row r="46" spans="1:49">
      <c r="A46" t="s">
        <v>391</v>
      </c>
      <c r="G46" t="s">
        <v>88</v>
      </c>
      <c r="H46" s="115">
        <v>641.82000000000016</v>
      </c>
      <c r="I46" s="88">
        <v>92.41</v>
      </c>
      <c r="J46" s="88">
        <v>146.80000000000001</v>
      </c>
      <c r="K46" s="88">
        <v>69.59</v>
      </c>
      <c r="L46" s="88">
        <v>6.66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27.57</v>
      </c>
      <c r="X46">
        <v>12.25</v>
      </c>
      <c r="Y46">
        <v>62.82</v>
      </c>
      <c r="Z46">
        <v>10.61</v>
      </c>
      <c r="AA46">
        <v>0</v>
      </c>
      <c r="AB46">
        <v>48.32</v>
      </c>
      <c r="AC46">
        <v>13.16</v>
      </c>
      <c r="AD46">
        <v>79.5</v>
      </c>
      <c r="AE46">
        <v>115.98</v>
      </c>
      <c r="AF46">
        <v>0.66</v>
      </c>
      <c r="AG46">
        <v>6.66</v>
      </c>
      <c r="AH46">
        <v>0.42</v>
      </c>
      <c r="AI46">
        <v>0</v>
      </c>
      <c r="AJ46">
        <v>0.36</v>
      </c>
      <c r="AK46">
        <v>214.83</v>
      </c>
      <c r="AL46">
        <v>2.9</v>
      </c>
      <c r="AM46">
        <v>0.69</v>
      </c>
      <c r="AN46">
        <v>41.56</v>
      </c>
      <c r="AO46">
        <v>0.66</v>
      </c>
      <c r="AP46">
        <v>42.97</v>
      </c>
      <c r="AQ46">
        <v>0.56000000000000005</v>
      </c>
      <c r="AR46">
        <v>0.42</v>
      </c>
      <c r="AS46">
        <v>81.05</v>
      </c>
      <c r="AT46">
        <v>6.77</v>
      </c>
      <c r="AU46">
        <v>0.71</v>
      </c>
      <c r="AV46">
        <v>0.35</v>
      </c>
      <c r="AW46">
        <v>185.5</v>
      </c>
    </row>
    <row r="47" spans="1:49">
      <c r="A47" t="s">
        <v>395</v>
      </c>
      <c r="G47" t="s">
        <v>89</v>
      </c>
      <c r="H47" s="115">
        <v>641.82000000000016</v>
      </c>
      <c r="I47" s="88">
        <v>92.41</v>
      </c>
      <c r="J47" s="88">
        <v>146.80000000000001</v>
      </c>
      <c r="K47" s="88">
        <v>69.59</v>
      </c>
      <c r="L47" s="88">
        <v>6.85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27.57</v>
      </c>
      <c r="X47">
        <v>12.25</v>
      </c>
      <c r="Y47">
        <v>62.82</v>
      </c>
      <c r="Z47">
        <v>10.61</v>
      </c>
      <c r="AA47">
        <v>0</v>
      </c>
      <c r="AB47">
        <v>48.32</v>
      </c>
      <c r="AC47">
        <v>13.16</v>
      </c>
      <c r="AD47">
        <v>79.5</v>
      </c>
      <c r="AE47">
        <v>115.98</v>
      </c>
      <c r="AF47">
        <v>0.66</v>
      </c>
      <c r="AG47">
        <v>6.85</v>
      </c>
      <c r="AH47">
        <v>0.42</v>
      </c>
      <c r="AI47">
        <v>0</v>
      </c>
      <c r="AJ47">
        <v>0.36</v>
      </c>
      <c r="AK47">
        <v>214.83</v>
      </c>
      <c r="AL47">
        <v>2.9</v>
      </c>
      <c r="AM47">
        <v>0.69</v>
      </c>
      <c r="AN47">
        <v>41.56</v>
      </c>
      <c r="AO47">
        <v>0.66</v>
      </c>
      <c r="AP47">
        <v>42.97</v>
      </c>
      <c r="AQ47">
        <v>0.56000000000000005</v>
      </c>
      <c r="AR47">
        <v>0.42</v>
      </c>
      <c r="AS47">
        <v>81.05</v>
      </c>
      <c r="AT47">
        <v>6.77</v>
      </c>
      <c r="AU47">
        <v>0.71</v>
      </c>
      <c r="AV47">
        <v>0.35</v>
      </c>
      <c r="AW47">
        <v>185.5</v>
      </c>
    </row>
    <row r="48" spans="1:49">
      <c r="A48" t="s">
        <v>399</v>
      </c>
      <c r="G48" t="s">
        <v>90</v>
      </c>
      <c r="H48" s="115">
        <v>641.82000000000016</v>
      </c>
      <c r="I48" s="88">
        <v>92.41</v>
      </c>
      <c r="J48" s="88">
        <v>146.80000000000001</v>
      </c>
      <c r="K48" s="88">
        <v>69.59</v>
      </c>
      <c r="L48" s="88">
        <v>6.94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27.57</v>
      </c>
      <c r="X48">
        <v>12.25</v>
      </c>
      <c r="Y48">
        <v>62.82</v>
      </c>
      <c r="Z48">
        <v>10.61</v>
      </c>
      <c r="AA48">
        <v>0</v>
      </c>
      <c r="AB48">
        <v>48.32</v>
      </c>
      <c r="AC48">
        <v>13.16</v>
      </c>
      <c r="AD48">
        <v>79.5</v>
      </c>
      <c r="AE48">
        <v>115.98</v>
      </c>
      <c r="AF48">
        <v>0.66</v>
      </c>
      <c r="AG48">
        <v>6.94</v>
      </c>
      <c r="AH48">
        <v>0.42</v>
      </c>
      <c r="AI48">
        <v>0</v>
      </c>
      <c r="AJ48">
        <v>0.36</v>
      </c>
      <c r="AK48">
        <v>214.83</v>
      </c>
      <c r="AL48">
        <v>2.9</v>
      </c>
      <c r="AM48">
        <v>0.69</v>
      </c>
      <c r="AN48">
        <v>41.56</v>
      </c>
      <c r="AO48">
        <v>0.66</v>
      </c>
      <c r="AP48">
        <v>42.97</v>
      </c>
      <c r="AQ48">
        <v>0.56000000000000005</v>
      </c>
      <c r="AR48">
        <v>0.42</v>
      </c>
      <c r="AS48">
        <v>81.05</v>
      </c>
      <c r="AT48">
        <v>6.77</v>
      </c>
      <c r="AU48">
        <v>0.71</v>
      </c>
      <c r="AV48">
        <v>0.35</v>
      </c>
      <c r="AW48">
        <v>185.5</v>
      </c>
    </row>
    <row r="49" spans="1:49">
      <c r="A49" t="s">
        <v>400</v>
      </c>
      <c r="G49" t="s">
        <v>91</v>
      </c>
      <c r="H49" s="115">
        <v>641.82000000000016</v>
      </c>
      <c r="I49" s="88">
        <v>92.41</v>
      </c>
      <c r="J49" s="88">
        <v>146.80000000000001</v>
      </c>
      <c r="K49" s="88">
        <v>69.59</v>
      </c>
      <c r="L49" s="88">
        <v>7.04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27.57</v>
      </c>
      <c r="X49">
        <v>12.25</v>
      </c>
      <c r="Y49">
        <v>62.82</v>
      </c>
      <c r="Z49">
        <v>10.61</v>
      </c>
      <c r="AA49">
        <v>0</v>
      </c>
      <c r="AB49">
        <v>48.32</v>
      </c>
      <c r="AC49">
        <v>13.16</v>
      </c>
      <c r="AD49">
        <v>79.5</v>
      </c>
      <c r="AE49">
        <v>115.98</v>
      </c>
      <c r="AF49">
        <v>0.66</v>
      </c>
      <c r="AG49">
        <v>7.04</v>
      </c>
      <c r="AH49">
        <v>0.42</v>
      </c>
      <c r="AI49">
        <v>0</v>
      </c>
      <c r="AJ49">
        <v>0.36</v>
      </c>
      <c r="AK49">
        <v>214.83</v>
      </c>
      <c r="AL49">
        <v>2.9</v>
      </c>
      <c r="AM49">
        <v>0.69</v>
      </c>
      <c r="AN49">
        <v>41.56</v>
      </c>
      <c r="AO49">
        <v>0.66</v>
      </c>
      <c r="AP49">
        <v>42.97</v>
      </c>
      <c r="AQ49">
        <v>0.56000000000000005</v>
      </c>
      <c r="AR49">
        <v>0.42</v>
      </c>
      <c r="AS49">
        <v>81.05</v>
      </c>
      <c r="AT49">
        <v>6.77</v>
      </c>
      <c r="AU49">
        <v>0.71</v>
      </c>
      <c r="AV49">
        <v>0.35</v>
      </c>
      <c r="AW49">
        <v>185.5</v>
      </c>
    </row>
    <row r="50" spans="1:49">
      <c r="A50" t="s">
        <v>401</v>
      </c>
      <c r="G50" t="s">
        <v>92</v>
      </c>
      <c r="H50" s="115">
        <v>641.82000000000016</v>
      </c>
      <c r="I50" s="88">
        <v>92.41</v>
      </c>
      <c r="J50" s="88">
        <v>146.80000000000001</v>
      </c>
      <c r="K50" s="88">
        <v>69.59</v>
      </c>
      <c r="L50" s="88">
        <v>7.14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27.57</v>
      </c>
      <c r="X50">
        <v>12.25</v>
      </c>
      <c r="Y50">
        <v>62.82</v>
      </c>
      <c r="Z50">
        <v>10.61</v>
      </c>
      <c r="AA50">
        <v>0</v>
      </c>
      <c r="AB50">
        <v>48.32</v>
      </c>
      <c r="AC50">
        <v>13.16</v>
      </c>
      <c r="AD50">
        <v>79.5</v>
      </c>
      <c r="AE50">
        <v>115.98</v>
      </c>
      <c r="AF50">
        <v>0.66</v>
      </c>
      <c r="AG50">
        <v>7.14</v>
      </c>
      <c r="AH50">
        <v>0.42</v>
      </c>
      <c r="AI50">
        <v>0</v>
      </c>
      <c r="AJ50">
        <v>0.36</v>
      </c>
      <c r="AK50">
        <v>214.83</v>
      </c>
      <c r="AL50">
        <v>2.9</v>
      </c>
      <c r="AM50">
        <v>0.69</v>
      </c>
      <c r="AN50">
        <v>41.56</v>
      </c>
      <c r="AO50">
        <v>0.66</v>
      </c>
      <c r="AP50">
        <v>42.97</v>
      </c>
      <c r="AQ50">
        <v>0.56000000000000005</v>
      </c>
      <c r="AR50">
        <v>0.42</v>
      </c>
      <c r="AS50">
        <v>81.05</v>
      </c>
      <c r="AT50">
        <v>6.77</v>
      </c>
      <c r="AU50">
        <v>0.71</v>
      </c>
      <c r="AV50">
        <v>0.35</v>
      </c>
      <c r="AW50">
        <v>185.5</v>
      </c>
    </row>
    <row r="51" spans="1:49">
      <c r="A51" t="s">
        <v>403</v>
      </c>
      <c r="G51" t="s">
        <v>93</v>
      </c>
      <c r="H51" s="115">
        <v>641.82000000000016</v>
      </c>
      <c r="I51" s="88">
        <v>92.41</v>
      </c>
      <c r="J51" s="88">
        <v>146.70999999999998</v>
      </c>
      <c r="K51" s="88">
        <v>69.59</v>
      </c>
      <c r="L51" s="88">
        <v>7.33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27.57</v>
      </c>
      <c r="X51">
        <v>12.25</v>
      </c>
      <c r="Y51">
        <v>62.82</v>
      </c>
      <c r="Z51">
        <v>10.52</v>
      </c>
      <c r="AA51">
        <v>0</v>
      </c>
      <c r="AB51">
        <v>48.32</v>
      </c>
      <c r="AC51">
        <v>13.16</v>
      </c>
      <c r="AD51">
        <v>79.5</v>
      </c>
      <c r="AE51">
        <v>115.98</v>
      </c>
      <c r="AF51">
        <v>0.66</v>
      </c>
      <c r="AG51">
        <v>7.33</v>
      </c>
      <c r="AH51">
        <v>0.42</v>
      </c>
      <c r="AI51">
        <v>0</v>
      </c>
      <c r="AJ51">
        <v>0.36</v>
      </c>
      <c r="AK51">
        <v>214.83</v>
      </c>
      <c r="AL51">
        <v>2.9</v>
      </c>
      <c r="AM51">
        <v>0.69</v>
      </c>
      <c r="AN51">
        <v>41.56</v>
      </c>
      <c r="AO51">
        <v>0.66</v>
      </c>
      <c r="AP51">
        <v>42.97</v>
      </c>
      <c r="AQ51">
        <v>0.56000000000000005</v>
      </c>
      <c r="AR51">
        <v>0.42</v>
      </c>
      <c r="AS51">
        <v>81.05</v>
      </c>
      <c r="AT51">
        <v>6.77</v>
      </c>
      <c r="AU51">
        <v>0.71</v>
      </c>
      <c r="AV51">
        <v>0.35</v>
      </c>
      <c r="AW51">
        <v>185.5</v>
      </c>
    </row>
    <row r="52" spans="1:49">
      <c r="A52" t="s">
        <v>404</v>
      </c>
      <c r="G52" t="s">
        <v>94</v>
      </c>
      <c r="H52" s="115">
        <v>641.82000000000016</v>
      </c>
      <c r="I52" s="88">
        <v>92.41</v>
      </c>
      <c r="J52" s="88">
        <v>146.70999999999998</v>
      </c>
      <c r="K52" s="88">
        <v>69.59</v>
      </c>
      <c r="L52" s="88">
        <v>7.52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27.57</v>
      </c>
      <c r="X52">
        <v>12.25</v>
      </c>
      <c r="Y52">
        <v>62.82</v>
      </c>
      <c r="Z52">
        <v>10.52</v>
      </c>
      <c r="AA52">
        <v>0</v>
      </c>
      <c r="AB52">
        <v>48.32</v>
      </c>
      <c r="AC52">
        <v>13.16</v>
      </c>
      <c r="AD52">
        <v>79.5</v>
      </c>
      <c r="AE52">
        <v>115.98</v>
      </c>
      <c r="AF52">
        <v>0.66</v>
      </c>
      <c r="AG52">
        <v>7.52</v>
      </c>
      <c r="AH52">
        <v>0.42</v>
      </c>
      <c r="AI52">
        <v>0</v>
      </c>
      <c r="AJ52">
        <v>0.36</v>
      </c>
      <c r="AK52">
        <v>214.83</v>
      </c>
      <c r="AL52">
        <v>2.9</v>
      </c>
      <c r="AM52">
        <v>0.69</v>
      </c>
      <c r="AN52">
        <v>41.56</v>
      </c>
      <c r="AO52">
        <v>0.66</v>
      </c>
      <c r="AP52">
        <v>42.97</v>
      </c>
      <c r="AQ52">
        <v>0.56000000000000005</v>
      </c>
      <c r="AR52">
        <v>0.42</v>
      </c>
      <c r="AS52">
        <v>81.05</v>
      </c>
      <c r="AT52">
        <v>6.77</v>
      </c>
      <c r="AU52">
        <v>0.71</v>
      </c>
      <c r="AV52">
        <v>0.35</v>
      </c>
      <c r="AW52">
        <v>185.5</v>
      </c>
    </row>
    <row r="53" spans="1:49">
      <c r="A53" t="s">
        <v>445</v>
      </c>
      <c r="G53" t="s">
        <v>95</v>
      </c>
      <c r="H53" s="115">
        <v>641.82000000000016</v>
      </c>
      <c r="I53" s="88">
        <v>92.41</v>
      </c>
      <c r="J53" s="88">
        <v>157.70999999999998</v>
      </c>
      <c r="K53" s="88">
        <v>69.59</v>
      </c>
      <c r="L53" s="88">
        <v>7.81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27.57</v>
      </c>
      <c r="X53">
        <v>12.25</v>
      </c>
      <c r="Y53">
        <v>62.82</v>
      </c>
      <c r="Z53">
        <v>10.52</v>
      </c>
      <c r="AA53">
        <v>0</v>
      </c>
      <c r="AB53">
        <v>48.32</v>
      </c>
      <c r="AC53">
        <v>24.16</v>
      </c>
      <c r="AD53">
        <v>79.5</v>
      </c>
      <c r="AE53">
        <v>115.98</v>
      </c>
      <c r="AF53">
        <v>0.66</v>
      </c>
      <c r="AG53">
        <v>7.81</v>
      </c>
      <c r="AH53">
        <v>0.42</v>
      </c>
      <c r="AI53">
        <v>0</v>
      </c>
      <c r="AJ53">
        <v>0.36</v>
      </c>
      <c r="AK53">
        <v>214.83</v>
      </c>
      <c r="AL53">
        <v>2.9</v>
      </c>
      <c r="AM53">
        <v>0.69</v>
      </c>
      <c r="AN53">
        <v>41.56</v>
      </c>
      <c r="AO53">
        <v>0.66</v>
      </c>
      <c r="AP53">
        <v>42.97</v>
      </c>
      <c r="AQ53">
        <v>0.56000000000000005</v>
      </c>
      <c r="AR53">
        <v>0.42</v>
      </c>
      <c r="AS53">
        <v>81.05</v>
      </c>
      <c r="AT53">
        <v>6.77</v>
      </c>
      <c r="AU53">
        <v>0.71</v>
      </c>
      <c r="AV53">
        <v>0.35</v>
      </c>
      <c r="AW53">
        <v>185.5</v>
      </c>
    </row>
    <row r="54" spans="1:49">
      <c r="A54" t="s">
        <v>444</v>
      </c>
      <c r="G54" t="s">
        <v>96</v>
      </c>
      <c r="H54" s="115">
        <v>641.82000000000016</v>
      </c>
      <c r="I54" s="88">
        <v>92.41</v>
      </c>
      <c r="J54" s="88">
        <v>157.70999999999998</v>
      </c>
      <c r="K54" s="88">
        <v>69.59</v>
      </c>
      <c r="L54" s="88">
        <v>8.1999999999999993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27.57</v>
      </c>
      <c r="X54">
        <v>12.25</v>
      </c>
      <c r="Y54">
        <v>62.82</v>
      </c>
      <c r="Z54">
        <v>10.52</v>
      </c>
      <c r="AA54">
        <v>0</v>
      </c>
      <c r="AB54">
        <v>48.32</v>
      </c>
      <c r="AC54">
        <v>24.16</v>
      </c>
      <c r="AD54">
        <v>79.5</v>
      </c>
      <c r="AE54">
        <v>115.98</v>
      </c>
      <c r="AF54">
        <v>0.66</v>
      </c>
      <c r="AG54">
        <v>8.1999999999999993</v>
      </c>
      <c r="AH54">
        <v>0.42</v>
      </c>
      <c r="AI54">
        <v>0</v>
      </c>
      <c r="AJ54">
        <v>0.36</v>
      </c>
      <c r="AK54">
        <v>214.83</v>
      </c>
      <c r="AL54">
        <v>2.9</v>
      </c>
      <c r="AM54">
        <v>0.69</v>
      </c>
      <c r="AN54">
        <v>41.56</v>
      </c>
      <c r="AO54">
        <v>0.66</v>
      </c>
      <c r="AP54">
        <v>42.97</v>
      </c>
      <c r="AQ54">
        <v>0.56000000000000005</v>
      </c>
      <c r="AR54">
        <v>0.42</v>
      </c>
      <c r="AS54">
        <v>81.05</v>
      </c>
      <c r="AT54">
        <v>6.77</v>
      </c>
      <c r="AU54">
        <v>0.71</v>
      </c>
      <c r="AV54">
        <v>0.35</v>
      </c>
      <c r="AW54">
        <v>185.5</v>
      </c>
    </row>
    <row r="55" spans="1:49">
      <c r="A55" t="s">
        <v>446</v>
      </c>
      <c r="G55" t="s">
        <v>97</v>
      </c>
      <c r="H55" s="115">
        <v>641.82000000000016</v>
      </c>
      <c r="I55" s="88">
        <v>92.41</v>
      </c>
      <c r="J55" s="88">
        <v>157.70999999999998</v>
      </c>
      <c r="K55" s="88">
        <v>69.59</v>
      </c>
      <c r="L55" s="88">
        <v>8.58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27.57</v>
      </c>
      <c r="X55">
        <v>12.25</v>
      </c>
      <c r="Y55">
        <v>62.82</v>
      </c>
      <c r="Z55">
        <v>10.52</v>
      </c>
      <c r="AA55">
        <v>0</v>
      </c>
      <c r="AB55">
        <v>48.32</v>
      </c>
      <c r="AC55">
        <v>24.16</v>
      </c>
      <c r="AD55">
        <v>79.5</v>
      </c>
      <c r="AE55">
        <v>115.98</v>
      </c>
      <c r="AF55">
        <v>0.66</v>
      </c>
      <c r="AG55">
        <v>8.58</v>
      </c>
      <c r="AH55">
        <v>0.42</v>
      </c>
      <c r="AI55">
        <v>0</v>
      </c>
      <c r="AJ55">
        <v>0.36</v>
      </c>
      <c r="AK55">
        <v>214.83</v>
      </c>
      <c r="AL55">
        <v>2.9</v>
      </c>
      <c r="AM55">
        <v>0.69</v>
      </c>
      <c r="AN55">
        <v>41.56</v>
      </c>
      <c r="AO55">
        <v>0.66</v>
      </c>
      <c r="AP55">
        <v>42.97</v>
      </c>
      <c r="AQ55">
        <v>0.56000000000000005</v>
      </c>
      <c r="AR55">
        <v>0.42</v>
      </c>
      <c r="AS55">
        <v>81.05</v>
      </c>
      <c r="AT55">
        <v>6.77</v>
      </c>
      <c r="AU55">
        <v>0.71</v>
      </c>
      <c r="AV55">
        <v>0.35</v>
      </c>
      <c r="AW55">
        <v>185.5</v>
      </c>
    </row>
    <row r="56" spans="1:49">
      <c r="A56" t="s">
        <v>446</v>
      </c>
      <c r="G56" t="s">
        <v>98</v>
      </c>
      <c r="H56" s="115">
        <v>641.82000000000016</v>
      </c>
      <c r="I56" s="88">
        <v>92.41</v>
      </c>
      <c r="J56" s="88">
        <v>157.70999999999998</v>
      </c>
      <c r="K56" s="88">
        <v>69.59</v>
      </c>
      <c r="L56" s="88">
        <v>8.1999999999999993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27.57</v>
      </c>
      <c r="X56">
        <v>12.25</v>
      </c>
      <c r="Y56">
        <v>62.82</v>
      </c>
      <c r="Z56">
        <v>10.52</v>
      </c>
      <c r="AA56">
        <v>0</v>
      </c>
      <c r="AB56">
        <v>48.32</v>
      </c>
      <c r="AC56">
        <v>24.16</v>
      </c>
      <c r="AD56">
        <v>79.5</v>
      </c>
      <c r="AE56">
        <v>115.98</v>
      </c>
      <c r="AF56">
        <v>0.66</v>
      </c>
      <c r="AG56">
        <v>8.1999999999999993</v>
      </c>
      <c r="AH56">
        <v>0.42</v>
      </c>
      <c r="AI56">
        <v>0</v>
      </c>
      <c r="AJ56">
        <v>0.36</v>
      </c>
      <c r="AK56">
        <v>214.83</v>
      </c>
      <c r="AL56">
        <v>2.9</v>
      </c>
      <c r="AM56">
        <v>0.69</v>
      </c>
      <c r="AN56">
        <v>41.56</v>
      </c>
      <c r="AO56">
        <v>0.66</v>
      </c>
      <c r="AP56">
        <v>42.97</v>
      </c>
      <c r="AQ56">
        <v>0.56000000000000005</v>
      </c>
      <c r="AR56">
        <v>0.42</v>
      </c>
      <c r="AS56">
        <v>81.05</v>
      </c>
      <c r="AT56">
        <v>6.77</v>
      </c>
      <c r="AU56">
        <v>0.71</v>
      </c>
      <c r="AV56">
        <v>0.35</v>
      </c>
      <c r="AW56">
        <v>185.5</v>
      </c>
    </row>
    <row r="57" spans="1:49">
      <c r="G57" t="s">
        <v>99</v>
      </c>
      <c r="H57" s="115">
        <v>641.82000000000016</v>
      </c>
      <c r="I57" s="88">
        <v>92.41</v>
      </c>
      <c r="J57" s="88">
        <v>157.70999999999998</v>
      </c>
      <c r="K57" s="88">
        <v>69.59</v>
      </c>
      <c r="L57" s="88">
        <v>8.01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27.57</v>
      </c>
      <c r="X57">
        <v>12.25</v>
      </c>
      <c r="Y57">
        <v>62.82</v>
      </c>
      <c r="Z57">
        <v>10.52</v>
      </c>
      <c r="AA57">
        <v>0</v>
      </c>
      <c r="AB57">
        <v>48.32</v>
      </c>
      <c r="AC57">
        <v>24.16</v>
      </c>
      <c r="AD57">
        <v>79.5</v>
      </c>
      <c r="AE57">
        <v>115.98</v>
      </c>
      <c r="AF57">
        <v>0.66</v>
      </c>
      <c r="AG57">
        <v>8.01</v>
      </c>
      <c r="AH57">
        <v>0.42</v>
      </c>
      <c r="AI57">
        <v>0</v>
      </c>
      <c r="AJ57">
        <v>0.36</v>
      </c>
      <c r="AK57">
        <v>214.83</v>
      </c>
      <c r="AL57">
        <v>2.9</v>
      </c>
      <c r="AM57">
        <v>0.69</v>
      </c>
      <c r="AN57">
        <v>41.56</v>
      </c>
      <c r="AO57">
        <v>0.66</v>
      </c>
      <c r="AP57">
        <v>42.97</v>
      </c>
      <c r="AQ57">
        <v>0.56000000000000005</v>
      </c>
      <c r="AR57">
        <v>0.42</v>
      </c>
      <c r="AS57">
        <v>81.05</v>
      </c>
      <c r="AT57">
        <v>6.77</v>
      </c>
      <c r="AU57">
        <v>0.71</v>
      </c>
      <c r="AV57">
        <v>0.35</v>
      </c>
      <c r="AW57">
        <v>185.5</v>
      </c>
    </row>
    <row r="58" spans="1:49">
      <c r="G58" t="s">
        <v>100</v>
      </c>
      <c r="H58" s="115">
        <v>641.82000000000016</v>
      </c>
      <c r="I58" s="88">
        <v>92.41</v>
      </c>
      <c r="J58" s="88">
        <v>157.70999999999998</v>
      </c>
      <c r="K58" s="88">
        <v>69.59</v>
      </c>
      <c r="L58" s="88">
        <v>7.72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27.57</v>
      </c>
      <c r="X58">
        <v>12.25</v>
      </c>
      <c r="Y58">
        <v>62.82</v>
      </c>
      <c r="Z58">
        <v>10.52</v>
      </c>
      <c r="AA58">
        <v>0</v>
      </c>
      <c r="AB58">
        <v>48.32</v>
      </c>
      <c r="AC58">
        <v>24.16</v>
      </c>
      <c r="AD58">
        <v>79.5</v>
      </c>
      <c r="AE58">
        <v>115.98</v>
      </c>
      <c r="AF58">
        <v>0.66</v>
      </c>
      <c r="AG58">
        <v>7.72</v>
      </c>
      <c r="AH58">
        <v>0.42</v>
      </c>
      <c r="AI58">
        <v>0</v>
      </c>
      <c r="AJ58">
        <v>0.36</v>
      </c>
      <c r="AK58">
        <v>214.83</v>
      </c>
      <c r="AL58">
        <v>2.9</v>
      </c>
      <c r="AM58">
        <v>0.69</v>
      </c>
      <c r="AN58">
        <v>41.56</v>
      </c>
      <c r="AO58">
        <v>0.66</v>
      </c>
      <c r="AP58">
        <v>42.97</v>
      </c>
      <c r="AQ58">
        <v>0.56000000000000005</v>
      </c>
      <c r="AR58">
        <v>0.42</v>
      </c>
      <c r="AS58">
        <v>81.05</v>
      </c>
      <c r="AT58">
        <v>6.77</v>
      </c>
      <c r="AU58">
        <v>0.71</v>
      </c>
      <c r="AV58">
        <v>0.35</v>
      </c>
      <c r="AW58">
        <v>185.5</v>
      </c>
    </row>
    <row r="59" spans="1:49">
      <c r="G59" t="s">
        <v>101</v>
      </c>
      <c r="H59" s="115">
        <v>639.72000000000014</v>
      </c>
      <c r="I59" s="88">
        <v>91.509999999999991</v>
      </c>
      <c r="J59" s="88">
        <v>157.62</v>
      </c>
      <c r="K59" s="88">
        <v>69.59</v>
      </c>
      <c r="L59" s="88">
        <v>7.33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27.57</v>
      </c>
      <c r="X59">
        <v>12.25</v>
      </c>
      <c r="Y59">
        <v>62.82</v>
      </c>
      <c r="Z59">
        <v>10.43</v>
      </c>
      <c r="AA59">
        <v>0</v>
      </c>
      <c r="AB59">
        <v>48.32</v>
      </c>
      <c r="AC59">
        <v>24.16</v>
      </c>
      <c r="AD59">
        <v>78.599999999999994</v>
      </c>
      <c r="AE59">
        <v>115.98</v>
      </c>
      <c r="AF59">
        <v>0.66</v>
      </c>
      <c r="AG59">
        <v>7.33</v>
      </c>
      <c r="AH59">
        <v>0.42</v>
      </c>
      <c r="AI59">
        <v>0</v>
      </c>
      <c r="AJ59">
        <v>0.36</v>
      </c>
      <c r="AK59">
        <v>214.83</v>
      </c>
      <c r="AL59">
        <v>2.9</v>
      </c>
      <c r="AM59">
        <v>0.69</v>
      </c>
      <c r="AN59">
        <v>41.56</v>
      </c>
      <c r="AO59">
        <v>0.66</v>
      </c>
      <c r="AP59">
        <v>42.97</v>
      </c>
      <c r="AQ59">
        <v>0.56000000000000005</v>
      </c>
      <c r="AR59">
        <v>0.42</v>
      </c>
      <c r="AS59">
        <v>81.05</v>
      </c>
      <c r="AT59">
        <v>6.77</v>
      </c>
      <c r="AU59">
        <v>0.71</v>
      </c>
      <c r="AV59">
        <v>0.35</v>
      </c>
      <c r="AW59">
        <v>183.4</v>
      </c>
    </row>
    <row r="60" spans="1:49">
      <c r="G60" t="s">
        <v>102</v>
      </c>
      <c r="H60" s="115">
        <v>638.32000000000016</v>
      </c>
      <c r="I60" s="88">
        <v>90.91</v>
      </c>
      <c r="J60" s="88">
        <v>157.62</v>
      </c>
      <c r="K60" s="88">
        <v>69.59</v>
      </c>
      <c r="L60" s="88">
        <v>6.94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27.57</v>
      </c>
      <c r="X60">
        <v>12.25</v>
      </c>
      <c r="Y60">
        <v>62.82</v>
      </c>
      <c r="Z60">
        <v>10.43</v>
      </c>
      <c r="AA60">
        <v>0</v>
      </c>
      <c r="AB60">
        <v>48.32</v>
      </c>
      <c r="AC60">
        <v>24.16</v>
      </c>
      <c r="AD60">
        <v>78</v>
      </c>
      <c r="AE60">
        <v>115.98</v>
      </c>
      <c r="AF60">
        <v>0.66</v>
      </c>
      <c r="AG60">
        <v>6.94</v>
      </c>
      <c r="AH60">
        <v>0.42</v>
      </c>
      <c r="AI60">
        <v>0</v>
      </c>
      <c r="AJ60">
        <v>0.36</v>
      </c>
      <c r="AK60">
        <v>214.83</v>
      </c>
      <c r="AL60">
        <v>2.9</v>
      </c>
      <c r="AM60">
        <v>0.69</v>
      </c>
      <c r="AN60">
        <v>41.56</v>
      </c>
      <c r="AO60">
        <v>0.66</v>
      </c>
      <c r="AP60">
        <v>42.97</v>
      </c>
      <c r="AQ60">
        <v>0.56000000000000005</v>
      </c>
      <c r="AR60">
        <v>0.42</v>
      </c>
      <c r="AS60">
        <v>81.05</v>
      </c>
      <c r="AT60">
        <v>6.77</v>
      </c>
      <c r="AU60">
        <v>0.71</v>
      </c>
      <c r="AV60">
        <v>0.35</v>
      </c>
      <c r="AW60">
        <v>182</v>
      </c>
    </row>
    <row r="61" spans="1:49">
      <c r="G61" t="s">
        <v>103</v>
      </c>
      <c r="H61" s="115">
        <v>636.22000000000014</v>
      </c>
      <c r="I61" s="88">
        <v>90.009999999999991</v>
      </c>
      <c r="J61" s="88">
        <v>157.62</v>
      </c>
      <c r="K61" s="88">
        <v>69.59</v>
      </c>
      <c r="L61" s="88">
        <v>6.66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27.57</v>
      </c>
      <c r="X61">
        <v>12.25</v>
      </c>
      <c r="Y61">
        <v>62.82</v>
      </c>
      <c r="Z61">
        <v>10.43</v>
      </c>
      <c r="AA61">
        <v>0</v>
      </c>
      <c r="AB61">
        <v>48.32</v>
      </c>
      <c r="AC61">
        <v>24.16</v>
      </c>
      <c r="AD61">
        <v>77.099999999999994</v>
      </c>
      <c r="AE61">
        <v>115.98</v>
      </c>
      <c r="AF61">
        <v>0.66</v>
      </c>
      <c r="AG61">
        <v>6.66</v>
      </c>
      <c r="AH61">
        <v>0.42</v>
      </c>
      <c r="AI61">
        <v>0</v>
      </c>
      <c r="AJ61">
        <v>0.36</v>
      </c>
      <c r="AK61">
        <v>214.83</v>
      </c>
      <c r="AL61">
        <v>2.9</v>
      </c>
      <c r="AM61">
        <v>0.69</v>
      </c>
      <c r="AN61">
        <v>41.56</v>
      </c>
      <c r="AO61">
        <v>0.66</v>
      </c>
      <c r="AP61">
        <v>42.97</v>
      </c>
      <c r="AQ61">
        <v>0.56000000000000005</v>
      </c>
      <c r="AR61">
        <v>0.42</v>
      </c>
      <c r="AS61">
        <v>81.05</v>
      </c>
      <c r="AT61">
        <v>6.77</v>
      </c>
      <c r="AU61">
        <v>0.71</v>
      </c>
      <c r="AV61">
        <v>0.35</v>
      </c>
      <c r="AW61">
        <v>179.9</v>
      </c>
    </row>
    <row r="62" spans="1:49">
      <c r="G62" t="s">
        <v>104</v>
      </c>
      <c r="H62" s="115">
        <v>631.32000000000016</v>
      </c>
      <c r="I62" s="88">
        <v>87.91</v>
      </c>
      <c r="J62" s="88">
        <v>157.62</v>
      </c>
      <c r="K62" s="88">
        <v>69.59</v>
      </c>
      <c r="L62" s="88">
        <v>6.27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27.57</v>
      </c>
      <c r="X62">
        <v>12.25</v>
      </c>
      <c r="Y62">
        <v>62.82</v>
      </c>
      <c r="Z62">
        <v>10.43</v>
      </c>
      <c r="AA62">
        <v>0</v>
      </c>
      <c r="AB62">
        <v>48.32</v>
      </c>
      <c r="AC62">
        <v>24.16</v>
      </c>
      <c r="AD62">
        <v>75</v>
      </c>
      <c r="AE62">
        <v>115.98</v>
      </c>
      <c r="AF62">
        <v>0.66</v>
      </c>
      <c r="AG62">
        <v>6.27</v>
      </c>
      <c r="AH62">
        <v>0.42</v>
      </c>
      <c r="AI62">
        <v>0</v>
      </c>
      <c r="AJ62">
        <v>0.36</v>
      </c>
      <c r="AK62">
        <v>214.83</v>
      </c>
      <c r="AL62">
        <v>2.9</v>
      </c>
      <c r="AM62">
        <v>0.69</v>
      </c>
      <c r="AN62">
        <v>41.56</v>
      </c>
      <c r="AO62">
        <v>0.66</v>
      </c>
      <c r="AP62">
        <v>42.97</v>
      </c>
      <c r="AQ62">
        <v>0.56000000000000005</v>
      </c>
      <c r="AR62">
        <v>0.42</v>
      </c>
      <c r="AS62">
        <v>81.05</v>
      </c>
      <c r="AT62">
        <v>6.77</v>
      </c>
      <c r="AU62">
        <v>0.71</v>
      </c>
      <c r="AV62">
        <v>0.35</v>
      </c>
      <c r="AW62">
        <v>175</v>
      </c>
    </row>
    <row r="63" spans="1:49">
      <c r="G63" t="s">
        <v>105</v>
      </c>
      <c r="H63" s="115">
        <v>624.2600000000001</v>
      </c>
      <c r="I63" s="88">
        <v>84.009999999999991</v>
      </c>
      <c r="J63" s="88">
        <v>157.62</v>
      </c>
      <c r="K63" s="88">
        <v>69.59</v>
      </c>
      <c r="L63" s="88">
        <v>6.08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29.61</v>
      </c>
      <c r="X63">
        <v>12.25</v>
      </c>
      <c r="Y63">
        <v>62.82</v>
      </c>
      <c r="Z63">
        <v>10.43</v>
      </c>
      <c r="AA63">
        <v>0</v>
      </c>
      <c r="AB63">
        <v>48.32</v>
      </c>
      <c r="AC63">
        <v>24.16</v>
      </c>
      <c r="AD63">
        <v>71.099999999999994</v>
      </c>
      <c r="AE63">
        <v>115.98</v>
      </c>
      <c r="AF63">
        <v>0.66</v>
      </c>
      <c r="AG63">
        <v>6.08</v>
      </c>
      <c r="AH63">
        <v>0.42</v>
      </c>
      <c r="AI63">
        <v>0</v>
      </c>
      <c r="AJ63">
        <v>0.36</v>
      </c>
      <c r="AK63">
        <v>214.83</v>
      </c>
      <c r="AL63">
        <v>2.9</v>
      </c>
      <c r="AM63">
        <v>0.69</v>
      </c>
      <c r="AN63">
        <v>41.56</v>
      </c>
      <c r="AO63">
        <v>0.66</v>
      </c>
      <c r="AP63">
        <v>42.97</v>
      </c>
      <c r="AQ63">
        <v>0.56000000000000005</v>
      </c>
      <c r="AR63">
        <v>0.42</v>
      </c>
      <c r="AS63">
        <v>81.05</v>
      </c>
      <c r="AT63">
        <v>6.77</v>
      </c>
      <c r="AU63">
        <v>0.71</v>
      </c>
      <c r="AV63">
        <v>0.35</v>
      </c>
      <c r="AW63">
        <v>165.9</v>
      </c>
    </row>
    <row r="64" spans="1:49">
      <c r="G64" t="s">
        <v>106</v>
      </c>
      <c r="H64" s="115">
        <v>612.36000000000013</v>
      </c>
      <c r="I64" s="88">
        <v>78.91</v>
      </c>
      <c r="J64" s="88">
        <v>157.62</v>
      </c>
      <c r="K64" s="88">
        <v>69.59</v>
      </c>
      <c r="L64" s="88">
        <v>5.21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29.61</v>
      </c>
      <c r="X64">
        <v>12.25</v>
      </c>
      <c r="Y64">
        <v>62.82</v>
      </c>
      <c r="Z64">
        <v>10.43</v>
      </c>
      <c r="AA64">
        <v>0</v>
      </c>
      <c r="AB64">
        <v>48.32</v>
      </c>
      <c r="AC64">
        <v>24.16</v>
      </c>
      <c r="AD64">
        <v>66</v>
      </c>
      <c r="AE64">
        <v>115.98</v>
      </c>
      <c r="AF64">
        <v>0.66</v>
      </c>
      <c r="AG64">
        <v>5.21</v>
      </c>
      <c r="AH64">
        <v>0.42</v>
      </c>
      <c r="AI64">
        <v>0</v>
      </c>
      <c r="AJ64">
        <v>0.36</v>
      </c>
      <c r="AK64">
        <v>214.83</v>
      </c>
      <c r="AL64">
        <v>2.9</v>
      </c>
      <c r="AM64">
        <v>0.69</v>
      </c>
      <c r="AN64">
        <v>41.56</v>
      </c>
      <c r="AO64">
        <v>0.66</v>
      </c>
      <c r="AP64">
        <v>42.97</v>
      </c>
      <c r="AQ64">
        <v>0.56000000000000005</v>
      </c>
      <c r="AR64">
        <v>0.42</v>
      </c>
      <c r="AS64">
        <v>81.05</v>
      </c>
      <c r="AT64">
        <v>6.77</v>
      </c>
      <c r="AU64">
        <v>0.71</v>
      </c>
      <c r="AV64">
        <v>0.35</v>
      </c>
      <c r="AW64">
        <v>154</v>
      </c>
    </row>
    <row r="65" spans="7:49">
      <c r="G65" t="s">
        <v>107</v>
      </c>
      <c r="H65" s="115">
        <v>605.36000000000013</v>
      </c>
      <c r="I65" s="88">
        <v>75.91</v>
      </c>
      <c r="J65" s="88">
        <v>157.62</v>
      </c>
      <c r="K65" s="88">
        <v>69.59</v>
      </c>
      <c r="L65" s="88">
        <v>4.34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29.61</v>
      </c>
      <c r="X65">
        <v>12.25</v>
      </c>
      <c r="Y65">
        <v>62.82</v>
      </c>
      <c r="Z65">
        <v>10.43</v>
      </c>
      <c r="AA65">
        <v>0</v>
      </c>
      <c r="AB65">
        <v>48.32</v>
      </c>
      <c r="AC65">
        <v>24.16</v>
      </c>
      <c r="AD65">
        <v>63</v>
      </c>
      <c r="AE65">
        <v>115.98</v>
      </c>
      <c r="AF65">
        <v>0.66</v>
      </c>
      <c r="AG65">
        <v>4.34</v>
      </c>
      <c r="AH65">
        <v>0.42</v>
      </c>
      <c r="AI65">
        <v>0</v>
      </c>
      <c r="AJ65">
        <v>0.36</v>
      </c>
      <c r="AK65">
        <v>214.83</v>
      </c>
      <c r="AL65">
        <v>2.9</v>
      </c>
      <c r="AM65">
        <v>0.69</v>
      </c>
      <c r="AN65">
        <v>41.56</v>
      </c>
      <c r="AO65">
        <v>0.66</v>
      </c>
      <c r="AP65">
        <v>42.97</v>
      </c>
      <c r="AQ65">
        <v>0.56000000000000005</v>
      </c>
      <c r="AR65">
        <v>0.42</v>
      </c>
      <c r="AS65">
        <v>81.05</v>
      </c>
      <c r="AT65">
        <v>6.77</v>
      </c>
      <c r="AU65">
        <v>0.71</v>
      </c>
      <c r="AV65">
        <v>0.35</v>
      </c>
      <c r="AW65">
        <v>147</v>
      </c>
    </row>
    <row r="66" spans="7:49">
      <c r="G66" t="s">
        <v>108</v>
      </c>
      <c r="H66" s="115">
        <v>598.36000000000013</v>
      </c>
      <c r="I66" s="88">
        <v>72.91</v>
      </c>
      <c r="J66" s="88">
        <v>157.62</v>
      </c>
      <c r="K66" s="88">
        <v>69.59</v>
      </c>
      <c r="L66" s="88">
        <v>4.24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29.61</v>
      </c>
      <c r="X66">
        <v>12.25</v>
      </c>
      <c r="Y66">
        <v>62.82</v>
      </c>
      <c r="Z66">
        <v>10.43</v>
      </c>
      <c r="AA66">
        <v>0</v>
      </c>
      <c r="AB66">
        <v>48.32</v>
      </c>
      <c r="AC66">
        <v>24.16</v>
      </c>
      <c r="AD66">
        <v>60</v>
      </c>
      <c r="AE66">
        <v>115.98</v>
      </c>
      <c r="AF66">
        <v>0.66</v>
      </c>
      <c r="AG66">
        <v>4.24</v>
      </c>
      <c r="AH66">
        <v>0.42</v>
      </c>
      <c r="AI66">
        <v>0</v>
      </c>
      <c r="AJ66">
        <v>0.36</v>
      </c>
      <c r="AK66">
        <v>214.83</v>
      </c>
      <c r="AL66">
        <v>2.9</v>
      </c>
      <c r="AM66">
        <v>0.69</v>
      </c>
      <c r="AN66">
        <v>41.56</v>
      </c>
      <c r="AO66">
        <v>0.66</v>
      </c>
      <c r="AP66">
        <v>42.97</v>
      </c>
      <c r="AQ66">
        <v>0.56000000000000005</v>
      </c>
      <c r="AR66">
        <v>0.42</v>
      </c>
      <c r="AS66">
        <v>81.05</v>
      </c>
      <c r="AT66">
        <v>6.77</v>
      </c>
      <c r="AU66">
        <v>0.71</v>
      </c>
      <c r="AV66">
        <v>0.35</v>
      </c>
      <c r="AW66">
        <v>140</v>
      </c>
    </row>
    <row r="67" spans="7:49">
      <c r="G67" t="s">
        <v>109</v>
      </c>
      <c r="H67" s="115">
        <v>584.36000000000013</v>
      </c>
      <c r="I67" s="88">
        <v>66.91</v>
      </c>
      <c r="J67" s="88">
        <v>157.70999999999998</v>
      </c>
      <c r="K67" s="88">
        <v>69.59</v>
      </c>
      <c r="L67" s="88">
        <v>3.47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29.61</v>
      </c>
      <c r="X67">
        <v>12.25</v>
      </c>
      <c r="Y67">
        <v>62.82</v>
      </c>
      <c r="Z67">
        <v>10.52</v>
      </c>
      <c r="AA67">
        <v>0</v>
      </c>
      <c r="AB67">
        <v>48.32</v>
      </c>
      <c r="AC67">
        <v>24.16</v>
      </c>
      <c r="AD67">
        <v>54</v>
      </c>
      <c r="AE67">
        <v>115.98</v>
      </c>
      <c r="AF67">
        <v>0.66</v>
      </c>
      <c r="AG67">
        <v>3.47</v>
      </c>
      <c r="AH67">
        <v>0.42</v>
      </c>
      <c r="AI67">
        <v>0</v>
      </c>
      <c r="AJ67">
        <v>0.36</v>
      </c>
      <c r="AK67">
        <v>214.83</v>
      </c>
      <c r="AL67">
        <v>2.9</v>
      </c>
      <c r="AM67">
        <v>0.69</v>
      </c>
      <c r="AN67">
        <v>41.56</v>
      </c>
      <c r="AO67">
        <v>0.66</v>
      </c>
      <c r="AP67">
        <v>42.97</v>
      </c>
      <c r="AQ67">
        <v>0.56000000000000005</v>
      </c>
      <c r="AR67">
        <v>0.42</v>
      </c>
      <c r="AS67">
        <v>81.05</v>
      </c>
      <c r="AT67">
        <v>6.77</v>
      </c>
      <c r="AU67">
        <v>0.71</v>
      </c>
      <c r="AV67">
        <v>0.35</v>
      </c>
      <c r="AW67">
        <v>126</v>
      </c>
    </row>
    <row r="68" spans="7:49">
      <c r="G68" t="s">
        <v>110</v>
      </c>
      <c r="H68" s="115">
        <v>570.36000000000013</v>
      </c>
      <c r="I68" s="88">
        <v>60.91</v>
      </c>
      <c r="J68" s="88">
        <v>157.70999999999998</v>
      </c>
      <c r="K68" s="88">
        <v>69.59</v>
      </c>
      <c r="L68" s="88">
        <v>2.6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29.61</v>
      </c>
      <c r="X68">
        <v>12.25</v>
      </c>
      <c r="Y68">
        <v>62.82</v>
      </c>
      <c r="Z68">
        <v>10.52</v>
      </c>
      <c r="AA68">
        <v>0</v>
      </c>
      <c r="AB68">
        <v>48.32</v>
      </c>
      <c r="AC68">
        <v>24.16</v>
      </c>
      <c r="AD68">
        <v>48</v>
      </c>
      <c r="AE68">
        <v>115.98</v>
      </c>
      <c r="AF68">
        <v>0.66</v>
      </c>
      <c r="AG68">
        <v>2.6</v>
      </c>
      <c r="AH68">
        <v>0.42</v>
      </c>
      <c r="AI68">
        <v>0</v>
      </c>
      <c r="AJ68">
        <v>0.36</v>
      </c>
      <c r="AK68">
        <v>214.83</v>
      </c>
      <c r="AL68">
        <v>2.9</v>
      </c>
      <c r="AM68">
        <v>0.69</v>
      </c>
      <c r="AN68">
        <v>41.56</v>
      </c>
      <c r="AO68">
        <v>0.66</v>
      </c>
      <c r="AP68">
        <v>42.97</v>
      </c>
      <c r="AQ68">
        <v>0.56000000000000005</v>
      </c>
      <c r="AR68">
        <v>0.42</v>
      </c>
      <c r="AS68">
        <v>81.05</v>
      </c>
      <c r="AT68">
        <v>6.77</v>
      </c>
      <c r="AU68">
        <v>0.71</v>
      </c>
      <c r="AV68">
        <v>0.35</v>
      </c>
      <c r="AW68">
        <v>112</v>
      </c>
    </row>
    <row r="69" spans="7:49">
      <c r="G69" t="s">
        <v>111</v>
      </c>
      <c r="H69" s="115">
        <v>556.36000000000013</v>
      </c>
      <c r="I69" s="88">
        <v>54.91</v>
      </c>
      <c r="J69" s="88">
        <v>157.70999999999998</v>
      </c>
      <c r="K69" s="88">
        <v>69.59</v>
      </c>
      <c r="L69" s="88">
        <v>2.31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29.61</v>
      </c>
      <c r="X69">
        <v>12.25</v>
      </c>
      <c r="Y69">
        <v>62.82</v>
      </c>
      <c r="Z69">
        <v>10.52</v>
      </c>
      <c r="AA69">
        <v>0</v>
      </c>
      <c r="AB69">
        <v>48.32</v>
      </c>
      <c r="AC69">
        <v>24.16</v>
      </c>
      <c r="AD69">
        <v>42</v>
      </c>
      <c r="AE69">
        <v>115.98</v>
      </c>
      <c r="AF69">
        <v>0.66</v>
      </c>
      <c r="AG69">
        <v>2.31</v>
      </c>
      <c r="AH69">
        <v>0.42</v>
      </c>
      <c r="AI69">
        <v>0</v>
      </c>
      <c r="AJ69">
        <v>0.36</v>
      </c>
      <c r="AK69">
        <v>214.83</v>
      </c>
      <c r="AL69">
        <v>2.9</v>
      </c>
      <c r="AM69">
        <v>0.69</v>
      </c>
      <c r="AN69">
        <v>41.56</v>
      </c>
      <c r="AO69">
        <v>0.66</v>
      </c>
      <c r="AP69">
        <v>42.97</v>
      </c>
      <c r="AQ69">
        <v>0.56000000000000005</v>
      </c>
      <c r="AR69">
        <v>0.42</v>
      </c>
      <c r="AS69">
        <v>81.05</v>
      </c>
      <c r="AT69">
        <v>6.77</v>
      </c>
      <c r="AU69">
        <v>0.71</v>
      </c>
      <c r="AV69">
        <v>0.35</v>
      </c>
      <c r="AW69">
        <v>98</v>
      </c>
    </row>
    <row r="70" spans="7:49">
      <c r="G70" t="s">
        <v>112</v>
      </c>
      <c r="H70" s="115">
        <v>535.36000000000013</v>
      </c>
      <c r="I70" s="88">
        <v>45.91</v>
      </c>
      <c r="J70" s="88">
        <v>157.70999999999998</v>
      </c>
      <c r="K70" s="88">
        <v>69.59</v>
      </c>
      <c r="L70" s="88">
        <v>2.17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29.61</v>
      </c>
      <c r="X70">
        <v>12.25</v>
      </c>
      <c r="Y70">
        <v>62.82</v>
      </c>
      <c r="Z70">
        <v>10.52</v>
      </c>
      <c r="AA70">
        <v>0</v>
      </c>
      <c r="AB70">
        <v>48.32</v>
      </c>
      <c r="AC70">
        <v>24.16</v>
      </c>
      <c r="AD70">
        <v>33</v>
      </c>
      <c r="AE70">
        <v>115.98</v>
      </c>
      <c r="AF70">
        <v>0.66</v>
      </c>
      <c r="AG70">
        <v>2.17</v>
      </c>
      <c r="AH70">
        <v>0.42</v>
      </c>
      <c r="AI70">
        <v>0</v>
      </c>
      <c r="AJ70">
        <v>0.36</v>
      </c>
      <c r="AK70">
        <v>214.83</v>
      </c>
      <c r="AL70">
        <v>2.9</v>
      </c>
      <c r="AM70">
        <v>0.69</v>
      </c>
      <c r="AN70">
        <v>41.56</v>
      </c>
      <c r="AO70">
        <v>0.66</v>
      </c>
      <c r="AP70">
        <v>42.97</v>
      </c>
      <c r="AQ70">
        <v>0.56000000000000005</v>
      </c>
      <c r="AR70">
        <v>0.42</v>
      </c>
      <c r="AS70">
        <v>81.05</v>
      </c>
      <c r="AT70">
        <v>6.77</v>
      </c>
      <c r="AU70">
        <v>0.71</v>
      </c>
      <c r="AV70">
        <v>0.35</v>
      </c>
      <c r="AW70">
        <v>77</v>
      </c>
    </row>
    <row r="71" spans="7:49">
      <c r="G71" t="s">
        <v>113</v>
      </c>
      <c r="H71" s="115">
        <v>524.81000000000006</v>
      </c>
      <c r="I71" s="88">
        <v>40.51</v>
      </c>
      <c r="J71" s="88">
        <v>157.80000000000001</v>
      </c>
      <c r="K71" s="88">
        <v>69.59</v>
      </c>
      <c r="L71" s="88">
        <v>1.75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31.66</v>
      </c>
      <c r="X71">
        <v>12.25</v>
      </c>
      <c r="Y71">
        <v>62.82</v>
      </c>
      <c r="Z71">
        <v>10.61</v>
      </c>
      <c r="AA71">
        <v>0</v>
      </c>
      <c r="AB71">
        <v>48.32</v>
      </c>
      <c r="AC71">
        <v>24.16</v>
      </c>
      <c r="AD71">
        <v>27.6</v>
      </c>
      <c r="AE71">
        <v>115.98</v>
      </c>
      <c r="AF71">
        <v>0.66</v>
      </c>
      <c r="AG71">
        <v>1.75</v>
      </c>
      <c r="AH71">
        <v>0.42</v>
      </c>
      <c r="AI71">
        <v>0</v>
      </c>
      <c r="AJ71">
        <v>0.36</v>
      </c>
      <c r="AK71">
        <v>214.83</v>
      </c>
      <c r="AL71">
        <v>2.9</v>
      </c>
      <c r="AM71">
        <v>0.69</v>
      </c>
      <c r="AN71">
        <v>41.56</v>
      </c>
      <c r="AO71">
        <v>0.66</v>
      </c>
      <c r="AP71">
        <v>42.97</v>
      </c>
      <c r="AQ71">
        <v>0.56000000000000005</v>
      </c>
      <c r="AR71">
        <v>0.42</v>
      </c>
      <c r="AS71">
        <v>81.05</v>
      </c>
      <c r="AT71">
        <v>6.77</v>
      </c>
      <c r="AU71">
        <v>0.71</v>
      </c>
      <c r="AV71">
        <v>0.35</v>
      </c>
      <c r="AW71">
        <v>64.400000000000006</v>
      </c>
    </row>
    <row r="72" spans="7:49">
      <c r="G72" t="s">
        <v>114</v>
      </c>
      <c r="H72" s="115">
        <v>509.41</v>
      </c>
      <c r="I72" s="88">
        <v>33.909999999999997</v>
      </c>
      <c r="J72" s="88">
        <v>210.9</v>
      </c>
      <c r="K72" s="88">
        <v>69.59</v>
      </c>
      <c r="L72" s="88">
        <v>1.66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31.66</v>
      </c>
      <c r="X72">
        <v>12.25</v>
      </c>
      <c r="Y72">
        <v>62.82</v>
      </c>
      <c r="Z72">
        <v>10.61</v>
      </c>
      <c r="AA72">
        <v>0</v>
      </c>
      <c r="AB72">
        <v>48.32</v>
      </c>
      <c r="AC72">
        <v>24.16</v>
      </c>
      <c r="AD72">
        <v>21</v>
      </c>
      <c r="AE72">
        <v>115.98</v>
      </c>
      <c r="AF72">
        <v>0.66</v>
      </c>
      <c r="AG72">
        <v>1.66</v>
      </c>
      <c r="AH72">
        <v>0.42</v>
      </c>
      <c r="AI72">
        <v>0</v>
      </c>
      <c r="AJ72">
        <v>0.36</v>
      </c>
      <c r="AK72">
        <v>214.83</v>
      </c>
      <c r="AL72">
        <v>2.9</v>
      </c>
      <c r="AM72">
        <v>0.69</v>
      </c>
      <c r="AN72">
        <v>41.56</v>
      </c>
      <c r="AO72">
        <v>0.66</v>
      </c>
      <c r="AP72">
        <v>42.97</v>
      </c>
      <c r="AQ72">
        <v>0.56000000000000005</v>
      </c>
      <c r="AR72">
        <v>0.42</v>
      </c>
      <c r="AS72">
        <v>134.15</v>
      </c>
      <c r="AT72">
        <v>6.77</v>
      </c>
      <c r="AU72">
        <v>0.71</v>
      </c>
      <c r="AV72">
        <v>0.35</v>
      </c>
      <c r="AW72">
        <v>49</v>
      </c>
    </row>
    <row r="73" spans="7:49">
      <c r="G73" t="s">
        <v>115</v>
      </c>
      <c r="H73" s="115">
        <v>495.41</v>
      </c>
      <c r="I73" s="88">
        <v>27.91</v>
      </c>
      <c r="J73" s="88">
        <v>270.05</v>
      </c>
      <c r="K73" s="88">
        <v>69.59</v>
      </c>
      <c r="L73" s="88">
        <v>1.37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31.66</v>
      </c>
      <c r="X73">
        <v>12.25</v>
      </c>
      <c r="Y73">
        <v>62.82</v>
      </c>
      <c r="Z73">
        <v>10.61</v>
      </c>
      <c r="AA73">
        <v>0</v>
      </c>
      <c r="AB73">
        <v>48.32</v>
      </c>
      <c r="AC73">
        <v>24.16</v>
      </c>
      <c r="AD73">
        <v>15</v>
      </c>
      <c r="AE73">
        <v>115.98</v>
      </c>
      <c r="AF73">
        <v>0.66</v>
      </c>
      <c r="AG73">
        <v>1.37</v>
      </c>
      <c r="AH73">
        <v>0.42</v>
      </c>
      <c r="AI73">
        <v>0</v>
      </c>
      <c r="AJ73">
        <v>0.36</v>
      </c>
      <c r="AK73">
        <v>214.83</v>
      </c>
      <c r="AL73">
        <v>2.9</v>
      </c>
      <c r="AM73">
        <v>0.69</v>
      </c>
      <c r="AN73">
        <v>41.56</v>
      </c>
      <c r="AO73">
        <v>0.66</v>
      </c>
      <c r="AP73">
        <v>42.97</v>
      </c>
      <c r="AQ73">
        <v>0.56000000000000005</v>
      </c>
      <c r="AR73">
        <v>0.42</v>
      </c>
      <c r="AS73">
        <v>193.3</v>
      </c>
      <c r="AT73">
        <v>6.77</v>
      </c>
      <c r="AU73">
        <v>0.71</v>
      </c>
      <c r="AV73">
        <v>0.35</v>
      </c>
      <c r="AW73">
        <v>35</v>
      </c>
    </row>
    <row r="74" spans="7:49">
      <c r="G74" t="s">
        <v>116</v>
      </c>
      <c r="H74" s="115">
        <v>488.41</v>
      </c>
      <c r="I74" s="88">
        <v>24.91</v>
      </c>
      <c r="J74" s="88">
        <v>270.05</v>
      </c>
      <c r="K74" s="88">
        <v>69.59</v>
      </c>
      <c r="L74" s="88">
        <v>0.94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31.66</v>
      </c>
      <c r="X74">
        <v>12.25</v>
      </c>
      <c r="Y74">
        <v>62.82</v>
      </c>
      <c r="Z74">
        <v>10.61</v>
      </c>
      <c r="AA74">
        <v>0</v>
      </c>
      <c r="AB74">
        <v>48.32</v>
      </c>
      <c r="AC74">
        <v>24.16</v>
      </c>
      <c r="AD74">
        <v>12</v>
      </c>
      <c r="AE74">
        <v>115.98</v>
      </c>
      <c r="AF74">
        <v>0.66</v>
      </c>
      <c r="AG74">
        <v>0.94</v>
      </c>
      <c r="AH74">
        <v>0.42</v>
      </c>
      <c r="AI74">
        <v>0</v>
      </c>
      <c r="AJ74">
        <v>0.36</v>
      </c>
      <c r="AK74">
        <v>214.83</v>
      </c>
      <c r="AL74">
        <v>2.9</v>
      </c>
      <c r="AM74">
        <v>0.69</v>
      </c>
      <c r="AN74">
        <v>41.56</v>
      </c>
      <c r="AO74">
        <v>0.66</v>
      </c>
      <c r="AP74">
        <v>42.97</v>
      </c>
      <c r="AQ74">
        <v>0.56000000000000005</v>
      </c>
      <c r="AR74">
        <v>0.42</v>
      </c>
      <c r="AS74">
        <v>193.3</v>
      </c>
      <c r="AT74">
        <v>6.77</v>
      </c>
      <c r="AU74">
        <v>0.71</v>
      </c>
      <c r="AV74">
        <v>0.35</v>
      </c>
      <c r="AW74">
        <v>28</v>
      </c>
    </row>
    <row r="75" spans="7:49">
      <c r="G75" t="s">
        <v>117</v>
      </c>
      <c r="H75" s="115">
        <v>481.41</v>
      </c>
      <c r="I75" s="88">
        <v>58.379999999999995</v>
      </c>
      <c r="J75" s="88">
        <v>270.14</v>
      </c>
      <c r="K75" s="88">
        <v>69.59</v>
      </c>
      <c r="L75" s="88">
        <v>0.45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31.66</v>
      </c>
      <c r="X75">
        <v>12.25</v>
      </c>
      <c r="Y75">
        <v>62.82</v>
      </c>
      <c r="Z75">
        <v>10.7</v>
      </c>
      <c r="AA75">
        <v>36.47</v>
      </c>
      <c r="AB75">
        <v>48.32</v>
      </c>
      <c r="AC75">
        <v>24.16</v>
      </c>
      <c r="AD75">
        <v>9</v>
      </c>
      <c r="AE75">
        <v>115.98</v>
      </c>
      <c r="AF75">
        <v>0.66</v>
      </c>
      <c r="AG75">
        <v>0.45</v>
      </c>
      <c r="AH75">
        <v>0.42</v>
      </c>
      <c r="AI75">
        <v>0</v>
      </c>
      <c r="AJ75">
        <v>0.36</v>
      </c>
      <c r="AK75">
        <v>214.83</v>
      </c>
      <c r="AL75">
        <v>2.9</v>
      </c>
      <c r="AM75">
        <v>0.69</v>
      </c>
      <c r="AN75">
        <v>41.56</v>
      </c>
      <c r="AO75">
        <v>0.66</v>
      </c>
      <c r="AP75">
        <v>42.97</v>
      </c>
      <c r="AQ75">
        <v>0.56000000000000005</v>
      </c>
      <c r="AR75">
        <v>0.42</v>
      </c>
      <c r="AS75">
        <v>193.3</v>
      </c>
      <c r="AT75">
        <v>6.77</v>
      </c>
      <c r="AU75">
        <v>0.71</v>
      </c>
      <c r="AV75">
        <v>0.35</v>
      </c>
      <c r="AW75">
        <v>21</v>
      </c>
    </row>
    <row r="76" spans="7:49">
      <c r="G76" t="s">
        <v>118</v>
      </c>
      <c r="H76" s="115">
        <v>467.41</v>
      </c>
      <c r="I76" s="88">
        <v>52.379999999999995</v>
      </c>
      <c r="J76" s="88">
        <v>270.14</v>
      </c>
      <c r="K76" s="88">
        <v>69.59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31.66</v>
      </c>
      <c r="X76">
        <v>12.25</v>
      </c>
      <c r="Y76">
        <v>62.82</v>
      </c>
      <c r="Z76">
        <v>10.7</v>
      </c>
      <c r="AA76">
        <v>36.47</v>
      </c>
      <c r="AB76">
        <v>48.32</v>
      </c>
      <c r="AC76">
        <v>24.16</v>
      </c>
      <c r="AD76">
        <v>3</v>
      </c>
      <c r="AE76">
        <v>115.98</v>
      </c>
      <c r="AF76">
        <v>0.66</v>
      </c>
      <c r="AG76">
        <v>0</v>
      </c>
      <c r="AH76">
        <v>0.42</v>
      </c>
      <c r="AI76">
        <v>0</v>
      </c>
      <c r="AJ76">
        <v>0.36</v>
      </c>
      <c r="AK76">
        <v>214.83</v>
      </c>
      <c r="AL76">
        <v>2.9</v>
      </c>
      <c r="AM76">
        <v>0.69</v>
      </c>
      <c r="AN76">
        <v>41.56</v>
      </c>
      <c r="AO76">
        <v>0.66</v>
      </c>
      <c r="AP76">
        <v>42.97</v>
      </c>
      <c r="AQ76">
        <v>0.56000000000000005</v>
      </c>
      <c r="AR76">
        <v>0.42</v>
      </c>
      <c r="AS76">
        <v>193.3</v>
      </c>
      <c r="AT76">
        <v>6.77</v>
      </c>
      <c r="AU76">
        <v>0.71</v>
      </c>
      <c r="AV76">
        <v>0.35</v>
      </c>
      <c r="AW76">
        <v>7</v>
      </c>
    </row>
    <row r="77" spans="7:49">
      <c r="G77" t="s">
        <v>119</v>
      </c>
      <c r="H77" s="115">
        <v>463.91</v>
      </c>
      <c r="I77" s="88">
        <v>50.879999999999995</v>
      </c>
      <c r="J77" s="88">
        <v>270.14</v>
      </c>
      <c r="K77" s="88">
        <v>69.59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31.66</v>
      </c>
      <c r="X77">
        <v>12.25</v>
      </c>
      <c r="Y77">
        <v>62.82</v>
      </c>
      <c r="Z77">
        <v>10.7</v>
      </c>
      <c r="AA77">
        <v>36.47</v>
      </c>
      <c r="AB77">
        <v>48.32</v>
      </c>
      <c r="AC77">
        <v>24.16</v>
      </c>
      <c r="AD77">
        <v>1.5</v>
      </c>
      <c r="AE77">
        <v>115.98</v>
      </c>
      <c r="AF77">
        <v>0.66</v>
      </c>
      <c r="AG77">
        <v>0</v>
      </c>
      <c r="AH77">
        <v>0.42</v>
      </c>
      <c r="AI77">
        <v>0</v>
      </c>
      <c r="AJ77">
        <v>0.36</v>
      </c>
      <c r="AK77">
        <v>214.83</v>
      </c>
      <c r="AL77">
        <v>2.9</v>
      </c>
      <c r="AM77">
        <v>0.69</v>
      </c>
      <c r="AN77">
        <v>41.56</v>
      </c>
      <c r="AO77">
        <v>0.66</v>
      </c>
      <c r="AP77">
        <v>42.97</v>
      </c>
      <c r="AQ77">
        <v>0.56000000000000005</v>
      </c>
      <c r="AR77">
        <v>0.42</v>
      </c>
      <c r="AS77">
        <v>193.3</v>
      </c>
      <c r="AT77">
        <v>6.77</v>
      </c>
      <c r="AU77">
        <v>0.71</v>
      </c>
      <c r="AV77">
        <v>0.35</v>
      </c>
      <c r="AW77">
        <v>3.5</v>
      </c>
    </row>
    <row r="78" spans="7:49">
      <c r="G78" t="s">
        <v>120</v>
      </c>
      <c r="H78" s="115">
        <v>460.41</v>
      </c>
      <c r="I78" s="88">
        <v>49.379999999999995</v>
      </c>
      <c r="J78" s="88">
        <v>270.14</v>
      </c>
      <c r="K78" s="88">
        <v>69.59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31.66</v>
      </c>
      <c r="X78">
        <v>12.25</v>
      </c>
      <c r="Y78">
        <v>62.82</v>
      </c>
      <c r="Z78">
        <v>10.7</v>
      </c>
      <c r="AA78">
        <v>36.47</v>
      </c>
      <c r="AB78">
        <v>48.32</v>
      </c>
      <c r="AC78">
        <v>24.16</v>
      </c>
      <c r="AD78">
        <v>0</v>
      </c>
      <c r="AE78">
        <v>115.98</v>
      </c>
      <c r="AF78">
        <v>0.66</v>
      </c>
      <c r="AG78">
        <v>0</v>
      </c>
      <c r="AH78">
        <v>0.42</v>
      </c>
      <c r="AI78">
        <v>0</v>
      </c>
      <c r="AJ78">
        <v>0.36</v>
      </c>
      <c r="AK78">
        <v>214.83</v>
      </c>
      <c r="AL78">
        <v>2.9</v>
      </c>
      <c r="AM78">
        <v>0.69</v>
      </c>
      <c r="AN78">
        <v>41.56</v>
      </c>
      <c r="AO78">
        <v>0.66</v>
      </c>
      <c r="AP78">
        <v>42.97</v>
      </c>
      <c r="AQ78">
        <v>0.56000000000000005</v>
      </c>
      <c r="AR78">
        <v>0.42</v>
      </c>
      <c r="AS78">
        <v>193.3</v>
      </c>
      <c r="AT78">
        <v>6.77</v>
      </c>
      <c r="AU78">
        <v>0.71</v>
      </c>
      <c r="AV78">
        <v>0.35</v>
      </c>
      <c r="AW78">
        <v>0</v>
      </c>
    </row>
    <row r="79" spans="7:49">
      <c r="G79" t="s">
        <v>121</v>
      </c>
      <c r="H79" s="115">
        <v>460.41</v>
      </c>
      <c r="I79" s="88">
        <v>49.379999999999995</v>
      </c>
      <c r="J79" s="88">
        <v>270.32000000000005</v>
      </c>
      <c r="K79" s="88">
        <v>69.59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31.66</v>
      </c>
      <c r="X79">
        <v>12.25</v>
      </c>
      <c r="Y79">
        <v>62.82</v>
      </c>
      <c r="Z79">
        <v>10.88</v>
      </c>
      <c r="AA79">
        <v>36.47</v>
      </c>
      <c r="AB79">
        <v>48.32</v>
      </c>
      <c r="AC79">
        <v>24.16</v>
      </c>
      <c r="AD79">
        <v>0</v>
      </c>
      <c r="AE79">
        <v>115.98</v>
      </c>
      <c r="AF79">
        <v>0.66</v>
      </c>
      <c r="AG79">
        <v>0</v>
      </c>
      <c r="AH79">
        <v>0.42</v>
      </c>
      <c r="AI79">
        <v>0</v>
      </c>
      <c r="AJ79">
        <v>0.36</v>
      </c>
      <c r="AK79">
        <v>214.83</v>
      </c>
      <c r="AL79">
        <v>2.9</v>
      </c>
      <c r="AM79">
        <v>0.69</v>
      </c>
      <c r="AN79">
        <v>41.56</v>
      </c>
      <c r="AO79">
        <v>0.66</v>
      </c>
      <c r="AP79">
        <v>42.97</v>
      </c>
      <c r="AQ79">
        <v>0.56000000000000005</v>
      </c>
      <c r="AR79">
        <v>0.42</v>
      </c>
      <c r="AS79">
        <v>193.3</v>
      </c>
      <c r="AT79">
        <v>6.77</v>
      </c>
      <c r="AU79">
        <v>0.71</v>
      </c>
      <c r="AV79">
        <v>0.35</v>
      </c>
      <c r="AW79">
        <v>0</v>
      </c>
    </row>
    <row r="80" spans="7:49">
      <c r="G80" t="s">
        <v>122</v>
      </c>
      <c r="H80" s="115">
        <v>460.41</v>
      </c>
      <c r="I80" s="88">
        <v>49.379999999999995</v>
      </c>
      <c r="J80" s="88">
        <v>270.32000000000005</v>
      </c>
      <c r="K80" s="88">
        <v>69.59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31.66</v>
      </c>
      <c r="X80">
        <v>12.25</v>
      </c>
      <c r="Y80">
        <v>62.82</v>
      </c>
      <c r="Z80">
        <v>10.88</v>
      </c>
      <c r="AA80">
        <v>36.47</v>
      </c>
      <c r="AB80">
        <v>48.32</v>
      </c>
      <c r="AC80">
        <v>24.16</v>
      </c>
      <c r="AD80">
        <v>0</v>
      </c>
      <c r="AE80">
        <v>115.98</v>
      </c>
      <c r="AF80">
        <v>0.66</v>
      </c>
      <c r="AG80">
        <v>0</v>
      </c>
      <c r="AH80">
        <v>0.42</v>
      </c>
      <c r="AI80">
        <v>0</v>
      </c>
      <c r="AJ80">
        <v>0.36</v>
      </c>
      <c r="AK80">
        <v>214.83</v>
      </c>
      <c r="AL80">
        <v>2.9</v>
      </c>
      <c r="AM80">
        <v>0.69</v>
      </c>
      <c r="AN80">
        <v>41.56</v>
      </c>
      <c r="AO80">
        <v>0.66</v>
      </c>
      <c r="AP80">
        <v>42.97</v>
      </c>
      <c r="AQ80">
        <v>0.56000000000000005</v>
      </c>
      <c r="AR80">
        <v>0.42</v>
      </c>
      <c r="AS80">
        <v>193.3</v>
      </c>
      <c r="AT80">
        <v>6.77</v>
      </c>
      <c r="AU80">
        <v>0.71</v>
      </c>
      <c r="AV80">
        <v>0.35</v>
      </c>
      <c r="AW80">
        <v>0</v>
      </c>
    </row>
    <row r="81" spans="7:49">
      <c r="G81" t="s">
        <v>123</v>
      </c>
      <c r="H81" s="115">
        <v>460.41</v>
      </c>
      <c r="I81" s="88">
        <v>49.379999999999995</v>
      </c>
      <c r="J81" s="88">
        <v>270.32000000000005</v>
      </c>
      <c r="K81" s="88">
        <v>69.59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31.66</v>
      </c>
      <c r="X81">
        <v>12.25</v>
      </c>
      <c r="Y81">
        <v>62.82</v>
      </c>
      <c r="Z81">
        <v>10.88</v>
      </c>
      <c r="AA81">
        <v>36.47</v>
      </c>
      <c r="AB81">
        <v>48.32</v>
      </c>
      <c r="AC81">
        <v>24.16</v>
      </c>
      <c r="AD81">
        <v>0</v>
      </c>
      <c r="AE81">
        <v>115.98</v>
      </c>
      <c r="AF81">
        <v>0.66</v>
      </c>
      <c r="AG81">
        <v>0</v>
      </c>
      <c r="AH81">
        <v>0.42</v>
      </c>
      <c r="AI81">
        <v>0</v>
      </c>
      <c r="AJ81">
        <v>0.36</v>
      </c>
      <c r="AK81">
        <v>214.83</v>
      </c>
      <c r="AL81">
        <v>2.9</v>
      </c>
      <c r="AM81">
        <v>0.69</v>
      </c>
      <c r="AN81">
        <v>41.56</v>
      </c>
      <c r="AO81">
        <v>0.66</v>
      </c>
      <c r="AP81">
        <v>42.97</v>
      </c>
      <c r="AQ81">
        <v>0.56000000000000005</v>
      </c>
      <c r="AR81">
        <v>0.42</v>
      </c>
      <c r="AS81">
        <v>193.3</v>
      </c>
      <c r="AT81">
        <v>6.77</v>
      </c>
      <c r="AU81">
        <v>0.71</v>
      </c>
      <c r="AV81">
        <v>0.35</v>
      </c>
      <c r="AW81">
        <v>0</v>
      </c>
    </row>
    <row r="82" spans="7:49">
      <c r="G82" t="s">
        <v>124</v>
      </c>
      <c r="H82" s="115">
        <v>460.41</v>
      </c>
      <c r="I82" s="88">
        <v>49.379999999999995</v>
      </c>
      <c r="J82" s="88">
        <v>270.32000000000005</v>
      </c>
      <c r="K82" s="88">
        <v>69.59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31.66</v>
      </c>
      <c r="X82">
        <v>12.25</v>
      </c>
      <c r="Y82">
        <v>62.82</v>
      </c>
      <c r="Z82">
        <v>10.88</v>
      </c>
      <c r="AA82">
        <v>36.47</v>
      </c>
      <c r="AB82">
        <v>48.32</v>
      </c>
      <c r="AC82">
        <v>24.16</v>
      </c>
      <c r="AD82">
        <v>0</v>
      </c>
      <c r="AE82">
        <v>115.98</v>
      </c>
      <c r="AF82">
        <v>0.66</v>
      </c>
      <c r="AG82">
        <v>0</v>
      </c>
      <c r="AH82">
        <v>0.42</v>
      </c>
      <c r="AI82">
        <v>0</v>
      </c>
      <c r="AJ82">
        <v>0.36</v>
      </c>
      <c r="AK82">
        <v>214.83</v>
      </c>
      <c r="AL82">
        <v>2.9</v>
      </c>
      <c r="AM82">
        <v>0.69</v>
      </c>
      <c r="AN82">
        <v>41.56</v>
      </c>
      <c r="AO82">
        <v>0.66</v>
      </c>
      <c r="AP82">
        <v>42.97</v>
      </c>
      <c r="AQ82">
        <v>0.56000000000000005</v>
      </c>
      <c r="AR82">
        <v>0.42</v>
      </c>
      <c r="AS82">
        <v>193.3</v>
      </c>
      <c r="AT82">
        <v>6.77</v>
      </c>
      <c r="AU82">
        <v>0.71</v>
      </c>
      <c r="AV82">
        <v>0.35</v>
      </c>
      <c r="AW82">
        <v>0</v>
      </c>
    </row>
    <row r="83" spans="7:49">
      <c r="G83" t="s">
        <v>125</v>
      </c>
      <c r="H83" s="115">
        <v>460.43000000000006</v>
      </c>
      <c r="I83" s="88">
        <v>49.36</v>
      </c>
      <c r="J83" s="88">
        <v>270.42</v>
      </c>
      <c r="K83" s="88">
        <v>69.59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31.66</v>
      </c>
      <c r="X83">
        <v>12.25</v>
      </c>
      <c r="Y83">
        <v>62.82</v>
      </c>
      <c r="Z83">
        <v>10.98</v>
      </c>
      <c r="AA83">
        <v>36.47</v>
      </c>
      <c r="AB83">
        <v>48.32</v>
      </c>
      <c r="AC83">
        <v>24.16</v>
      </c>
      <c r="AD83">
        <v>0</v>
      </c>
      <c r="AE83">
        <v>115.98</v>
      </c>
      <c r="AF83">
        <v>0.64</v>
      </c>
      <c r="AG83">
        <v>0</v>
      </c>
      <c r="AH83">
        <v>0.42</v>
      </c>
      <c r="AI83">
        <v>0</v>
      </c>
      <c r="AJ83">
        <v>0.36</v>
      </c>
      <c r="AK83">
        <v>214.83</v>
      </c>
      <c r="AL83">
        <v>2.9</v>
      </c>
      <c r="AM83">
        <v>0.7</v>
      </c>
      <c r="AN83">
        <v>41.56</v>
      </c>
      <c r="AO83">
        <v>0.64</v>
      </c>
      <c r="AP83">
        <v>42.97</v>
      </c>
      <c r="AQ83">
        <v>0.56000000000000005</v>
      </c>
      <c r="AR83">
        <v>0.42</v>
      </c>
      <c r="AS83">
        <v>193.3</v>
      </c>
      <c r="AT83">
        <v>6.77</v>
      </c>
      <c r="AU83">
        <v>0.72</v>
      </c>
      <c r="AV83">
        <v>0.37</v>
      </c>
      <c r="AW83">
        <v>0</v>
      </c>
    </row>
    <row r="84" spans="7:49">
      <c r="G84" t="s">
        <v>126</v>
      </c>
      <c r="H84" s="115">
        <v>460.43000000000006</v>
      </c>
      <c r="I84" s="88">
        <v>49.36</v>
      </c>
      <c r="J84" s="88">
        <v>270.42</v>
      </c>
      <c r="K84" s="88">
        <v>69.59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31.66</v>
      </c>
      <c r="X84">
        <v>12.25</v>
      </c>
      <c r="Y84">
        <v>62.82</v>
      </c>
      <c r="Z84">
        <v>10.98</v>
      </c>
      <c r="AA84">
        <v>36.47</v>
      </c>
      <c r="AB84">
        <v>48.32</v>
      </c>
      <c r="AC84">
        <v>24.16</v>
      </c>
      <c r="AD84">
        <v>0</v>
      </c>
      <c r="AE84">
        <v>115.98</v>
      </c>
      <c r="AF84">
        <v>0.64</v>
      </c>
      <c r="AG84">
        <v>0</v>
      </c>
      <c r="AH84">
        <v>0.42</v>
      </c>
      <c r="AI84">
        <v>0</v>
      </c>
      <c r="AJ84">
        <v>0.36</v>
      </c>
      <c r="AK84">
        <v>214.83</v>
      </c>
      <c r="AL84">
        <v>2.9</v>
      </c>
      <c r="AM84">
        <v>0.7</v>
      </c>
      <c r="AN84">
        <v>41.56</v>
      </c>
      <c r="AO84">
        <v>0.64</v>
      </c>
      <c r="AP84">
        <v>42.97</v>
      </c>
      <c r="AQ84">
        <v>0.56000000000000005</v>
      </c>
      <c r="AR84">
        <v>0.42</v>
      </c>
      <c r="AS84">
        <v>193.3</v>
      </c>
      <c r="AT84">
        <v>6.77</v>
      </c>
      <c r="AU84">
        <v>0.72</v>
      </c>
      <c r="AV84">
        <v>0.37</v>
      </c>
      <c r="AW84">
        <v>0</v>
      </c>
    </row>
    <row r="85" spans="7:49">
      <c r="G85" t="s">
        <v>127</v>
      </c>
      <c r="H85" s="115">
        <v>460.43000000000006</v>
      </c>
      <c r="I85" s="88">
        <v>49.36</v>
      </c>
      <c r="J85" s="88">
        <v>270.42</v>
      </c>
      <c r="K85" s="88">
        <v>69.59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31.66</v>
      </c>
      <c r="X85">
        <v>12.25</v>
      </c>
      <c r="Y85">
        <v>62.82</v>
      </c>
      <c r="Z85">
        <v>10.98</v>
      </c>
      <c r="AA85">
        <v>36.47</v>
      </c>
      <c r="AB85">
        <v>48.32</v>
      </c>
      <c r="AC85">
        <v>24.16</v>
      </c>
      <c r="AD85">
        <v>0</v>
      </c>
      <c r="AE85">
        <v>115.98</v>
      </c>
      <c r="AF85">
        <v>0.64</v>
      </c>
      <c r="AG85">
        <v>0</v>
      </c>
      <c r="AH85">
        <v>0.42</v>
      </c>
      <c r="AI85">
        <v>0</v>
      </c>
      <c r="AJ85">
        <v>0.36</v>
      </c>
      <c r="AK85">
        <v>214.83</v>
      </c>
      <c r="AL85">
        <v>2.9</v>
      </c>
      <c r="AM85">
        <v>0.7</v>
      </c>
      <c r="AN85">
        <v>41.56</v>
      </c>
      <c r="AO85">
        <v>0.64</v>
      </c>
      <c r="AP85">
        <v>42.97</v>
      </c>
      <c r="AQ85">
        <v>0.56000000000000005</v>
      </c>
      <c r="AR85">
        <v>0.42</v>
      </c>
      <c r="AS85">
        <v>193.3</v>
      </c>
      <c r="AT85">
        <v>6.77</v>
      </c>
      <c r="AU85">
        <v>0.72</v>
      </c>
      <c r="AV85">
        <v>0.37</v>
      </c>
      <c r="AW85">
        <v>0</v>
      </c>
    </row>
    <row r="86" spans="7:49">
      <c r="G86" t="s">
        <v>128</v>
      </c>
      <c r="H86" s="115">
        <v>460.43000000000006</v>
      </c>
      <c r="I86" s="88">
        <v>49.36</v>
      </c>
      <c r="J86" s="88">
        <v>270.42</v>
      </c>
      <c r="K86" s="88">
        <v>69.59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31.66</v>
      </c>
      <c r="X86">
        <v>12.25</v>
      </c>
      <c r="Y86">
        <v>62.82</v>
      </c>
      <c r="Z86">
        <v>10.98</v>
      </c>
      <c r="AA86">
        <v>36.47</v>
      </c>
      <c r="AB86">
        <v>48.32</v>
      </c>
      <c r="AC86">
        <v>24.16</v>
      </c>
      <c r="AD86">
        <v>0</v>
      </c>
      <c r="AE86">
        <v>115.98</v>
      </c>
      <c r="AF86">
        <v>0.64</v>
      </c>
      <c r="AG86">
        <v>0</v>
      </c>
      <c r="AH86">
        <v>0.42</v>
      </c>
      <c r="AI86">
        <v>0</v>
      </c>
      <c r="AJ86">
        <v>0.36</v>
      </c>
      <c r="AK86">
        <v>214.83</v>
      </c>
      <c r="AL86">
        <v>2.9</v>
      </c>
      <c r="AM86">
        <v>0.7</v>
      </c>
      <c r="AN86">
        <v>41.56</v>
      </c>
      <c r="AO86">
        <v>0.64</v>
      </c>
      <c r="AP86">
        <v>42.97</v>
      </c>
      <c r="AQ86">
        <v>0.56000000000000005</v>
      </c>
      <c r="AR86">
        <v>0.42</v>
      </c>
      <c r="AS86">
        <v>193.3</v>
      </c>
      <c r="AT86">
        <v>6.77</v>
      </c>
      <c r="AU86">
        <v>0.72</v>
      </c>
      <c r="AV86">
        <v>0.37</v>
      </c>
      <c r="AW86">
        <v>0</v>
      </c>
    </row>
    <row r="87" spans="7:49">
      <c r="G87" t="s">
        <v>129</v>
      </c>
      <c r="H87" s="115">
        <v>460.43000000000006</v>
      </c>
      <c r="I87" s="88">
        <v>49.36</v>
      </c>
      <c r="J87" s="88">
        <v>270.52</v>
      </c>
      <c r="K87" s="88">
        <v>69.59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31.66</v>
      </c>
      <c r="X87">
        <v>12.25</v>
      </c>
      <c r="Y87">
        <v>62.82</v>
      </c>
      <c r="Z87">
        <v>11.08</v>
      </c>
      <c r="AA87">
        <v>36.47</v>
      </c>
      <c r="AB87">
        <v>48.32</v>
      </c>
      <c r="AC87">
        <v>24.16</v>
      </c>
      <c r="AD87">
        <v>0</v>
      </c>
      <c r="AE87">
        <v>115.98</v>
      </c>
      <c r="AF87">
        <v>0.64</v>
      </c>
      <c r="AG87">
        <v>0</v>
      </c>
      <c r="AH87">
        <v>0.42</v>
      </c>
      <c r="AI87">
        <v>0</v>
      </c>
      <c r="AJ87">
        <v>0.36</v>
      </c>
      <c r="AK87">
        <v>214.83</v>
      </c>
      <c r="AL87">
        <v>2.9</v>
      </c>
      <c r="AM87">
        <v>0.7</v>
      </c>
      <c r="AN87">
        <v>41.56</v>
      </c>
      <c r="AO87">
        <v>0.64</v>
      </c>
      <c r="AP87">
        <v>42.97</v>
      </c>
      <c r="AQ87">
        <v>0.56000000000000005</v>
      </c>
      <c r="AR87">
        <v>0.42</v>
      </c>
      <c r="AS87">
        <v>193.3</v>
      </c>
      <c r="AT87">
        <v>6.77</v>
      </c>
      <c r="AU87">
        <v>0.72</v>
      </c>
      <c r="AV87">
        <v>0.37</v>
      </c>
      <c r="AW87">
        <v>0</v>
      </c>
    </row>
    <row r="88" spans="7:49">
      <c r="G88" t="s">
        <v>130</v>
      </c>
      <c r="H88" s="115">
        <v>460.43000000000006</v>
      </c>
      <c r="I88" s="88">
        <v>49.36</v>
      </c>
      <c r="J88" s="88">
        <v>211.37</v>
      </c>
      <c r="K88" s="88">
        <v>69.59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31.66</v>
      </c>
      <c r="X88">
        <v>12.25</v>
      </c>
      <c r="Y88">
        <v>62.82</v>
      </c>
      <c r="Z88">
        <v>11.08</v>
      </c>
      <c r="AA88">
        <v>36.47</v>
      </c>
      <c r="AB88">
        <v>48.32</v>
      </c>
      <c r="AC88">
        <v>24.16</v>
      </c>
      <c r="AD88">
        <v>0</v>
      </c>
      <c r="AE88">
        <v>115.98</v>
      </c>
      <c r="AF88">
        <v>0.64</v>
      </c>
      <c r="AG88">
        <v>0</v>
      </c>
      <c r="AH88">
        <v>0.42</v>
      </c>
      <c r="AI88">
        <v>0</v>
      </c>
      <c r="AJ88">
        <v>0.36</v>
      </c>
      <c r="AK88">
        <v>214.83</v>
      </c>
      <c r="AL88">
        <v>2.9</v>
      </c>
      <c r="AM88">
        <v>0.7</v>
      </c>
      <c r="AN88">
        <v>41.56</v>
      </c>
      <c r="AO88">
        <v>0.64</v>
      </c>
      <c r="AP88">
        <v>42.97</v>
      </c>
      <c r="AQ88">
        <v>0.56000000000000005</v>
      </c>
      <c r="AR88">
        <v>0.42</v>
      </c>
      <c r="AS88">
        <v>134.15</v>
      </c>
      <c r="AT88">
        <v>6.77</v>
      </c>
      <c r="AU88">
        <v>0.72</v>
      </c>
      <c r="AV88">
        <v>0.37</v>
      </c>
      <c r="AW88">
        <v>0</v>
      </c>
    </row>
    <row r="89" spans="7:49">
      <c r="G89" t="s">
        <v>131</v>
      </c>
      <c r="H89" s="115">
        <v>460.43000000000006</v>
      </c>
      <c r="I89" s="88">
        <v>49.36</v>
      </c>
      <c r="J89" s="88">
        <v>211.37</v>
      </c>
      <c r="K89" s="88">
        <v>69.59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31.66</v>
      </c>
      <c r="X89">
        <v>12.25</v>
      </c>
      <c r="Y89">
        <v>62.82</v>
      </c>
      <c r="Z89">
        <v>11.08</v>
      </c>
      <c r="AA89">
        <v>36.47</v>
      </c>
      <c r="AB89">
        <v>48.32</v>
      </c>
      <c r="AC89">
        <v>24.16</v>
      </c>
      <c r="AD89">
        <v>0</v>
      </c>
      <c r="AE89">
        <v>115.98</v>
      </c>
      <c r="AF89">
        <v>0.64</v>
      </c>
      <c r="AG89">
        <v>0</v>
      </c>
      <c r="AH89">
        <v>0.42</v>
      </c>
      <c r="AI89">
        <v>0</v>
      </c>
      <c r="AJ89">
        <v>0.36</v>
      </c>
      <c r="AK89">
        <v>214.83</v>
      </c>
      <c r="AL89">
        <v>2.9</v>
      </c>
      <c r="AM89">
        <v>0.7</v>
      </c>
      <c r="AN89">
        <v>41.56</v>
      </c>
      <c r="AO89">
        <v>0.64</v>
      </c>
      <c r="AP89">
        <v>42.97</v>
      </c>
      <c r="AQ89">
        <v>0.56000000000000005</v>
      </c>
      <c r="AR89">
        <v>0.42</v>
      </c>
      <c r="AS89">
        <v>134.15</v>
      </c>
      <c r="AT89">
        <v>6.77</v>
      </c>
      <c r="AU89">
        <v>0.72</v>
      </c>
      <c r="AV89">
        <v>0.37</v>
      </c>
      <c r="AW89">
        <v>0</v>
      </c>
    </row>
    <row r="90" spans="7:49">
      <c r="G90" t="s">
        <v>132</v>
      </c>
      <c r="H90" s="115">
        <v>460.43000000000006</v>
      </c>
      <c r="I90" s="88">
        <v>49.36</v>
      </c>
      <c r="J90" s="88">
        <v>160.22</v>
      </c>
      <c r="K90" s="88">
        <v>69.59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31.66</v>
      </c>
      <c r="X90">
        <v>12.25</v>
      </c>
      <c r="Y90">
        <v>62.82</v>
      </c>
      <c r="Z90">
        <v>11.08</v>
      </c>
      <c r="AA90">
        <v>36.47</v>
      </c>
      <c r="AB90">
        <v>48.32</v>
      </c>
      <c r="AC90">
        <v>24.16</v>
      </c>
      <c r="AD90">
        <v>0</v>
      </c>
      <c r="AE90">
        <v>115.98</v>
      </c>
      <c r="AF90">
        <v>0.64</v>
      </c>
      <c r="AG90">
        <v>0</v>
      </c>
      <c r="AH90">
        <v>0.42</v>
      </c>
      <c r="AI90">
        <v>0</v>
      </c>
      <c r="AJ90">
        <v>0.36</v>
      </c>
      <c r="AK90">
        <v>214.83</v>
      </c>
      <c r="AL90">
        <v>2.9</v>
      </c>
      <c r="AM90">
        <v>0.7</v>
      </c>
      <c r="AN90">
        <v>41.56</v>
      </c>
      <c r="AO90">
        <v>0.64</v>
      </c>
      <c r="AP90">
        <v>42.97</v>
      </c>
      <c r="AQ90">
        <v>0.56000000000000005</v>
      </c>
      <c r="AR90">
        <v>0.42</v>
      </c>
      <c r="AS90">
        <v>83</v>
      </c>
      <c r="AT90">
        <v>6.77</v>
      </c>
      <c r="AU90">
        <v>0.72</v>
      </c>
      <c r="AV90">
        <v>0.37</v>
      </c>
      <c r="AW90">
        <v>0</v>
      </c>
    </row>
    <row r="91" spans="7:49">
      <c r="G91" t="s">
        <v>133</v>
      </c>
      <c r="H91" s="115">
        <v>457.87</v>
      </c>
      <c r="I91" s="88">
        <v>62.019999999999996</v>
      </c>
      <c r="J91" s="88">
        <v>155.84000000000003</v>
      </c>
      <c r="K91" s="88">
        <v>69.59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29.1</v>
      </c>
      <c r="X91">
        <v>12.25</v>
      </c>
      <c r="Y91">
        <v>62.82</v>
      </c>
      <c r="Z91">
        <v>11.16</v>
      </c>
      <c r="AA91">
        <v>36.47</v>
      </c>
      <c r="AB91">
        <v>48.32</v>
      </c>
      <c r="AC91">
        <v>24.16</v>
      </c>
      <c r="AD91">
        <v>0</v>
      </c>
      <c r="AE91">
        <v>115.98</v>
      </c>
      <c r="AF91">
        <v>0.64</v>
      </c>
      <c r="AG91">
        <v>0</v>
      </c>
      <c r="AH91">
        <v>0.42</v>
      </c>
      <c r="AI91">
        <v>12.66</v>
      </c>
      <c r="AJ91">
        <v>0.36</v>
      </c>
      <c r="AK91">
        <v>214.83</v>
      </c>
      <c r="AL91">
        <v>2.9</v>
      </c>
      <c r="AM91">
        <v>0.7</v>
      </c>
      <c r="AN91">
        <v>41.56</v>
      </c>
      <c r="AO91">
        <v>0.64</v>
      </c>
      <c r="AP91">
        <v>42.97</v>
      </c>
      <c r="AQ91">
        <v>0.56000000000000005</v>
      </c>
      <c r="AR91">
        <v>0.42</v>
      </c>
      <c r="AS91">
        <v>78.540000000000006</v>
      </c>
      <c r="AT91">
        <v>6.77</v>
      </c>
      <c r="AU91">
        <v>0.72</v>
      </c>
      <c r="AV91">
        <v>0.37</v>
      </c>
      <c r="AW91">
        <v>0</v>
      </c>
    </row>
    <row r="92" spans="7:49">
      <c r="G92" t="s">
        <v>134</v>
      </c>
      <c r="H92" s="115">
        <v>457.87</v>
      </c>
      <c r="I92" s="88">
        <v>62.019999999999996</v>
      </c>
      <c r="J92" s="88">
        <v>155.56</v>
      </c>
      <c r="K92" s="88">
        <v>69.59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29.1</v>
      </c>
      <c r="X92">
        <v>12.25</v>
      </c>
      <c r="Y92">
        <v>62.82</v>
      </c>
      <c r="Z92">
        <v>11.16</v>
      </c>
      <c r="AA92">
        <v>36.47</v>
      </c>
      <c r="AB92">
        <v>48.32</v>
      </c>
      <c r="AC92">
        <v>24.16</v>
      </c>
      <c r="AD92">
        <v>0</v>
      </c>
      <c r="AE92">
        <v>115.98</v>
      </c>
      <c r="AF92">
        <v>0.64</v>
      </c>
      <c r="AG92">
        <v>0</v>
      </c>
      <c r="AH92">
        <v>0.42</v>
      </c>
      <c r="AI92">
        <v>12.66</v>
      </c>
      <c r="AJ92">
        <v>0.36</v>
      </c>
      <c r="AK92">
        <v>214.83</v>
      </c>
      <c r="AL92">
        <v>2.9</v>
      </c>
      <c r="AM92">
        <v>0.7</v>
      </c>
      <c r="AN92">
        <v>41.56</v>
      </c>
      <c r="AO92">
        <v>0.64</v>
      </c>
      <c r="AP92">
        <v>42.97</v>
      </c>
      <c r="AQ92">
        <v>0.56000000000000005</v>
      </c>
      <c r="AR92">
        <v>0.42</v>
      </c>
      <c r="AS92">
        <v>78.260000000000005</v>
      </c>
      <c r="AT92">
        <v>6.77</v>
      </c>
      <c r="AU92">
        <v>0.72</v>
      </c>
      <c r="AV92">
        <v>0.37</v>
      </c>
      <c r="AW92">
        <v>0</v>
      </c>
    </row>
    <row r="93" spans="7:49">
      <c r="G93" t="s">
        <v>135</v>
      </c>
      <c r="H93" s="115">
        <v>457.87</v>
      </c>
      <c r="I93" s="88">
        <v>62.019999999999996</v>
      </c>
      <c r="J93" s="88">
        <v>155.56</v>
      </c>
      <c r="K93" s="88">
        <v>69.59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29.1</v>
      </c>
      <c r="X93">
        <v>12.25</v>
      </c>
      <c r="Y93">
        <v>62.82</v>
      </c>
      <c r="Z93">
        <v>11.16</v>
      </c>
      <c r="AA93">
        <v>36.47</v>
      </c>
      <c r="AB93">
        <v>48.32</v>
      </c>
      <c r="AC93">
        <v>24.16</v>
      </c>
      <c r="AD93">
        <v>0</v>
      </c>
      <c r="AE93">
        <v>115.98</v>
      </c>
      <c r="AF93">
        <v>0.64</v>
      </c>
      <c r="AG93">
        <v>0</v>
      </c>
      <c r="AH93">
        <v>0.42</v>
      </c>
      <c r="AI93">
        <v>12.66</v>
      </c>
      <c r="AJ93">
        <v>0.36</v>
      </c>
      <c r="AK93">
        <v>214.83</v>
      </c>
      <c r="AL93">
        <v>2.9</v>
      </c>
      <c r="AM93">
        <v>0.7</v>
      </c>
      <c r="AN93">
        <v>41.56</v>
      </c>
      <c r="AO93">
        <v>0.64</v>
      </c>
      <c r="AP93">
        <v>42.97</v>
      </c>
      <c r="AQ93">
        <v>0.56000000000000005</v>
      </c>
      <c r="AR93">
        <v>0.42</v>
      </c>
      <c r="AS93">
        <v>78.260000000000005</v>
      </c>
      <c r="AT93">
        <v>6.77</v>
      </c>
      <c r="AU93">
        <v>0.72</v>
      </c>
      <c r="AV93">
        <v>0.37</v>
      </c>
      <c r="AW93">
        <v>0</v>
      </c>
    </row>
    <row r="94" spans="7:49">
      <c r="G94" t="s">
        <v>136</v>
      </c>
      <c r="H94" s="115">
        <v>457.87</v>
      </c>
      <c r="I94" s="88">
        <v>62.019999999999996</v>
      </c>
      <c r="J94" s="88">
        <v>155.56</v>
      </c>
      <c r="K94" s="88">
        <v>69.59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29.1</v>
      </c>
      <c r="X94">
        <v>12.25</v>
      </c>
      <c r="Y94">
        <v>62.82</v>
      </c>
      <c r="Z94">
        <v>11.16</v>
      </c>
      <c r="AA94">
        <v>36.47</v>
      </c>
      <c r="AB94">
        <v>48.32</v>
      </c>
      <c r="AC94">
        <v>24.16</v>
      </c>
      <c r="AD94">
        <v>0</v>
      </c>
      <c r="AE94">
        <v>115.98</v>
      </c>
      <c r="AF94">
        <v>0.64</v>
      </c>
      <c r="AG94">
        <v>0</v>
      </c>
      <c r="AH94">
        <v>0.42</v>
      </c>
      <c r="AI94">
        <v>12.66</v>
      </c>
      <c r="AJ94">
        <v>0.36</v>
      </c>
      <c r="AK94">
        <v>214.83</v>
      </c>
      <c r="AL94">
        <v>2.9</v>
      </c>
      <c r="AM94">
        <v>0.7</v>
      </c>
      <c r="AN94">
        <v>41.56</v>
      </c>
      <c r="AO94">
        <v>0.64</v>
      </c>
      <c r="AP94">
        <v>42.97</v>
      </c>
      <c r="AQ94">
        <v>0.56000000000000005</v>
      </c>
      <c r="AR94">
        <v>0.42</v>
      </c>
      <c r="AS94">
        <v>78.260000000000005</v>
      </c>
      <c r="AT94">
        <v>6.77</v>
      </c>
      <c r="AU94">
        <v>0.72</v>
      </c>
      <c r="AV94">
        <v>0.37</v>
      </c>
      <c r="AW94">
        <v>0</v>
      </c>
    </row>
    <row r="95" spans="7:49">
      <c r="G95" t="s">
        <v>137</v>
      </c>
      <c r="H95" s="115">
        <v>457.87</v>
      </c>
      <c r="I95" s="88">
        <v>62.019999999999996</v>
      </c>
      <c r="J95" s="88">
        <v>155.66000000000003</v>
      </c>
      <c r="K95" s="88">
        <v>69.59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29.1</v>
      </c>
      <c r="X95">
        <v>12.25</v>
      </c>
      <c r="Y95">
        <v>62.82</v>
      </c>
      <c r="Z95">
        <v>11.26</v>
      </c>
      <c r="AA95">
        <v>36.47</v>
      </c>
      <c r="AB95">
        <v>48.32</v>
      </c>
      <c r="AC95">
        <v>24.16</v>
      </c>
      <c r="AD95">
        <v>0</v>
      </c>
      <c r="AE95">
        <v>115.98</v>
      </c>
      <c r="AF95">
        <v>0.64</v>
      </c>
      <c r="AG95">
        <v>0</v>
      </c>
      <c r="AH95">
        <v>0.42</v>
      </c>
      <c r="AI95">
        <v>12.66</v>
      </c>
      <c r="AJ95">
        <v>0.36</v>
      </c>
      <c r="AK95">
        <v>214.83</v>
      </c>
      <c r="AL95">
        <v>2.9</v>
      </c>
      <c r="AM95">
        <v>0.7</v>
      </c>
      <c r="AN95">
        <v>41.56</v>
      </c>
      <c r="AO95">
        <v>0.64</v>
      </c>
      <c r="AP95">
        <v>42.97</v>
      </c>
      <c r="AQ95">
        <v>0.56000000000000005</v>
      </c>
      <c r="AR95">
        <v>0.42</v>
      </c>
      <c r="AS95">
        <v>78.260000000000005</v>
      </c>
      <c r="AT95">
        <v>6.77</v>
      </c>
      <c r="AU95">
        <v>0.72</v>
      </c>
      <c r="AV95">
        <v>0.37</v>
      </c>
      <c r="AW95">
        <v>0</v>
      </c>
    </row>
    <row r="96" spans="7:49">
      <c r="G96" t="s">
        <v>138</v>
      </c>
      <c r="H96" s="115">
        <v>457.87</v>
      </c>
      <c r="I96" s="88">
        <v>62.019999999999996</v>
      </c>
      <c r="J96" s="88">
        <v>144.48000000000002</v>
      </c>
      <c r="K96" s="88">
        <v>69.59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29.1</v>
      </c>
      <c r="X96">
        <v>12.25</v>
      </c>
      <c r="Y96">
        <v>62.82</v>
      </c>
      <c r="Z96">
        <v>11.26</v>
      </c>
      <c r="AA96">
        <v>36.47</v>
      </c>
      <c r="AB96">
        <v>48.32</v>
      </c>
      <c r="AC96">
        <v>24.16</v>
      </c>
      <c r="AD96">
        <v>0</v>
      </c>
      <c r="AE96">
        <v>115.98</v>
      </c>
      <c r="AF96">
        <v>0.64</v>
      </c>
      <c r="AG96">
        <v>0</v>
      </c>
      <c r="AH96">
        <v>0.42</v>
      </c>
      <c r="AI96">
        <v>12.66</v>
      </c>
      <c r="AJ96">
        <v>0.36</v>
      </c>
      <c r="AK96">
        <v>214.83</v>
      </c>
      <c r="AL96">
        <v>2.9</v>
      </c>
      <c r="AM96">
        <v>0.7</v>
      </c>
      <c r="AN96">
        <v>41.56</v>
      </c>
      <c r="AO96">
        <v>0.64</v>
      </c>
      <c r="AP96">
        <v>42.97</v>
      </c>
      <c r="AQ96">
        <v>0.56000000000000005</v>
      </c>
      <c r="AR96">
        <v>0.42</v>
      </c>
      <c r="AS96">
        <v>67.08</v>
      </c>
      <c r="AT96">
        <v>6.77</v>
      </c>
      <c r="AU96">
        <v>0.72</v>
      </c>
      <c r="AV96">
        <v>0.37</v>
      </c>
      <c r="AW96">
        <v>0</v>
      </c>
    </row>
    <row r="97" spans="1:133">
      <c r="G97" t="s">
        <v>139</v>
      </c>
      <c r="H97" s="115">
        <v>457.87</v>
      </c>
      <c r="I97" s="88">
        <v>62.019999999999996</v>
      </c>
      <c r="J97" s="88">
        <v>144.48000000000002</v>
      </c>
      <c r="K97" s="88">
        <v>69.59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29.1</v>
      </c>
      <c r="X97">
        <v>12.25</v>
      </c>
      <c r="Y97">
        <v>62.82</v>
      </c>
      <c r="Z97">
        <v>11.26</v>
      </c>
      <c r="AA97">
        <v>36.47</v>
      </c>
      <c r="AB97">
        <v>48.32</v>
      </c>
      <c r="AC97">
        <v>24.16</v>
      </c>
      <c r="AD97">
        <v>0</v>
      </c>
      <c r="AE97">
        <v>115.98</v>
      </c>
      <c r="AF97">
        <v>0.64</v>
      </c>
      <c r="AG97">
        <v>0</v>
      </c>
      <c r="AH97">
        <v>0.42</v>
      </c>
      <c r="AI97">
        <v>12.66</v>
      </c>
      <c r="AJ97">
        <v>0.36</v>
      </c>
      <c r="AK97">
        <v>214.83</v>
      </c>
      <c r="AL97">
        <v>2.9</v>
      </c>
      <c r="AM97">
        <v>0.7</v>
      </c>
      <c r="AN97">
        <v>41.56</v>
      </c>
      <c r="AO97">
        <v>0.64</v>
      </c>
      <c r="AP97">
        <v>42.97</v>
      </c>
      <c r="AQ97">
        <v>0.56000000000000005</v>
      </c>
      <c r="AR97">
        <v>0.42</v>
      </c>
      <c r="AS97">
        <v>67.08</v>
      </c>
      <c r="AT97">
        <v>6.77</v>
      </c>
      <c r="AU97">
        <v>0.72</v>
      </c>
      <c r="AV97">
        <v>0.37</v>
      </c>
      <c r="AW97">
        <v>0</v>
      </c>
    </row>
    <row r="98" spans="1:133">
      <c r="G98" t="s">
        <v>140</v>
      </c>
      <c r="H98" s="115">
        <v>457.87</v>
      </c>
      <c r="I98" s="88">
        <v>62.019999999999996</v>
      </c>
      <c r="J98" s="88">
        <v>144.48000000000002</v>
      </c>
      <c r="K98" s="88">
        <v>69.59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29.1</v>
      </c>
      <c r="X98">
        <v>12.25</v>
      </c>
      <c r="Y98">
        <v>62.82</v>
      </c>
      <c r="Z98">
        <v>11.26</v>
      </c>
      <c r="AA98">
        <v>36.47</v>
      </c>
      <c r="AB98">
        <v>48.32</v>
      </c>
      <c r="AC98">
        <v>24.16</v>
      </c>
      <c r="AD98">
        <v>0</v>
      </c>
      <c r="AE98">
        <v>115.98</v>
      </c>
      <c r="AF98">
        <v>0.64</v>
      </c>
      <c r="AG98">
        <v>0</v>
      </c>
      <c r="AH98">
        <v>0.42</v>
      </c>
      <c r="AI98">
        <v>12.66</v>
      </c>
      <c r="AJ98">
        <v>0.36</v>
      </c>
      <c r="AK98">
        <v>214.83</v>
      </c>
      <c r="AL98">
        <v>2.9</v>
      </c>
      <c r="AM98">
        <v>0.7</v>
      </c>
      <c r="AN98">
        <v>41.56</v>
      </c>
      <c r="AO98">
        <v>0.64</v>
      </c>
      <c r="AP98">
        <v>42.97</v>
      </c>
      <c r="AQ98">
        <v>0.56000000000000005</v>
      </c>
      <c r="AR98">
        <v>0.42</v>
      </c>
      <c r="AS98">
        <v>67.08</v>
      </c>
      <c r="AT98">
        <v>6.77</v>
      </c>
      <c r="AU98">
        <v>0.72</v>
      </c>
      <c r="AV98">
        <v>0.37</v>
      </c>
      <c r="AW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12.487290000000018</v>
      </c>
      <c r="I99" s="111">
        <f t="shared" ref="I99:BU99" si="1">SUM(I3:I98)/4000</f>
        <v>1.3713</v>
      </c>
      <c r="J99" s="111">
        <f t="shared" si="1"/>
        <v>4.0535649999999999</v>
      </c>
      <c r="K99" s="111">
        <f t="shared" si="1"/>
        <v>1.6701600000000021</v>
      </c>
      <c r="L99" s="111">
        <f t="shared" si="1"/>
        <v>5.5597500000000001E-2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0.69239999999999879</v>
      </c>
      <c r="X99">
        <f t="shared" si="1"/>
        <v>0.29399999999999998</v>
      </c>
      <c r="Y99">
        <f t="shared" si="1"/>
        <v>1.507679999999999</v>
      </c>
      <c r="Z99">
        <f t="shared" si="1"/>
        <v>0.26148999999999994</v>
      </c>
      <c r="AA99">
        <f t="shared" si="1"/>
        <v>0.32823000000000019</v>
      </c>
      <c r="AB99">
        <f t="shared" si="1"/>
        <v>1.1596800000000007</v>
      </c>
      <c r="AC99">
        <f t="shared" si="1"/>
        <v>0.44234000000000057</v>
      </c>
      <c r="AD99">
        <f t="shared" si="1"/>
        <v>0.64484999999999992</v>
      </c>
      <c r="AE99">
        <f t="shared" si="1"/>
        <v>2.7835199999999936</v>
      </c>
      <c r="AF99">
        <f t="shared" si="1"/>
        <v>1.5599999999999978E-2</v>
      </c>
      <c r="AG99">
        <f t="shared" si="1"/>
        <v>5.5597500000000001E-2</v>
      </c>
      <c r="AH99">
        <f t="shared" si="1"/>
        <v>1.0080000000000023E-2</v>
      </c>
      <c r="AI99">
        <f t="shared" si="1"/>
        <v>8.8620000000000032E-2</v>
      </c>
      <c r="AJ99">
        <f t="shared" si="1"/>
        <v>8.6399999999999914E-3</v>
      </c>
      <c r="AK99">
        <f t="shared" si="1"/>
        <v>5.1559200000000072</v>
      </c>
      <c r="AL99">
        <f t="shared" si="1"/>
        <v>6.9600000000000037E-2</v>
      </c>
      <c r="AM99">
        <f t="shared" si="1"/>
        <v>1.6679999999999993E-2</v>
      </c>
      <c r="AN99">
        <f t="shared" si="1"/>
        <v>0.99743999999999888</v>
      </c>
      <c r="AO99">
        <f t="shared" si="1"/>
        <v>1.5599999999999978E-2</v>
      </c>
      <c r="AP99">
        <f t="shared" si="1"/>
        <v>1.031279999999998</v>
      </c>
      <c r="AQ99">
        <f t="shared" si="1"/>
        <v>1.3440000000000016E-2</v>
      </c>
      <c r="AR99">
        <f t="shared" si="1"/>
        <v>1.0080000000000023E-2</v>
      </c>
      <c r="AS99">
        <f t="shared" si="1"/>
        <v>2.3422150000000026</v>
      </c>
      <c r="AT99">
        <f t="shared" si="1"/>
        <v>0.16247999999999976</v>
      </c>
      <c r="AU99">
        <f t="shared" si="1"/>
        <v>1.7160000000000005E-2</v>
      </c>
      <c r="AV99">
        <f t="shared" si="1"/>
        <v>8.640000000000007E-3</v>
      </c>
      <c r="AW99">
        <f t="shared" si="1"/>
        <v>1.5046499999999996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7" t="s">
        <v>229</v>
      </c>
      <c r="B1" s="237"/>
      <c r="C1" s="237"/>
      <c r="D1" s="237"/>
      <c r="E1" s="183"/>
      <c r="F1" s="183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45047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Y98" sqref="Y3:Y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37" t="s">
        <v>229</v>
      </c>
      <c r="B1" s="237"/>
      <c r="C1" s="237"/>
      <c r="D1" s="237"/>
      <c r="E1" s="183"/>
      <c r="F1" s="183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4</v>
      </c>
      <c r="U1" s="241" t="s">
        <v>343</v>
      </c>
      <c r="V1" s="242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45047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511</v>
      </c>
      <c r="Z2" t="s">
        <v>359</v>
      </c>
      <c r="AA2" t="s">
        <v>490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14.01</v>
      </c>
      <c r="M3" s="114">
        <v>0</v>
      </c>
      <c r="N3" s="113">
        <v>-75</v>
      </c>
      <c r="O3" s="95">
        <v>-57</v>
      </c>
      <c r="P3" s="95">
        <v>-55</v>
      </c>
      <c r="Q3" s="95">
        <v>-35</v>
      </c>
      <c r="R3" s="95">
        <v>0</v>
      </c>
      <c r="S3" s="114">
        <v>0</v>
      </c>
      <c r="T3" t="s">
        <v>511</v>
      </c>
      <c r="U3" s="115">
        <v>14.01</v>
      </c>
      <c r="V3" s="116">
        <v>-225</v>
      </c>
      <c r="W3">
        <v>-75</v>
      </c>
      <c r="X3">
        <v>-57</v>
      </c>
      <c r="Y3">
        <v>-3</v>
      </c>
      <c r="Z3">
        <v>14.01</v>
      </c>
      <c r="AA3">
        <v>-35</v>
      </c>
      <c r="AB3">
        <v>-55</v>
      </c>
    </row>
    <row r="4" spans="1:28">
      <c r="B4" t="s">
        <v>263</v>
      </c>
      <c r="D4" t="s">
        <v>490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14.01</v>
      </c>
      <c r="M4" s="116">
        <v>0</v>
      </c>
      <c r="N4" s="115">
        <v>-97</v>
      </c>
      <c r="O4" s="88">
        <v>-56</v>
      </c>
      <c r="P4" s="88">
        <v>-30</v>
      </c>
      <c r="Q4" s="88">
        <v>-35</v>
      </c>
      <c r="R4" s="88">
        <v>0</v>
      </c>
      <c r="S4" s="116">
        <v>0</v>
      </c>
      <c r="U4" s="115">
        <v>14.01</v>
      </c>
      <c r="V4" s="116">
        <v>-218</v>
      </c>
      <c r="W4">
        <v>-97</v>
      </c>
      <c r="X4">
        <v>-56</v>
      </c>
      <c r="Y4">
        <v>0</v>
      </c>
      <c r="Z4">
        <v>14.01</v>
      </c>
      <c r="AA4">
        <v>-35</v>
      </c>
      <c r="AB4">
        <v>-30</v>
      </c>
    </row>
    <row r="5" spans="1:28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14.01</v>
      </c>
      <c r="M5" s="116">
        <v>0</v>
      </c>
      <c r="N5" s="115">
        <v>-133</v>
      </c>
      <c r="O5" s="88">
        <v>-31</v>
      </c>
      <c r="P5" s="88">
        <v>-35</v>
      </c>
      <c r="Q5" s="88">
        <v>-40</v>
      </c>
      <c r="R5" s="88">
        <v>0</v>
      </c>
      <c r="S5" s="116">
        <v>0</v>
      </c>
      <c r="U5" s="115">
        <v>14.01</v>
      </c>
      <c r="V5" s="116">
        <v>-242</v>
      </c>
      <c r="W5">
        <v>-133</v>
      </c>
      <c r="X5">
        <v>-31</v>
      </c>
      <c r="Y5">
        <v>-3</v>
      </c>
      <c r="Z5">
        <v>14.01</v>
      </c>
      <c r="AA5">
        <v>-40</v>
      </c>
      <c r="AB5">
        <v>-35</v>
      </c>
    </row>
    <row r="6" spans="1:28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13.53</v>
      </c>
      <c r="M6" s="116">
        <v>0</v>
      </c>
      <c r="N6" s="115">
        <v>-122</v>
      </c>
      <c r="O6" s="88">
        <v>-29</v>
      </c>
      <c r="P6" s="88">
        <v>-40</v>
      </c>
      <c r="Q6" s="88">
        <v>-40</v>
      </c>
      <c r="R6" s="88">
        <v>0</v>
      </c>
      <c r="S6" s="116">
        <v>0</v>
      </c>
      <c r="U6" s="115">
        <v>13.53</v>
      </c>
      <c r="V6" s="116">
        <v>-234</v>
      </c>
      <c r="W6">
        <v>-122</v>
      </c>
      <c r="X6">
        <v>-29</v>
      </c>
      <c r="Y6">
        <v>-3</v>
      </c>
      <c r="Z6">
        <v>13.53</v>
      </c>
      <c r="AA6">
        <v>-40</v>
      </c>
      <c r="AB6">
        <v>-40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13.53</v>
      </c>
      <c r="M7" s="116">
        <v>0</v>
      </c>
      <c r="N7" s="115">
        <v>-102</v>
      </c>
      <c r="O7" s="88">
        <v>-60</v>
      </c>
      <c r="P7" s="88">
        <v>-55</v>
      </c>
      <c r="Q7" s="88">
        <v>-40</v>
      </c>
      <c r="R7" s="88">
        <v>0</v>
      </c>
      <c r="S7" s="116">
        <v>0</v>
      </c>
      <c r="U7" s="115">
        <v>13.53</v>
      </c>
      <c r="V7" s="116">
        <v>-260</v>
      </c>
      <c r="W7">
        <v>-102</v>
      </c>
      <c r="X7">
        <v>-60</v>
      </c>
      <c r="Y7">
        <v>-3</v>
      </c>
      <c r="Z7">
        <v>13.53</v>
      </c>
      <c r="AA7">
        <v>-40</v>
      </c>
      <c r="AB7">
        <v>-55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13.53</v>
      </c>
      <c r="M8" s="116">
        <v>0</v>
      </c>
      <c r="N8" s="115">
        <v>-118</v>
      </c>
      <c r="O8" s="88">
        <v>-60</v>
      </c>
      <c r="P8" s="88">
        <v>-50</v>
      </c>
      <c r="Q8" s="88">
        <v>-40</v>
      </c>
      <c r="R8" s="88">
        <v>0</v>
      </c>
      <c r="S8" s="116">
        <v>0</v>
      </c>
      <c r="U8" s="115">
        <v>13.53</v>
      </c>
      <c r="V8" s="116">
        <v>-271</v>
      </c>
      <c r="W8">
        <v>-118</v>
      </c>
      <c r="X8">
        <v>-60</v>
      </c>
      <c r="Y8">
        <v>-3</v>
      </c>
      <c r="Z8">
        <v>13.53</v>
      </c>
      <c r="AA8">
        <v>-40</v>
      </c>
      <c r="AB8">
        <v>-50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13.53</v>
      </c>
      <c r="M9" s="116">
        <v>0</v>
      </c>
      <c r="N9" s="115">
        <v>-178</v>
      </c>
      <c r="O9" s="88">
        <v>-39</v>
      </c>
      <c r="P9" s="88">
        <v>-65</v>
      </c>
      <c r="Q9" s="88">
        <v>-40</v>
      </c>
      <c r="R9" s="88">
        <v>0</v>
      </c>
      <c r="S9" s="116">
        <v>0</v>
      </c>
      <c r="U9" s="115">
        <v>13.53</v>
      </c>
      <c r="V9" s="116">
        <v>-325</v>
      </c>
      <c r="W9">
        <v>-178</v>
      </c>
      <c r="X9">
        <v>-39</v>
      </c>
      <c r="Y9">
        <v>-3</v>
      </c>
      <c r="Z9">
        <v>13.53</v>
      </c>
      <c r="AA9">
        <v>-40</v>
      </c>
      <c r="AB9">
        <v>-65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13.53</v>
      </c>
      <c r="M10" s="116">
        <v>0</v>
      </c>
      <c r="N10" s="115">
        <v>-195</v>
      </c>
      <c r="O10" s="88">
        <v>-56</v>
      </c>
      <c r="P10" s="88">
        <v>-60</v>
      </c>
      <c r="Q10" s="88">
        <v>-40</v>
      </c>
      <c r="R10" s="88">
        <v>0</v>
      </c>
      <c r="S10" s="116">
        <v>0</v>
      </c>
      <c r="U10" s="115">
        <v>13.53</v>
      </c>
      <c r="V10" s="116">
        <v>-354</v>
      </c>
      <c r="W10">
        <v>-195</v>
      </c>
      <c r="X10">
        <v>-56</v>
      </c>
      <c r="Y10">
        <v>-3</v>
      </c>
      <c r="Z10">
        <v>13.53</v>
      </c>
      <c r="AA10">
        <v>-40</v>
      </c>
      <c r="AB10">
        <v>-60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13.53</v>
      </c>
      <c r="M11" s="116">
        <v>0</v>
      </c>
      <c r="N11" s="115">
        <v>-128</v>
      </c>
      <c r="O11" s="88">
        <v>-74</v>
      </c>
      <c r="P11" s="88">
        <v>-65</v>
      </c>
      <c r="Q11" s="88">
        <v>-45</v>
      </c>
      <c r="R11" s="88">
        <v>0</v>
      </c>
      <c r="S11" s="116">
        <v>0</v>
      </c>
      <c r="U11" s="115">
        <v>13.53</v>
      </c>
      <c r="V11" s="116">
        <v>-315</v>
      </c>
      <c r="W11">
        <v>-128</v>
      </c>
      <c r="X11">
        <v>-74</v>
      </c>
      <c r="Y11">
        <v>-3</v>
      </c>
      <c r="Z11">
        <v>13.53</v>
      </c>
      <c r="AA11">
        <v>-45</v>
      </c>
      <c r="AB11">
        <v>-65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12.56</v>
      </c>
      <c r="M12" s="116">
        <v>0</v>
      </c>
      <c r="N12" s="115">
        <v>-83</v>
      </c>
      <c r="O12" s="88">
        <v>-70</v>
      </c>
      <c r="P12" s="88">
        <v>-65</v>
      </c>
      <c r="Q12" s="88">
        <v>-45</v>
      </c>
      <c r="R12" s="88">
        <v>0</v>
      </c>
      <c r="S12" s="116">
        <v>0</v>
      </c>
      <c r="U12" s="115">
        <v>12.56</v>
      </c>
      <c r="V12" s="116">
        <v>-266</v>
      </c>
      <c r="W12">
        <v>-83</v>
      </c>
      <c r="X12">
        <v>-70</v>
      </c>
      <c r="Y12">
        <v>-3</v>
      </c>
      <c r="Z12">
        <v>12.56</v>
      </c>
      <c r="AA12">
        <v>-45</v>
      </c>
      <c r="AB12">
        <v>-65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12.56</v>
      </c>
      <c r="M13" s="116">
        <v>0</v>
      </c>
      <c r="N13" s="115">
        <v>-87</v>
      </c>
      <c r="O13" s="88">
        <v>-31</v>
      </c>
      <c r="P13" s="88">
        <v>-30</v>
      </c>
      <c r="Q13" s="88">
        <v>-45</v>
      </c>
      <c r="R13" s="88">
        <v>0</v>
      </c>
      <c r="S13" s="116">
        <v>0</v>
      </c>
      <c r="U13" s="115">
        <v>12.56</v>
      </c>
      <c r="V13" s="116">
        <v>-196</v>
      </c>
      <c r="W13">
        <v>-87</v>
      </c>
      <c r="X13">
        <v>-31</v>
      </c>
      <c r="Y13">
        <v>-3</v>
      </c>
      <c r="Z13">
        <v>12.56</v>
      </c>
      <c r="AA13">
        <v>-45</v>
      </c>
      <c r="AB13">
        <v>-30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12.56</v>
      </c>
      <c r="M14" s="116">
        <v>0</v>
      </c>
      <c r="N14" s="115">
        <v>-95</v>
      </c>
      <c r="O14" s="88">
        <v>-27</v>
      </c>
      <c r="P14" s="88">
        <v>-25</v>
      </c>
      <c r="Q14" s="88">
        <v>-50</v>
      </c>
      <c r="R14" s="88">
        <v>0</v>
      </c>
      <c r="S14" s="116">
        <v>0</v>
      </c>
      <c r="U14" s="115">
        <v>12.56</v>
      </c>
      <c r="V14" s="116">
        <v>-200</v>
      </c>
      <c r="W14">
        <v>-95</v>
      </c>
      <c r="X14">
        <v>-27</v>
      </c>
      <c r="Y14">
        <v>-3</v>
      </c>
      <c r="Z14">
        <v>12.56</v>
      </c>
      <c r="AA14">
        <v>-50</v>
      </c>
      <c r="AB14">
        <v>-25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12.56</v>
      </c>
      <c r="M15" s="116">
        <v>0</v>
      </c>
      <c r="N15" s="115">
        <v>-49</v>
      </c>
      <c r="O15" s="88">
        <v>-30</v>
      </c>
      <c r="P15" s="88">
        <v>-35</v>
      </c>
      <c r="Q15" s="88">
        <v>-50</v>
      </c>
      <c r="R15" s="88">
        <v>0</v>
      </c>
      <c r="S15" s="116">
        <v>0</v>
      </c>
      <c r="U15" s="115">
        <v>12.56</v>
      </c>
      <c r="V15" s="116">
        <v>-167</v>
      </c>
      <c r="W15">
        <v>-49</v>
      </c>
      <c r="X15">
        <v>-30</v>
      </c>
      <c r="Y15">
        <v>-3</v>
      </c>
      <c r="Z15">
        <v>12.56</v>
      </c>
      <c r="AA15">
        <v>-50</v>
      </c>
      <c r="AB15">
        <v>-35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12.56</v>
      </c>
      <c r="M16" s="116">
        <v>0</v>
      </c>
      <c r="N16" s="115">
        <v>-58</v>
      </c>
      <c r="O16" s="88">
        <v>0</v>
      </c>
      <c r="P16" s="88">
        <v>-30</v>
      </c>
      <c r="Q16" s="88">
        <v>-50</v>
      </c>
      <c r="R16" s="88">
        <v>0</v>
      </c>
      <c r="S16" s="116">
        <v>0</v>
      </c>
      <c r="U16" s="115">
        <v>12.56</v>
      </c>
      <c r="V16" s="116">
        <v>-141</v>
      </c>
      <c r="W16">
        <v>-58</v>
      </c>
      <c r="X16">
        <v>0</v>
      </c>
      <c r="Y16">
        <v>-3</v>
      </c>
      <c r="Z16">
        <v>12.56</v>
      </c>
      <c r="AA16">
        <v>-50</v>
      </c>
      <c r="AB16">
        <v>-30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12.56</v>
      </c>
      <c r="M17" s="116">
        <v>0</v>
      </c>
      <c r="N17" s="115">
        <v>-52</v>
      </c>
      <c r="O17" s="88">
        <v>-26</v>
      </c>
      <c r="P17" s="88">
        <v>-30</v>
      </c>
      <c r="Q17" s="88">
        <v>-50</v>
      </c>
      <c r="R17" s="88">
        <v>0</v>
      </c>
      <c r="S17" s="116">
        <v>0</v>
      </c>
      <c r="U17" s="115">
        <v>12.56</v>
      </c>
      <c r="V17" s="116">
        <v>-161</v>
      </c>
      <c r="W17">
        <v>-52</v>
      </c>
      <c r="X17">
        <v>-26</v>
      </c>
      <c r="Y17">
        <v>-3</v>
      </c>
      <c r="Z17">
        <v>12.56</v>
      </c>
      <c r="AA17">
        <v>-50</v>
      </c>
      <c r="AB17">
        <v>-30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12.56</v>
      </c>
      <c r="M18" s="116">
        <v>0</v>
      </c>
      <c r="N18" s="115">
        <v>-63</v>
      </c>
      <c r="O18" s="88">
        <v>-14</v>
      </c>
      <c r="P18" s="88">
        <v>-20</v>
      </c>
      <c r="Q18" s="88">
        <v>-50</v>
      </c>
      <c r="R18" s="88">
        <v>0</v>
      </c>
      <c r="S18" s="116">
        <v>0</v>
      </c>
      <c r="U18" s="115">
        <v>12.56</v>
      </c>
      <c r="V18" s="116">
        <v>-150</v>
      </c>
      <c r="W18">
        <v>-63</v>
      </c>
      <c r="X18">
        <v>-14</v>
      </c>
      <c r="Y18">
        <v>-3</v>
      </c>
      <c r="Z18">
        <v>12.56</v>
      </c>
      <c r="AA18">
        <v>-50</v>
      </c>
      <c r="AB18">
        <v>-20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12.56</v>
      </c>
      <c r="M19" s="116">
        <v>0</v>
      </c>
      <c r="N19" s="115">
        <v>-27</v>
      </c>
      <c r="O19" s="88">
        <v>-15</v>
      </c>
      <c r="P19" s="88">
        <v>-25</v>
      </c>
      <c r="Q19" s="88">
        <v>-50</v>
      </c>
      <c r="R19" s="88">
        <v>0</v>
      </c>
      <c r="S19" s="116">
        <v>0</v>
      </c>
      <c r="U19" s="115">
        <v>12.56</v>
      </c>
      <c r="V19" s="116">
        <v>-120</v>
      </c>
      <c r="W19">
        <v>-27</v>
      </c>
      <c r="X19">
        <v>-15</v>
      </c>
      <c r="Y19">
        <v>-3</v>
      </c>
      <c r="Z19">
        <v>12.56</v>
      </c>
      <c r="AA19">
        <v>-50</v>
      </c>
      <c r="AB19">
        <v>-25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12.56</v>
      </c>
      <c r="M20" s="116">
        <v>0</v>
      </c>
      <c r="N20" s="115">
        <v>-25</v>
      </c>
      <c r="O20" s="88">
        <v>-42</v>
      </c>
      <c r="P20" s="88">
        <v>-35</v>
      </c>
      <c r="Q20" s="88">
        <v>-50</v>
      </c>
      <c r="R20" s="88">
        <v>0</v>
      </c>
      <c r="S20" s="116">
        <v>0</v>
      </c>
      <c r="U20" s="115">
        <v>12.56</v>
      </c>
      <c r="V20" s="116">
        <v>-155</v>
      </c>
      <c r="W20">
        <v>-25</v>
      </c>
      <c r="X20">
        <v>-42</v>
      </c>
      <c r="Y20">
        <v>-3</v>
      </c>
      <c r="Z20">
        <v>12.56</v>
      </c>
      <c r="AA20">
        <v>-50</v>
      </c>
      <c r="AB20">
        <v>-35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12.56</v>
      </c>
      <c r="M21" s="116">
        <v>0</v>
      </c>
      <c r="N21" s="115">
        <v>-14</v>
      </c>
      <c r="O21" s="88">
        <v>-46</v>
      </c>
      <c r="P21" s="88">
        <v>-95</v>
      </c>
      <c r="Q21" s="88">
        <v>-50</v>
      </c>
      <c r="R21" s="88">
        <v>0</v>
      </c>
      <c r="S21" s="116">
        <v>0</v>
      </c>
      <c r="U21" s="115">
        <v>12.56</v>
      </c>
      <c r="V21" s="116">
        <v>-208</v>
      </c>
      <c r="W21">
        <v>-14</v>
      </c>
      <c r="X21">
        <v>-46</v>
      </c>
      <c r="Y21">
        <v>-3</v>
      </c>
      <c r="Z21">
        <v>12.56</v>
      </c>
      <c r="AA21">
        <v>-50</v>
      </c>
      <c r="AB21">
        <v>-95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13.05</v>
      </c>
      <c r="M22" s="116">
        <v>0</v>
      </c>
      <c r="N22" s="115">
        <v>-10</v>
      </c>
      <c r="O22" s="88">
        <v>-40</v>
      </c>
      <c r="P22" s="88">
        <v>-25</v>
      </c>
      <c r="Q22" s="88">
        <v>-50</v>
      </c>
      <c r="R22" s="88">
        <v>0</v>
      </c>
      <c r="S22" s="116">
        <v>0</v>
      </c>
      <c r="U22" s="115">
        <v>13.05</v>
      </c>
      <c r="V22" s="116">
        <v>-128</v>
      </c>
      <c r="W22">
        <v>-10</v>
      </c>
      <c r="X22">
        <v>-40</v>
      </c>
      <c r="Y22">
        <v>-3</v>
      </c>
      <c r="Z22">
        <v>13.05</v>
      </c>
      <c r="AA22">
        <v>-50</v>
      </c>
      <c r="AB22">
        <v>-25</v>
      </c>
    </row>
    <row r="23" spans="7:28">
      <c r="G23" t="s">
        <v>65</v>
      </c>
      <c r="H23" s="115">
        <v>11.6</v>
      </c>
      <c r="I23" s="88">
        <v>0</v>
      </c>
      <c r="J23" s="88">
        <v>0</v>
      </c>
      <c r="K23" s="88">
        <v>0</v>
      </c>
      <c r="L23" s="88">
        <v>14.5</v>
      </c>
      <c r="M23" s="116">
        <v>0</v>
      </c>
      <c r="N23" s="115">
        <v>0</v>
      </c>
      <c r="O23" s="88">
        <v>-15</v>
      </c>
      <c r="P23" s="88">
        <v>0</v>
      </c>
      <c r="Q23" s="88">
        <v>-50</v>
      </c>
      <c r="R23" s="88">
        <v>0</v>
      </c>
      <c r="S23" s="116">
        <v>0</v>
      </c>
      <c r="U23" s="115">
        <v>26.1</v>
      </c>
      <c r="V23" s="116">
        <v>-68</v>
      </c>
      <c r="W23">
        <v>11.6</v>
      </c>
      <c r="X23">
        <v>-15</v>
      </c>
      <c r="Y23">
        <v>-3</v>
      </c>
      <c r="Z23">
        <v>14.5</v>
      </c>
      <c r="AA23">
        <v>-50</v>
      </c>
      <c r="AB23">
        <v>0</v>
      </c>
    </row>
    <row r="24" spans="7:28">
      <c r="G24" t="s">
        <v>66</v>
      </c>
      <c r="H24" s="115">
        <v>15.46</v>
      </c>
      <c r="I24" s="88">
        <v>0</v>
      </c>
      <c r="J24" s="88">
        <v>0</v>
      </c>
      <c r="K24" s="88">
        <v>0</v>
      </c>
      <c r="L24" s="88">
        <v>15.95</v>
      </c>
      <c r="M24" s="116">
        <v>0</v>
      </c>
      <c r="N24" s="115">
        <v>0</v>
      </c>
      <c r="O24" s="88">
        <v>-27</v>
      </c>
      <c r="P24" s="88">
        <v>0</v>
      </c>
      <c r="Q24" s="88">
        <v>-50</v>
      </c>
      <c r="R24" s="88">
        <v>0</v>
      </c>
      <c r="S24" s="116">
        <v>0</v>
      </c>
      <c r="U24" s="115">
        <v>31.41</v>
      </c>
      <c r="V24" s="116">
        <v>-80</v>
      </c>
      <c r="W24">
        <v>15.46</v>
      </c>
      <c r="X24">
        <v>-27</v>
      </c>
      <c r="Y24">
        <v>-3</v>
      </c>
      <c r="Z24">
        <v>15.95</v>
      </c>
      <c r="AA24">
        <v>-50</v>
      </c>
      <c r="AB24">
        <v>0</v>
      </c>
    </row>
    <row r="25" spans="7:28">
      <c r="G25" t="s">
        <v>67</v>
      </c>
      <c r="H25" s="115">
        <v>26.1</v>
      </c>
      <c r="I25" s="88">
        <v>0</v>
      </c>
      <c r="J25" s="88">
        <v>0</v>
      </c>
      <c r="K25" s="88">
        <v>0</v>
      </c>
      <c r="L25" s="88">
        <v>16.91</v>
      </c>
      <c r="M25" s="116">
        <v>0</v>
      </c>
      <c r="N25" s="115">
        <v>0</v>
      </c>
      <c r="O25" s="88">
        <v>-5</v>
      </c>
      <c r="P25" s="88">
        <v>0</v>
      </c>
      <c r="Q25" s="88">
        <v>-50</v>
      </c>
      <c r="R25" s="88">
        <v>0</v>
      </c>
      <c r="S25" s="116">
        <v>0</v>
      </c>
      <c r="U25" s="115">
        <v>43.01</v>
      </c>
      <c r="V25" s="116">
        <v>-58</v>
      </c>
      <c r="W25">
        <v>26.1</v>
      </c>
      <c r="X25">
        <v>-5</v>
      </c>
      <c r="Y25">
        <v>-3</v>
      </c>
      <c r="Z25">
        <v>16.91</v>
      </c>
      <c r="AA25">
        <v>-50</v>
      </c>
      <c r="AB25">
        <v>0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17.399999999999999</v>
      </c>
      <c r="M26" s="116">
        <v>0</v>
      </c>
      <c r="N26" s="115">
        <v>-3</v>
      </c>
      <c r="O26" s="88">
        <v>-13</v>
      </c>
      <c r="P26" s="88">
        <v>0</v>
      </c>
      <c r="Q26" s="88">
        <v>-50</v>
      </c>
      <c r="R26" s="88">
        <v>0</v>
      </c>
      <c r="S26" s="116">
        <v>0</v>
      </c>
      <c r="U26" s="115">
        <v>17.399999999999999</v>
      </c>
      <c r="V26" s="116">
        <v>-69</v>
      </c>
      <c r="W26">
        <v>-3</v>
      </c>
      <c r="X26">
        <v>-13</v>
      </c>
      <c r="Y26">
        <v>-3</v>
      </c>
      <c r="Z26">
        <v>17.399999999999999</v>
      </c>
      <c r="AA26">
        <v>-50</v>
      </c>
      <c r="AB26">
        <v>0</v>
      </c>
    </row>
    <row r="27" spans="7:28">
      <c r="G27" t="s">
        <v>69</v>
      </c>
      <c r="H27" s="115">
        <v>36.729999999999997</v>
      </c>
      <c r="I27" s="88">
        <v>0</v>
      </c>
      <c r="J27" s="88">
        <v>0</v>
      </c>
      <c r="K27" s="88">
        <v>0</v>
      </c>
      <c r="L27" s="88">
        <v>18.36</v>
      </c>
      <c r="M27" s="116">
        <v>0</v>
      </c>
      <c r="N27" s="115">
        <v>0</v>
      </c>
      <c r="O27" s="88">
        <v>-68</v>
      </c>
      <c r="P27" s="88">
        <v>0</v>
      </c>
      <c r="Q27" s="88">
        <v>-50</v>
      </c>
      <c r="R27" s="88">
        <v>0</v>
      </c>
      <c r="S27" s="116">
        <v>0</v>
      </c>
      <c r="U27" s="115">
        <v>55.09</v>
      </c>
      <c r="V27" s="116">
        <v>-121</v>
      </c>
      <c r="W27">
        <v>36.729999999999997</v>
      </c>
      <c r="X27">
        <v>-68</v>
      </c>
      <c r="Y27">
        <v>-3</v>
      </c>
      <c r="Z27">
        <v>18.36</v>
      </c>
      <c r="AA27">
        <v>-50</v>
      </c>
      <c r="AB27">
        <v>0</v>
      </c>
    </row>
    <row r="28" spans="7:28">
      <c r="G28" t="s">
        <v>70</v>
      </c>
      <c r="H28" s="115">
        <v>59.93</v>
      </c>
      <c r="I28" s="88">
        <v>0</v>
      </c>
      <c r="J28" s="88">
        <v>0</v>
      </c>
      <c r="K28" s="88">
        <v>0</v>
      </c>
      <c r="L28" s="88">
        <v>18.36</v>
      </c>
      <c r="M28" s="116">
        <v>0</v>
      </c>
      <c r="N28" s="115">
        <v>0</v>
      </c>
      <c r="O28" s="88">
        <v>-40</v>
      </c>
      <c r="P28" s="88">
        <v>0</v>
      </c>
      <c r="Q28" s="88">
        <v>-50</v>
      </c>
      <c r="R28" s="88">
        <v>0</v>
      </c>
      <c r="S28" s="116">
        <v>0</v>
      </c>
      <c r="U28" s="115">
        <v>78.290000000000006</v>
      </c>
      <c r="V28" s="116">
        <v>-93</v>
      </c>
      <c r="W28">
        <v>59.93</v>
      </c>
      <c r="X28">
        <v>-40</v>
      </c>
      <c r="Y28">
        <v>-3</v>
      </c>
      <c r="Z28">
        <v>18.36</v>
      </c>
      <c r="AA28">
        <v>-50</v>
      </c>
      <c r="AB28">
        <v>0</v>
      </c>
    </row>
    <row r="29" spans="7:28">
      <c r="G29" t="s">
        <v>71</v>
      </c>
      <c r="H29" s="115">
        <v>52.19</v>
      </c>
      <c r="I29" s="88">
        <v>0</v>
      </c>
      <c r="J29" s="88">
        <v>0</v>
      </c>
      <c r="K29" s="88">
        <v>0</v>
      </c>
      <c r="L29" s="88">
        <v>18.850000000000001</v>
      </c>
      <c r="M29" s="116">
        <v>0</v>
      </c>
      <c r="N29" s="115">
        <v>0</v>
      </c>
      <c r="O29" s="88">
        <v>-34</v>
      </c>
      <c r="P29" s="88">
        <v>0</v>
      </c>
      <c r="Q29" s="88">
        <v>-50</v>
      </c>
      <c r="R29" s="88">
        <v>0</v>
      </c>
      <c r="S29" s="116">
        <v>0</v>
      </c>
      <c r="U29" s="115">
        <v>71.040000000000006</v>
      </c>
      <c r="V29" s="116">
        <v>-87</v>
      </c>
      <c r="W29">
        <v>52.19</v>
      </c>
      <c r="X29">
        <v>-34</v>
      </c>
      <c r="Y29">
        <v>-3</v>
      </c>
      <c r="Z29">
        <v>18.850000000000001</v>
      </c>
      <c r="AA29">
        <v>-50</v>
      </c>
      <c r="AB29">
        <v>0</v>
      </c>
    </row>
    <row r="30" spans="7:28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18.36</v>
      </c>
      <c r="M30" s="116">
        <v>0</v>
      </c>
      <c r="N30" s="115">
        <v>0</v>
      </c>
      <c r="O30" s="88">
        <v>-40</v>
      </c>
      <c r="P30" s="88">
        <v>0</v>
      </c>
      <c r="Q30" s="88">
        <v>-50</v>
      </c>
      <c r="R30" s="88">
        <v>0</v>
      </c>
      <c r="S30" s="116">
        <v>0</v>
      </c>
      <c r="U30" s="115">
        <v>18.36</v>
      </c>
      <c r="V30" s="116">
        <v>-93</v>
      </c>
      <c r="W30">
        <v>0</v>
      </c>
      <c r="X30">
        <v>-40</v>
      </c>
      <c r="Y30">
        <v>-3</v>
      </c>
      <c r="Z30">
        <v>18.36</v>
      </c>
      <c r="AA30">
        <v>-50</v>
      </c>
      <c r="AB30">
        <v>0</v>
      </c>
    </row>
    <row r="31" spans="7:28">
      <c r="G31" t="s">
        <v>73</v>
      </c>
      <c r="H31" s="115">
        <v>23.19</v>
      </c>
      <c r="I31" s="88">
        <v>0</v>
      </c>
      <c r="J31" s="88">
        <v>0</v>
      </c>
      <c r="K31" s="88">
        <v>0</v>
      </c>
      <c r="L31" s="88">
        <v>17.399999999999999</v>
      </c>
      <c r="M31" s="116">
        <v>0</v>
      </c>
      <c r="N31" s="115">
        <v>0</v>
      </c>
      <c r="O31" s="88">
        <v>0</v>
      </c>
      <c r="P31" s="88">
        <v>0</v>
      </c>
      <c r="Q31" s="88">
        <v>-45</v>
      </c>
      <c r="R31" s="88">
        <v>0</v>
      </c>
      <c r="S31" s="116">
        <v>0</v>
      </c>
      <c r="U31" s="115">
        <v>40.590000000000003</v>
      </c>
      <c r="V31" s="116">
        <v>-48</v>
      </c>
      <c r="W31">
        <v>23.19</v>
      </c>
      <c r="X31">
        <v>0</v>
      </c>
      <c r="Y31">
        <v>-3</v>
      </c>
      <c r="Z31">
        <v>17.399999999999999</v>
      </c>
      <c r="AA31">
        <v>-45</v>
      </c>
      <c r="AB31">
        <v>0</v>
      </c>
    </row>
    <row r="32" spans="7:28">
      <c r="G32" t="s">
        <v>74</v>
      </c>
      <c r="H32" s="115">
        <v>22.23</v>
      </c>
      <c r="I32" s="88">
        <v>0</v>
      </c>
      <c r="J32" s="88">
        <v>0</v>
      </c>
      <c r="K32" s="88">
        <v>0</v>
      </c>
      <c r="L32" s="88">
        <v>17.399999999999999</v>
      </c>
      <c r="M32" s="116">
        <v>0</v>
      </c>
      <c r="N32" s="115">
        <v>0</v>
      </c>
      <c r="O32" s="88">
        <v>0</v>
      </c>
      <c r="P32" s="88">
        <v>0</v>
      </c>
      <c r="Q32" s="88">
        <v>-45</v>
      </c>
      <c r="R32" s="88">
        <v>0</v>
      </c>
      <c r="S32" s="116">
        <v>0</v>
      </c>
      <c r="U32" s="115">
        <v>39.630000000000003</v>
      </c>
      <c r="V32" s="116">
        <v>-48</v>
      </c>
      <c r="W32">
        <v>22.23</v>
      </c>
      <c r="X32">
        <v>0</v>
      </c>
      <c r="Y32">
        <v>-3</v>
      </c>
      <c r="Z32">
        <v>17.399999999999999</v>
      </c>
      <c r="AA32">
        <v>-45</v>
      </c>
      <c r="AB32">
        <v>0</v>
      </c>
    </row>
    <row r="33" spans="7:28">
      <c r="G33" t="s">
        <v>75</v>
      </c>
      <c r="H33" s="115">
        <v>3.87</v>
      </c>
      <c r="I33" s="88">
        <v>0</v>
      </c>
      <c r="J33" s="88">
        <v>0</v>
      </c>
      <c r="K33" s="88">
        <v>0</v>
      </c>
      <c r="L33" s="88">
        <v>17.88</v>
      </c>
      <c r="M33" s="116">
        <v>0</v>
      </c>
      <c r="N33" s="115">
        <v>0</v>
      </c>
      <c r="O33" s="88">
        <v>0</v>
      </c>
      <c r="P33" s="88">
        <v>0</v>
      </c>
      <c r="Q33" s="88">
        <v>-45</v>
      </c>
      <c r="R33" s="88">
        <v>0</v>
      </c>
      <c r="S33" s="116">
        <v>0</v>
      </c>
      <c r="U33" s="115">
        <v>21.75</v>
      </c>
      <c r="V33" s="116">
        <v>-45</v>
      </c>
      <c r="W33">
        <v>3.87</v>
      </c>
      <c r="X33">
        <v>0</v>
      </c>
      <c r="Y33">
        <v>0</v>
      </c>
      <c r="Z33">
        <v>17.88</v>
      </c>
      <c r="AA33">
        <v>-45</v>
      </c>
      <c r="AB33">
        <v>0</v>
      </c>
    </row>
    <row r="34" spans="7:28">
      <c r="G34" t="s">
        <v>76</v>
      </c>
      <c r="H34" s="115">
        <v>9.67</v>
      </c>
      <c r="I34" s="88">
        <v>0</v>
      </c>
      <c r="J34" s="88">
        <v>0</v>
      </c>
      <c r="K34" s="88">
        <v>0</v>
      </c>
      <c r="L34" s="88">
        <v>17.39</v>
      </c>
      <c r="M34" s="116">
        <v>0</v>
      </c>
      <c r="N34" s="115">
        <v>0</v>
      </c>
      <c r="O34" s="88">
        <v>0</v>
      </c>
      <c r="P34" s="88">
        <v>0</v>
      </c>
      <c r="Q34" s="88">
        <v>-50</v>
      </c>
      <c r="R34" s="88">
        <v>0</v>
      </c>
      <c r="S34" s="116">
        <v>0</v>
      </c>
      <c r="U34" s="115">
        <v>27.06</v>
      </c>
      <c r="V34" s="116">
        <v>-50</v>
      </c>
      <c r="W34">
        <v>9.67</v>
      </c>
      <c r="X34">
        <v>0</v>
      </c>
      <c r="Y34">
        <v>0</v>
      </c>
      <c r="Z34">
        <v>17.39</v>
      </c>
      <c r="AA34">
        <v>-50</v>
      </c>
      <c r="AB34">
        <v>0</v>
      </c>
    </row>
    <row r="35" spans="7:28">
      <c r="G35" t="s">
        <v>77</v>
      </c>
      <c r="H35" s="115">
        <v>36.72</v>
      </c>
      <c r="I35" s="88">
        <v>9.67</v>
      </c>
      <c r="J35" s="88">
        <v>0</v>
      </c>
      <c r="K35" s="88">
        <v>0</v>
      </c>
      <c r="L35" s="88">
        <v>17.399999999999999</v>
      </c>
      <c r="M35" s="116">
        <v>0</v>
      </c>
      <c r="N35" s="115">
        <v>0</v>
      </c>
      <c r="O35" s="88">
        <v>0</v>
      </c>
      <c r="P35" s="88">
        <v>0</v>
      </c>
      <c r="Q35" s="88">
        <v>-15</v>
      </c>
      <c r="R35" s="88">
        <v>0</v>
      </c>
      <c r="S35" s="116">
        <v>0</v>
      </c>
      <c r="U35" s="115">
        <v>63.79</v>
      </c>
      <c r="V35" s="116">
        <v>-15</v>
      </c>
      <c r="W35">
        <v>36.72</v>
      </c>
      <c r="X35">
        <v>9.67</v>
      </c>
      <c r="Y35">
        <v>0</v>
      </c>
      <c r="Z35">
        <v>17.399999999999999</v>
      </c>
      <c r="AA35">
        <v>-15</v>
      </c>
      <c r="AB35">
        <v>0</v>
      </c>
    </row>
    <row r="36" spans="7:28">
      <c r="G36" t="s">
        <v>78</v>
      </c>
      <c r="H36" s="115">
        <v>55.08</v>
      </c>
      <c r="I36" s="88">
        <v>9.67</v>
      </c>
      <c r="J36" s="88">
        <v>0</v>
      </c>
      <c r="K36" s="88">
        <v>0</v>
      </c>
      <c r="L36" s="88">
        <v>17.399999999999999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82.15</v>
      </c>
      <c r="V36" s="116">
        <v>0</v>
      </c>
      <c r="W36">
        <v>55.08</v>
      </c>
      <c r="X36">
        <v>9.67</v>
      </c>
      <c r="Y36">
        <v>0</v>
      </c>
      <c r="Z36">
        <v>17.399999999999999</v>
      </c>
      <c r="AA36">
        <v>0</v>
      </c>
      <c r="AB36">
        <v>0</v>
      </c>
    </row>
    <row r="37" spans="7:28">
      <c r="G37" t="s">
        <v>79</v>
      </c>
      <c r="H37" s="115">
        <v>67.66</v>
      </c>
      <c r="I37" s="88">
        <v>19.329999999999998</v>
      </c>
      <c r="J37" s="88">
        <v>0</v>
      </c>
      <c r="K37" s="88">
        <v>0</v>
      </c>
      <c r="L37" s="88">
        <v>17.88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104.87</v>
      </c>
      <c r="V37" s="116">
        <v>0</v>
      </c>
      <c r="W37">
        <v>67.66</v>
      </c>
      <c r="X37">
        <v>19.329999999999998</v>
      </c>
      <c r="Y37">
        <v>0</v>
      </c>
      <c r="Z37">
        <v>17.88</v>
      </c>
      <c r="AA37">
        <v>0</v>
      </c>
      <c r="AB37">
        <v>0</v>
      </c>
    </row>
    <row r="38" spans="7:28">
      <c r="G38" t="s">
        <v>80</v>
      </c>
      <c r="H38" s="115">
        <v>41.55</v>
      </c>
      <c r="I38" s="88">
        <v>9.67</v>
      </c>
      <c r="J38" s="88">
        <v>0</v>
      </c>
      <c r="K38" s="88">
        <v>0</v>
      </c>
      <c r="L38" s="88">
        <v>17.88</v>
      </c>
      <c r="M38" s="116">
        <v>0</v>
      </c>
      <c r="N38" s="115">
        <v>0</v>
      </c>
      <c r="O38" s="88">
        <v>0</v>
      </c>
      <c r="P38" s="88">
        <v>-15</v>
      </c>
      <c r="Q38" s="88">
        <v>0</v>
      </c>
      <c r="R38" s="88">
        <v>0</v>
      </c>
      <c r="S38" s="116">
        <v>0</v>
      </c>
      <c r="U38" s="115">
        <v>69.099999999999994</v>
      </c>
      <c r="V38" s="116">
        <v>-15</v>
      </c>
      <c r="W38">
        <v>41.55</v>
      </c>
      <c r="X38">
        <v>9.67</v>
      </c>
      <c r="Y38">
        <v>0</v>
      </c>
      <c r="Z38">
        <v>17.88</v>
      </c>
      <c r="AA38">
        <v>0</v>
      </c>
      <c r="AB38">
        <v>-15</v>
      </c>
    </row>
    <row r="39" spans="7:28">
      <c r="G39" t="s">
        <v>81</v>
      </c>
      <c r="H39" s="115">
        <v>61.85</v>
      </c>
      <c r="I39" s="88">
        <v>9.67</v>
      </c>
      <c r="J39" s="88">
        <v>0</v>
      </c>
      <c r="K39" s="88">
        <v>0</v>
      </c>
      <c r="L39" s="88">
        <v>19.329999999999998</v>
      </c>
      <c r="M39" s="116">
        <v>0</v>
      </c>
      <c r="N39" s="115">
        <v>0</v>
      </c>
      <c r="O39" s="88">
        <v>0</v>
      </c>
      <c r="P39" s="88">
        <v>-30</v>
      </c>
      <c r="Q39" s="88">
        <v>0</v>
      </c>
      <c r="R39" s="88">
        <v>0</v>
      </c>
      <c r="S39" s="116">
        <v>0</v>
      </c>
      <c r="U39" s="115">
        <v>90.85</v>
      </c>
      <c r="V39" s="116">
        <v>-30</v>
      </c>
      <c r="W39">
        <v>61.85</v>
      </c>
      <c r="X39">
        <v>9.67</v>
      </c>
      <c r="Y39">
        <v>0</v>
      </c>
      <c r="Z39">
        <v>19.329999999999998</v>
      </c>
      <c r="AA39">
        <v>0</v>
      </c>
      <c r="AB39">
        <v>-30</v>
      </c>
    </row>
    <row r="40" spans="7:28">
      <c r="G40" t="s">
        <v>82</v>
      </c>
      <c r="H40" s="115">
        <v>53.16</v>
      </c>
      <c r="I40" s="88">
        <v>9.67</v>
      </c>
      <c r="J40" s="88">
        <v>0</v>
      </c>
      <c r="K40" s="88">
        <v>0</v>
      </c>
      <c r="L40" s="88">
        <v>18.36</v>
      </c>
      <c r="M40" s="116">
        <v>0</v>
      </c>
      <c r="N40" s="115">
        <v>0</v>
      </c>
      <c r="O40" s="88">
        <v>0</v>
      </c>
      <c r="P40" s="88">
        <v>-20</v>
      </c>
      <c r="Q40" s="88">
        <v>0</v>
      </c>
      <c r="R40" s="88">
        <v>0</v>
      </c>
      <c r="S40" s="116">
        <v>0</v>
      </c>
      <c r="U40" s="115">
        <v>81.19</v>
      </c>
      <c r="V40" s="116">
        <v>-20</v>
      </c>
      <c r="W40">
        <v>53.16</v>
      </c>
      <c r="X40">
        <v>9.67</v>
      </c>
      <c r="Y40">
        <v>0</v>
      </c>
      <c r="Z40">
        <v>18.36</v>
      </c>
      <c r="AA40">
        <v>0</v>
      </c>
      <c r="AB40">
        <v>-20</v>
      </c>
    </row>
    <row r="41" spans="7:28">
      <c r="G41" t="s">
        <v>83</v>
      </c>
      <c r="H41" s="115">
        <v>59.93</v>
      </c>
      <c r="I41" s="88">
        <v>0</v>
      </c>
      <c r="J41" s="88">
        <v>0</v>
      </c>
      <c r="K41" s="88">
        <v>0</v>
      </c>
      <c r="L41" s="88">
        <v>18.36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78.290000000000006</v>
      </c>
      <c r="V41" s="116">
        <v>0</v>
      </c>
      <c r="W41">
        <v>59.93</v>
      </c>
      <c r="X41">
        <v>0</v>
      </c>
      <c r="Y41">
        <v>0</v>
      </c>
      <c r="Z41">
        <v>18.36</v>
      </c>
      <c r="AA41">
        <v>0</v>
      </c>
      <c r="AB41">
        <v>0</v>
      </c>
    </row>
    <row r="42" spans="7:28">
      <c r="G42" t="s">
        <v>84</v>
      </c>
      <c r="H42" s="115">
        <v>57.99</v>
      </c>
      <c r="I42" s="88">
        <v>0</v>
      </c>
      <c r="J42" s="88">
        <v>0</v>
      </c>
      <c r="K42" s="88">
        <v>0</v>
      </c>
      <c r="L42" s="88">
        <v>17.399999999999999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75.39</v>
      </c>
      <c r="V42" s="116">
        <v>0</v>
      </c>
      <c r="W42">
        <v>57.99</v>
      </c>
      <c r="X42">
        <v>0</v>
      </c>
      <c r="Y42">
        <v>0</v>
      </c>
      <c r="Z42">
        <v>17.399999999999999</v>
      </c>
      <c r="AA42">
        <v>0</v>
      </c>
      <c r="AB42">
        <v>0</v>
      </c>
    </row>
    <row r="43" spans="7:28">
      <c r="G43" t="s">
        <v>85</v>
      </c>
      <c r="H43" s="115">
        <v>30.93</v>
      </c>
      <c r="I43" s="88">
        <v>0</v>
      </c>
      <c r="J43" s="88">
        <v>0</v>
      </c>
      <c r="K43" s="88">
        <v>0</v>
      </c>
      <c r="L43" s="88">
        <v>17.88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48.81</v>
      </c>
      <c r="V43" s="116">
        <v>0</v>
      </c>
      <c r="W43">
        <v>30.93</v>
      </c>
      <c r="X43">
        <v>0</v>
      </c>
      <c r="Y43">
        <v>0</v>
      </c>
      <c r="Z43">
        <v>17.88</v>
      </c>
      <c r="AA43">
        <v>0</v>
      </c>
      <c r="AB43">
        <v>0</v>
      </c>
    </row>
    <row r="44" spans="7:28">
      <c r="G44" t="s">
        <v>86</v>
      </c>
      <c r="H44" s="115">
        <v>34.799999999999997</v>
      </c>
      <c r="I44" s="88">
        <v>0</v>
      </c>
      <c r="J44" s="88">
        <v>0</v>
      </c>
      <c r="K44" s="88">
        <v>0</v>
      </c>
      <c r="L44" s="88">
        <v>18.36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53.16</v>
      </c>
      <c r="V44" s="116">
        <v>0</v>
      </c>
      <c r="W44">
        <v>34.799999999999997</v>
      </c>
      <c r="X44">
        <v>0</v>
      </c>
      <c r="Y44">
        <v>0</v>
      </c>
      <c r="Z44">
        <v>18.36</v>
      </c>
      <c r="AA44">
        <v>0</v>
      </c>
      <c r="AB44">
        <v>0</v>
      </c>
    </row>
    <row r="45" spans="7:28">
      <c r="G45" t="s">
        <v>87</v>
      </c>
      <c r="H45" s="115">
        <v>15.46</v>
      </c>
      <c r="I45" s="88">
        <v>0</v>
      </c>
      <c r="J45" s="88">
        <v>0</v>
      </c>
      <c r="K45" s="88">
        <v>0</v>
      </c>
      <c r="L45" s="88">
        <v>16.920000000000002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32.380000000000003</v>
      </c>
      <c r="V45" s="116">
        <v>0</v>
      </c>
      <c r="W45">
        <v>15.46</v>
      </c>
      <c r="X45">
        <v>0</v>
      </c>
      <c r="Y45">
        <v>0</v>
      </c>
      <c r="Z45">
        <v>16.920000000000002</v>
      </c>
      <c r="AA45">
        <v>0</v>
      </c>
      <c r="AB45">
        <v>0</v>
      </c>
    </row>
    <row r="46" spans="7:28">
      <c r="G46" t="s">
        <v>88</v>
      </c>
      <c r="H46" s="115">
        <v>58.96</v>
      </c>
      <c r="I46" s="88">
        <v>0</v>
      </c>
      <c r="J46" s="88">
        <v>0</v>
      </c>
      <c r="K46" s="88">
        <v>0</v>
      </c>
      <c r="L46" s="88">
        <v>16.43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75.39</v>
      </c>
      <c r="V46" s="116">
        <v>0</v>
      </c>
      <c r="W46">
        <v>58.96</v>
      </c>
      <c r="X46">
        <v>0</v>
      </c>
      <c r="Y46">
        <v>0</v>
      </c>
      <c r="Z46">
        <v>16.43</v>
      </c>
      <c r="AA46">
        <v>0</v>
      </c>
      <c r="AB46">
        <v>0</v>
      </c>
    </row>
    <row r="47" spans="7:28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15.95</v>
      </c>
      <c r="M47" s="116">
        <v>0</v>
      </c>
      <c r="N47" s="115">
        <v>-62</v>
      </c>
      <c r="O47" s="88">
        <v>-60</v>
      </c>
      <c r="P47" s="88">
        <v>-50</v>
      </c>
      <c r="Q47" s="88">
        <v>0</v>
      </c>
      <c r="R47" s="88">
        <v>0</v>
      </c>
      <c r="S47" s="116">
        <v>0</v>
      </c>
      <c r="U47" s="115">
        <v>15.95</v>
      </c>
      <c r="V47" s="116">
        <v>-172</v>
      </c>
      <c r="W47">
        <v>-62</v>
      </c>
      <c r="X47">
        <v>-60</v>
      </c>
      <c r="Y47">
        <v>0</v>
      </c>
      <c r="Z47">
        <v>15.95</v>
      </c>
      <c r="AA47">
        <v>0</v>
      </c>
      <c r="AB47">
        <v>-50</v>
      </c>
    </row>
    <row r="48" spans="7:28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15.95</v>
      </c>
      <c r="M48" s="116">
        <v>0</v>
      </c>
      <c r="N48" s="115">
        <v>-32</v>
      </c>
      <c r="O48" s="88">
        <v>-65</v>
      </c>
      <c r="P48" s="88">
        <v>-50</v>
      </c>
      <c r="Q48" s="88">
        <v>0</v>
      </c>
      <c r="R48" s="88">
        <v>0</v>
      </c>
      <c r="S48" s="116">
        <v>0</v>
      </c>
      <c r="U48" s="115">
        <v>15.95</v>
      </c>
      <c r="V48" s="116">
        <v>-147</v>
      </c>
      <c r="W48">
        <v>-32</v>
      </c>
      <c r="X48">
        <v>-65</v>
      </c>
      <c r="Y48">
        <v>0</v>
      </c>
      <c r="Z48">
        <v>15.95</v>
      </c>
      <c r="AA48">
        <v>0</v>
      </c>
      <c r="AB48">
        <v>-50</v>
      </c>
    </row>
    <row r="49" spans="7:28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13.53</v>
      </c>
      <c r="M49" s="116">
        <v>0</v>
      </c>
      <c r="N49" s="115">
        <v>-36</v>
      </c>
      <c r="O49" s="88">
        <v>-70</v>
      </c>
      <c r="P49" s="88">
        <v>-110</v>
      </c>
      <c r="Q49" s="88">
        <v>0</v>
      </c>
      <c r="R49" s="88">
        <v>0</v>
      </c>
      <c r="S49" s="116">
        <v>0</v>
      </c>
      <c r="U49" s="115">
        <v>13.53</v>
      </c>
      <c r="V49" s="116">
        <v>-216</v>
      </c>
      <c r="W49">
        <v>-36</v>
      </c>
      <c r="X49">
        <v>-70</v>
      </c>
      <c r="Y49">
        <v>0</v>
      </c>
      <c r="Z49">
        <v>13.53</v>
      </c>
      <c r="AA49">
        <v>0</v>
      </c>
      <c r="AB49">
        <v>-110</v>
      </c>
    </row>
    <row r="50" spans="7:28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13.53</v>
      </c>
      <c r="M50" s="116">
        <v>0</v>
      </c>
      <c r="N50" s="115">
        <v>-31</v>
      </c>
      <c r="O50" s="88">
        <v>-60</v>
      </c>
      <c r="P50" s="88">
        <v>-110</v>
      </c>
      <c r="Q50" s="88">
        <v>0</v>
      </c>
      <c r="R50" s="88">
        <v>0</v>
      </c>
      <c r="S50" s="116">
        <v>0</v>
      </c>
      <c r="U50" s="115">
        <v>13.53</v>
      </c>
      <c r="V50" s="116">
        <v>-201</v>
      </c>
      <c r="W50">
        <v>-31</v>
      </c>
      <c r="X50">
        <v>-60</v>
      </c>
      <c r="Y50">
        <v>0</v>
      </c>
      <c r="Z50">
        <v>13.53</v>
      </c>
      <c r="AA50">
        <v>0</v>
      </c>
      <c r="AB50">
        <v>-110</v>
      </c>
    </row>
    <row r="51" spans="7:28">
      <c r="G51" t="s">
        <v>93</v>
      </c>
      <c r="H51" s="115">
        <v>17.399999999999999</v>
      </c>
      <c r="I51" s="88">
        <v>0</v>
      </c>
      <c r="J51" s="88">
        <v>0</v>
      </c>
      <c r="K51" s="88">
        <v>0</v>
      </c>
      <c r="L51" s="88">
        <v>13.53</v>
      </c>
      <c r="M51" s="116">
        <v>0</v>
      </c>
      <c r="N51" s="115">
        <v>0</v>
      </c>
      <c r="O51" s="88">
        <v>-14</v>
      </c>
      <c r="P51" s="88">
        <v>-91</v>
      </c>
      <c r="Q51" s="88">
        <v>0</v>
      </c>
      <c r="R51" s="88">
        <v>0</v>
      </c>
      <c r="S51" s="116">
        <v>0</v>
      </c>
      <c r="U51" s="115">
        <v>30.93</v>
      </c>
      <c r="V51" s="116">
        <v>-107</v>
      </c>
      <c r="W51">
        <v>17.399999999999999</v>
      </c>
      <c r="X51">
        <v>-14</v>
      </c>
      <c r="Y51">
        <v>-2</v>
      </c>
      <c r="Z51">
        <v>13.53</v>
      </c>
      <c r="AA51">
        <v>0</v>
      </c>
      <c r="AB51">
        <v>-91</v>
      </c>
    </row>
    <row r="52" spans="7:28">
      <c r="G52" t="s">
        <v>94</v>
      </c>
      <c r="H52" s="115">
        <v>9.67</v>
      </c>
      <c r="I52" s="88">
        <v>0</v>
      </c>
      <c r="J52" s="88">
        <v>0</v>
      </c>
      <c r="K52" s="88">
        <v>0</v>
      </c>
      <c r="L52" s="88">
        <v>13.53</v>
      </c>
      <c r="M52" s="116">
        <v>0</v>
      </c>
      <c r="N52" s="115">
        <v>0</v>
      </c>
      <c r="O52" s="88">
        <v>-17</v>
      </c>
      <c r="P52" s="88">
        <v>-78</v>
      </c>
      <c r="Q52" s="88">
        <v>0</v>
      </c>
      <c r="R52" s="88">
        <v>0</v>
      </c>
      <c r="S52" s="116">
        <v>0</v>
      </c>
      <c r="U52" s="115">
        <v>23.2</v>
      </c>
      <c r="V52" s="116">
        <v>-97</v>
      </c>
      <c r="W52">
        <v>9.67</v>
      </c>
      <c r="X52">
        <v>-17</v>
      </c>
      <c r="Y52">
        <v>-2</v>
      </c>
      <c r="Z52">
        <v>13.53</v>
      </c>
      <c r="AA52">
        <v>0</v>
      </c>
      <c r="AB52">
        <v>-78</v>
      </c>
    </row>
    <row r="53" spans="7:28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9.67</v>
      </c>
      <c r="M53" s="116">
        <v>0</v>
      </c>
      <c r="N53" s="115">
        <v>-47</v>
      </c>
      <c r="O53" s="88">
        <v>-15</v>
      </c>
      <c r="P53" s="88">
        <v>-25</v>
      </c>
      <c r="Q53" s="88">
        <v>0</v>
      </c>
      <c r="R53" s="88">
        <v>0</v>
      </c>
      <c r="S53" s="116">
        <v>0</v>
      </c>
      <c r="U53" s="115">
        <v>9.66</v>
      </c>
      <c r="V53" s="116">
        <v>-87</v>
      </c>
      <c r="W53">
        <v>-47</v>
      </c>
      <c r="X53">
        <v>-15</v>
      </c>
      <c r="Y53">
        <v>0</v>
      </c>
      <c r="Z53">
        <v>9.67</v>
      </c>
      <c r="AA53">
        <v>0</v>
      </c>
      <c r="AB53">
        <v>-25</v>
      </c>
    </row>
    <row r="54" spans="7:28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9.67</v>
      </c>
      <c r="M54" s="116">
        <v>0</v>
      </c>
      <c r="N54" s="115">
        <v>-49</v>
      </c>
      <c r="O54" s="88">
        <v>-10</v>
      </c>
      <c r="P54" s="88">
        <v>-25</v>
      </c>
      <c r="Q54" s="88">
        <v>0</v>
      </c>
      <c r="R54" s="88">
        <v>0</v>
      </c>
      <c r="S54" s="116">
        <v>0</v>
      </c>
      <c r="U54" s="115">
        <v>9.66</v>
      </c>
      <c r="V54" s="116">
        <v>-84</v>
      </c>
      <c r="W54">
        <v>-49</v>
      </c>
      <c r="X54">
        <v>-10</v>
      </c>
      <c r="Y54">
        <v>0</v>
      </c>
      <c r="Z54">
        <v>9.67</v>
      </c>
      <c r="AA54">
        <v>0</v>
      </c>
      <c r="AB54">
        <v>-25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10.63</v>
      </c>
      <c r="M55" s="116">
        <v>0</v>
      </c>
      <c r="N55" s="115">
        <v>-74</v>
      </c>
      <c r="O55" s="88">
        <v>0</v>
      </c>
      <c r="P55" s="88">
        <v>-100</v>
      </c>
      <c r="Q55" s="88">
        <v>0</v>
      </c>
      <c r="R55" s="88">
        <v>0</v>
      </c>
      <c r="S55" s="116">
        <v>0</v>
      </c>
      <c r="U55" s="115">
        <v>10.63</v>
      </c>
      <c r="V55" s="116">
        <v>-174</v>
      </c>
      <c r="W55">
        <v>-74</v>
      </c>
      <c r="X55">
        <v>0</v>
      </c>
      <c r="Y55">
        <v>0</v>
      </c>
      <c r="Z55">
        <v>10.63</v>
      </c>
      <c r="AA55">
        <v>0</v>
      </c>
      <c r="AB55">
        <v>-100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10.63</v>
      </c>
      <c r="M56" s="116">
        <v>0</v>
      </c>
      <c r="N56" s="115">
        <v>-73</v>
      </c>
      <c r="O56" s="88">
        <v>0</v>
      </c>
      <c r="P56" s="88">
        <v>-110</v>
      </c>
      <c r="Q56" s="88">
        <v>0</v>
      </c>
      <c r="R56" s="88">
        <v>0</v>
      </c>
      <c r="S56" s="116">
        <v>0</v>
      </c>
      <c r="U56" s="115">
        <v>10.63</v>
      </c>
      <c r="V56" s="116">
        <v>-183</v>
      </c>
      <c r="W56">
        <v>-73</v>
      </c>
      <c r="X56">
        <v>0</v>
      </c>
      <c r="Y56">
        <v>0</v>
      </c>
      <c r="Z56">
        <v>10.63</v>
      </c>
      <c r="AA56">
        <v>0</v>
      </c>
      <c r="AB56">
        <v>-110</v>
      </c>
    </row>
    <row r="57" spans="7:28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10.63</v>
      </c>
      <c r="M57" s="116">
        <v>0</v>
      </c>
      <c r="N57" s="115">
        <v>-88</v>
      </c>
      <c r="O57" s="88">
        <v>-10</v>
      </c>
      <c r="P57" s="88">
        <v>-75</v>
      </c>
      <c r="Q57" s="88">
        <v>0</v>
      </c>
      <c r="R57" s="88">
        <v>0</v>
      </c>
      <c r="S57" s="116">
        <v>0</v>
      </c>
      <c r="U57" s="115">
        <v>10.63</v>
      </c>
      <c r="V57" s="116">
        <v>-173</v>
      </c>
      <c r="W57">
        <v>-88</v>
      </c>
      <c r="X57">
        <v>-10</v>
      </c>
      <c r="Y57">
        <v>0</v>
      </c>
      <c r="Z57">
        <v>10.63</v>
      </c>
      <c r="AA57">
        <v>0</v>
      </c>
      <c r="AB57">
        <v>-75</v>
      </c>
    </row>
    <row r="58" spans="7:28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10.63</v>
      </c>
      <c r="M58" s="116">
        <v>0</v>
      </c>
      <c r="N58" s="115">
        <v>-87</v>
      </c>
      <c r="O58" s="88">
        <v>-10</v>
      </c>
      <c r="P58" s="88">
        <v>-25</v>
      </c>
      <c r="Q58" s="88">
        <v>0</v>
      </c>
      <c r="R58" s="88">
        <v>0</v>
      </c>
      <c r="S58" s="116">
        <v>0</v>
      </c>
      <c r="U58" s="115">
        <v>10.63</v>
      </c>
      <c r="V58" s="116">
        <v>-122.83</v>
      </c>
      <c r="W58">
        <v>-87</v>
      </c>
      <c r="X58">
        <v>-10</v>
      </c>
      <c r="Y58">
        <v>-0.83</v>
      </c>
      <c r="Z58">
        <v>10.63</v>
      </c>
      <c r="AA58">
        <v>0</v>
      </c>
      <c r="AB58">
        <v>-25</v>
      </c>
    </row>
    <row r="59" spans="7:28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10.63</v>
      </c>
      <c r="M59" s="116">
        <v>0</v>
      </c>
      <c r="N59" s="115">
        <v>-154</v>
      </c>
      <c r="O59" s="88">
        <v>-65</v>
      </c>
      <c r="P59" s="88">
        <v>0</v>
      </c>
      <c r="Q59" s="88">
        <v>0</v>
      </c>
      <c r="R59" s="88">
        <v>0</v>
      </c>
      <c r="S59" s="116">
        <v>0</v>
      </c>
      <c r="U59" s="115">
        <v>10.63</v>
      </c>
      <c r="V59" s="116">
        <v>-219</v>
      </c>
      <c r="W59">
        <v>-154</v>
      </c>
      <c r="X59">
        <v>-65</v>
      </c>
      <c r="Y59">
        <v>0</v>
      </c>
      <c r="Z59">
        <v>10.63</v>
      </c>
      <c r="AA59">
        <v>0</v>
      </c>
      <c r="AB59">
        <v>0</v>
      </c>
    </row>
    <row r="60" spans="7:28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10.63</v>
      </c>
      <c r="M60" s="116">
        <v>0</v>
      </c>
      <c r="N60" s="115">
        <v>-156</v>
      </c>
      <c r="O60" s="88">
        <v>-66</v>
      </c>
      <c r="P60" s="88">
        <v>0</v>
      </c>
      <c r="Q60" s="88">
        <v>0</v>
      </c>
      <c r="R60" s="88">
        <v>0</v>
      </c>
      <c r="S60" s="116">
        <v>0</v>
      </c>
      <c r="U60" s="115">
        <v>10.63</v>
      </c>
      <c r="V60" s="116">
        <v>-222</v>
      </c>
      <c r="W60">
        <v>-156</v>
      </c>
      <c r="X60">
        <v>-66</v>
      </c>
      <c r="Y60">
        <v>0</v>
      </c>
      <c r="Z60">
        <v>10.63</v>
      </c>
      <c r="AA60">
        <v>0</v>
      </c>
      <c r="AB60">
        <v>0</v>
      </c>
    </row>
    <row r="61" spans="7:28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8.6999999999999993</v>
      </c>
      <c r="M61" s="116">
        <v>0</v>
      </c>
      <c r="N61" s="115">
        <v>-80</v>
      </c>
      <c r="O61" s="88">
        <v>-95</v>
      </c>
      <c r="P61" s="88">
        <v>0</v>
      </c>
      <c r="Q61" s="88">
        <v>0</v>
      </c>
      <c r="R61" s="88">
        <v>0</v>
      </c>
      <c r="S61" s="116">
        <v>0</v>
      </c>
      <c r="U61" s="115">
        <v>8.6999999999999993</v>
      </c>
      <c r="V61" s="116">
        <v>-177</v>
      </c>
      <c r="W61">
        <v>-80</v>
      </c>
      <c r="X61">
        <v>-95</v>
      </c>
      <c r="Y61">
        <v>-2</v>
      </c>
      <c r="Z61">
        <v>8.6999999999999993</v>
      </c>
      <c r="AA61">
        <v>0</v>
      </c>
      <c r="AB61">
        <v>0</v>
      </c>
    </row>
    <row r="62" spans="7:28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9.67</v>
      </c>
      <c r="M62" s="116">
        <v>0</v>
      </c>
      <c r="N62" s="115">
        <v>-66</v>
      </c>
      <c r="O62" s="88">
        <v>-99</v>
      </c>
      <c r="P62" s="88">
        <v>-20</v>
      </c>
      <c r="Q62" s="88">
        <v>0</v>
      </c>
      <c r="R62" s="88">
        <v>0</v>
      </c>
      <c r="S62" s="116">
        <v>0</v>
      </c>
      <c r="U62" s="115">
        <v>9.66</v>
      </c>
      <c r="V62" s="116">
        <v>-187</v>
      </c>
      <c r="W62">
        <v>-66</v>
      </c>
      <c r="X62">
        <v>-99</v>
      </c>
      <c r="Y62">
        <v>-2</v>
      </c>
      <c r="Z62">
        <v>9.67</v>
      </c>
      <c r="AA62">
        <v>0</v>
      </c>
      <c r="AB62">
        <v>-20</v>
      </c>
    </row>
    <row r="63" spans="7:28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8.6999999999999993</v>
      </c>
      <c r="M63" s="116">
        <v>0</v>
      </c>
      <c r="N63" s="115">
        <v>-117</v>
      </c>
      <c r="O63" s="88">
        <v>-106</v>
      </c>
      <c r="P63" s="88">
        <v>0</v>
      </c>
      <c r="Q63" s="88">
        <v>-40</v>
      </c>
      <c r="R63" s="88">
        <v>0</v>
      </c>
      <c r="S63" s="116">
        <v>0</v>
      </c>
      <c r="U63" s="115">
        <v>8.6999999999999993</v>
      </c>
      <c r="V63" s="116">
        <v>-263</v>
      </c>
      <c r="W63">
        <v>-117</v>
      </c>
      <c r="X63">
        <v>-106</v>
      </c>
      <c r="Y63">
        <v>0</v>
      </c>
      <c r="Z63">
        <v>8.6999999999999993</v>
      </c>
      <c r="AA63">
        <v>-40</v>
      </c>
      <c r="AB63">
        <v>0</v>
      </c>
    </row>
    <row r="64" spans="7:28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8.6999999999999993</v>
      </c>
      <c r="M64" s="116">
        <v>0</v>
      </c>
      <c r="N64" s="115">
        <v>-141</v>
      </c>
      <c r="O64" s="88">
        <v>-105</v>
      </c>
      <c r="P64" s="88">
        <v>-15</v>
      </c>
      <c r="Q64" s="88">
        <v>-40</v>
      </c>
      <c r="R64" s="88">
        <v>0</v>
      </c>
      <c r="S64" s="116">
        <v>0</v>
      </c>
      <c r="U64" s="115">
        <v>8.6999999999999993</v>
      </c>
      <c r="V64" s="116">
        <v>-301</v>
      </c>
      <c r="W64">
        <v>-141</v>
      </c>
      <c r="X64">
        <v>-105</v>
      </c>
      <c r="Y64">
        <v>0</v>
      </c>
      <c r="Z64">
        <v>8.6999999999999993</v>
      </c>
      <c r="AA64">
        <v>-40</v>
      </c>
      <c r="AB64">
        <v>-15</v>
      </c>
    </row>
    <row r="65" spans="7:28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9.67</v>
      </c>
      <c r="M65" s="116">
        <v>0</v>
      </c>
      <c r="N65" s="115">
        <v>-144</v>
      </c>
      <c r="O65" s="88">
        <v>-99</v>
      </c>
      <c r="P65" s="88">
        <v>-55</v>
      </c>
      <c r="Q65" s="88">
        <v>-40</v>
      </c>
      <c r="R65" s="88">
        <v>0</v>
      </c>
      <c r="S65" s="116">
        <v>0</v>
      </c>
      <c r="U65" s="115">
        <v>9.66</v>
      </c>
      <c r="V65" s="116">
        <v>-338</v>
      </c>
      <c r="W65">
        <v>-144</v>
      </c>
      <c r="X65">
        <v>-99</v>
      </c>
      <c r="Y65">
        <v>0</v>
      </c>
      <c r="Z65">
        <v>9.67</v>
      </c>
      <c r="AA65">
        <v>-40</v>
      </c>
      <c r="AB65">
        <v>-55</v>
      </c>
    </row>
    <row r="66" spans="7:28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9.67</v>
      </c>
      <c r="M66" s="116">
        <v>0</v>
      </c>
      <c r="N66" s="115">
        <v>-129</v>
      </c>
      <c r="O66" s="88">
        <v>-99</v>
      </c>
      <c r="P66" s="88">
        <v>-51</v>
      </c>
      <c r="Q66" s="88">
        <v>-40</v>
      </c>
      <c r="R66" s="88">
        <v>0</v>
      </c>
      <c r="S66" s="116">
        <v>0</v>
      </c>
      <c r="U66" s="115">
        <v>9.66</v>
      </c>
      <c r="V66" s="116">
        <v>-319</v>
      </c>
      <c r="W66">
        <v>-129</v>
      </c>
      <c r="X66">
        <v>-99</v>
      </c>
      <c r="Y66">
        <v>0</v>
      </c>
      <c r="Z66">
        <v>9.67</v>
      </c>
      <c r="AA66">
        <v>-40</v>
      </c>
      <c r="AB66">
        <v>-51</v>
      </c>
    </row>
    <row r="67" spans="7:28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10.63</v>
      </c>
      <c r="M67" s="116">
        <v>0</v>
      </c>
      <c r="N67" s="115">
        <v>-43</v>
      </c>
      <c r="O67" s="88">
        <v>-109</v>
      </c>
      <c r="P67" s="88">
        <v>-60</v>
      </c>
      <c r="Q67" s="88">
        <v>-40</v>
      </c>
      <c r="R67" s="88">
        <v>0</v>
      </c>
      <c r="S67" s="116">
        <v>0</v>
      </c>
      <c r="U67" s="115">
        <v>10.63</v>
      </c>
      <c r="V67" s="116">
        <v>-252</v>
      </c>
      <c r="W67">
        <v>-43</v>
      </c>
      <c r="X67">
        <v>-109</v>
      </c>
      <c r="Y67">
        <v>0</v>
      </c>
      <c r="Z67">
        <v>10.63</v>
      </c>
      <c r="AA67">
        <v>-40</v>
      </c>
      <c r="AB67">
        <v>-60</v>
      </c>
    </row>
    <row r="68" spans="7:28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11.6</v>
      </c>
      <c r="M68" s="116">
        <v>0</v>
      </c>
      <c r="N68" s="115">
        <v>-42</v>
      </c>
      <c r="O68" s="88">
        <v>-108</v>
      </c>
      <c r="P68" s="88">
        <v>-62</v>
      </c>
      <c r="Q68" s="88">
        <v>-40</v>
      </c>
      <c r="R68" s="88">
        <v>0</v>
      </c>
      <c r="S68" s="116">
        <v>0</v>
      </c>
      <c r="U68" s="115">
        <v>11.6</v>
      </c>
      <c r="V68" s="116">
        <v>-252</v>
      </c>
      <c r="W68">
        <v>-42</v>
      </c>
      <c r="X68">
        <v>-108</v>
      </c>
      <c r="Y68">
        <v>0</v>
      </c>
      <c r="Z68">
        <v>11.6</v>
      </c>
      <c r="AA68">
        <v>-40</v>
      </c>
      <c r="AB68">
        <v>-62</v>
      </c>
    </row>
    <row r="69" spans="7:28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11.6</v>
      </c>
      <c r="M69" s="116">
        <v>0</v>
      </c>
      <c r="N69" s="115">
        <v>-112</v>
      </c>
      <c r="O69" s="88">
        <v>-115</v>
      </c>
      <c r="P69" s="88">
        <v>-60</v>
      </c>
      <c r="Q69" s="88">
        <v>-40</v>
      </c>
      <c r="R69" s="88">
        <v>0</v>
      </c>
      <c r="S69" s="116">
        <v>0</v>
      </c>
      <c r="U69" s="115">
        <v>11.6</v>
      </c>
      <c r="V69" s="116">
        <v>-327</v>
      </c>
      <c r="W69">
        <v>-112</v>
      </c>
      <c r="X69">
        <v>-115</v>
      </c>
      <c r="Y69">
        <v>0</v>
      </c>
      <c r="Z69">
        <v>11.6</v>
      </c>
      <c r="AA69">
        <v>-40</v>
      </c>
      <c r="AB69">
        <v>-60</v>
      </c>
    </row>
    <row r="70" spans="7:28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10.63</v>
      </c>
      <c r="M70" s="116">
        <v>0</v>
      </c>
      <c r="N70" s="115">
        <v>-125</v>
      </c>
      <c r="O70" s="88">
        <v>-118</v>
      </c>
      <c r="P70" s="88">
        <v>-46</v>
      </c>
      <c r="Q70" s="88">
        <v>-40</v>
      </c>
      <c r="R70" s="88">
        <v>0</v>
      </c>
      <c r="S70" s="116">
        <v>0</v>
      </c>
      <c r="U70" s="115">
        <v>10.63</v>
      </c>
      <c r="V70" s="116">
        <v>-329</v>
      </c>
      <c r="W70">
        <v>-125</v>
      </c>
      <c r="X70">
        <v>-118</v>
      </c>
      <c r="Y70">
        <v>0</v>
      </c>
      <c r="Z70">
        <v>10.63</v>
      </c>
      <c r="AA70">
        <v>-40</v>
      </c>
      <c r="AB70">
        <v>-46</v>
      </c>
    </row>
    <row r="71" spans="7:28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10.63</v>
      </c>
      <c r="M71" s="116">
        <v>0</v>
      </c>
      <c r="N71" s="115">
        <v>-116</v>
      </c>
      <c r="O71" s="88">
        <v>-122</v>
      </c>
      <c r="P71" s="88">
        <v>-15</v>
      </c>
      <c r="Q71" s="88">
        <v>-40</v>
      </c>
      <c r="R71" s="88">
        <v>0</v>
      </c>
      <c r="S71" s="116">
        <v>0</v>
      </c>
      <c r="U71" s="115">
        <v>10.63</v>
      </c>
      <c r="V71" s="116">
        <v>-295</v>
      </c>
      <c r="W71">
        <v>-116</v>
      </c>
      <c r="X71">
        <v>-122</v>
      </c>
      <c r="Y71">
        <v>-2</v>
      </c>
      <c r="Z71">
        <v>10.63</v>
      </c>
      <c r="AA71">
        <v>-40</v>
      </c>
      <c r="AB71">
        <v>-15</v>
      </c>
    </row>
    <row r="72" spans="7:28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10.63</v>
      </c>
      <c r="M72" s="116">
        <v>0</v>
      </c>
      <c r="N72" s="115">
        <v>-128</v>
      </c>
      <c r="O72" s="88">
        <v>-106</v>
      </c>
      <c r="P72" s="88">
        <v>-55</v>
      </c>
      <c r="Q72" s="88">
        <v>-40</v>
      </c>
      <c r="R72" s="88">
        <v>0</v>
      </c>
      <c r="S72" s="116">
        <v>0</v>
      </c>
      <c r="U72" s="115">
        <v>10.63</v>
      </c>
      <c r="V72" s="116">
        <v>-331</v>
      </c>
      <c r="W72">
        <v>-128</v>
      </c>
      <c r="X72">
        <v>-106</v>
      </c>
      <c r="Y72">
        <v>-2</v>
      </c>
      <c r="Z72">
        <v>10.63</v>
      </c>
      <c r="AA72">
        <v>-40</v>
      </c>
      <c r="AB72">
        <v>-55</v>
      </c>
    </row>
    <row r="73" spans="7:28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11.6</v>
      </c>
      <c r="M73" s="116">
        <v>0</v>
      </c>
      <c r="N73" s="115">
        <v>-169</v>
      </c>
      <c r="O73" s="88">
        <v>-100</v>
      </c>
      <c r="P73" s="88">
        <v>-70</v>
      </c>
      <c r="Q73" s="88">
        <v>-40</v>
      </c>
      <c r="R73" s="88">
        <v>0</v>
      </c>
      <c r="S73" s="116">
        <v>0</v>
      </c>
      <c r="U73" s="115">
        <v>11.6</v>
      </c>
      <c r="V73" s="116">
        <v>-379</v>
      </c>
      <c r="W73">
        <v>-169</v>
      </c>
      <c r="X73">
        <v>-100</v>
      </c>
      <c r="Y73">
        <v>0</v>
      </c>
      <c r="Z73">
        <v>11.6</v>
      </c>
      <c r="AA73">
        <v>-40</v>
      </c>
      <c r="AB73">
        <v>-70</v>
      </c>
    </row>
    <row r="74" spans="7:28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12.56</v>
      </c>
      <c r="M74" s="116">
        <v>0</v>
      </c>
      <c r="N74" s="115">
        <v>-151</v>
      </c>
      <c r="O74" s="88">
        <v>-105</v>
      </c>
      <c r="P74" s="88">
        <v>-70</v>
      </c>
      <c r="Q74" s="88">
        <v>-40</v>
      </c>
      <c r="R74" s="88">
        <v>0</v>
      </c>
      <c r="S74" s="116">
        <v>0</v>
      </c>
      <c r="U74" s="115">
        <v>12.56</v>
      </c>
      <c r="V74" s="116">
        <v>-368</v>
      </c>
      <c r="W74">
        <v>-151</v>
      </c>
      <c r="X74">
        <v>-105</v>
      </c>
      <c r="Y74">
        <v>-2</v>
      </c>
      <c r="Z74">
        <v>12.56</v>
      </c>
      <c r="AA74">
        <v>-40</v>
      </c>
      <c r="AB74">
        <v>-70</v>
      </c>
    </row>
    <row r="75" spans="7:28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13.53</v>
      </c>
      <c r="M75" s="116">
        <v>0</v>
      </c>
      <c r="N75" s="115">
        <v>-143</v>
      </c>
      <c r="O75" s="88">
        <v>-83</v>
      </c>
      <c r="P75" s="88">
        <v>-30</v>
      </c>
      <c r="Q75" s="88">
        <v>-40</v>
      </c>
      <c r="R75" s="88">
        <v>0</v>
      </c>
      <c r="S75" s="116">
        <v>0</v>
      </c>
      <c r="U75" s="115">
        <v>13.53</v>
      </c>
      <c r="V75" s="116">
        <v>-296</v>
      </c>
      <c r="W75">
        <v>-143</v>
      </c>
      <c r="X75">
        <v>-83</v>
      </c>
      <c r="Y75">
        <v>0</v>
      </c>
      <c r="Z75">
        <v>13.53</v>
      </c>
      <c r="AA75">
        <v>-40</v>
      </c>
      <c r="AB75">
        <v>-30</v>
      </c>
    </row>
    <row r="76" spans="7:28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14.5</v>
      </c>
      <c r="M76" s="116">
        <v>0</v>
      </c>
      <c r="N76" s="115">
        <v>-144</v>
      </c>
      <c r="O76" s="88">
        <v>-90</v>
      </c>
      <c r="P76" s="88">
        <v>-35</v>
      </c>
      <c r="Q76" s="88">
        <v>-40</v>
      </c>
      <c r="R76" s="88">
        <v>0</v>
      </c>
      <c r="S76" s="116">
        <v>0</v>
      </c>
      <c r="U76" s="115">
        <v>14.5</v>
      </c>
      <c r="V76" s="116">
        <v>-309</v>
      </c>
      <c r="W76">
        <v>-144</v>
      </c>
      <c r="X76">
        <v>-90</v>
      </c>
      <c r="Y76">
        <v>0</v>
      </c>
      <c r="Z76">
        <v>14.5</v>
      </c>
      <c r="AA76">
        <v>-40</v>
      </c>
      <c r="AB76">
        <v>-35</v>
      </c>
    </row>
    <row r="77" spans="7:28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14.5</v>
      </c>
      <c r="M77" s="116">
        <v>0</v>
      </c>
      <c r="N77" s="115">
        <v>-111</v>
      </c>
      <c r="O77" s="88">
        <v>-64</v>
      </c>
      <c r="P77" s="88">
        <v>-30</v>
      </c>
      <c r="Q77" s="88">
        <v>-40</v>
      </c>
      <c r="R77" s="88">
        <v>0</v>
      </c>
      <c r="S77" s="116">
        <v>0</v>
      </c>
      <c r="U77" s="115">
        <v>14.5</v>
      </c>
      <c r="V77" s="116">
        <v>-245</v>
      </c>
      <c r="W77">
        <v>-111</v>
      </c>
      <c r="X77">
        <v>-64</v>
      </c>
      <c r="Y77">
        <v>0</v>
      </c>
      <c r="Z77">
        <v>14.5</v>
      </c>
      <c r="AA77">
        <v>-40</v>
      </c>
      <c r="AB77">
        <v>-30</v>
      </c>
    </row>
    <row r="78" spans="7:28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14.5</v>
      </c>
      <c r="M78" s="116">
        <v>0</v>
      </c>
      <c r="N78" s="115">
        <v>-83</v>
      </c>
      <c r="O78" s="88">
        <v>-65</v>
      </c>
      <c r="P78" s="88">
        <v>0</v>
      </c>
      <c r="Q78" s="88">
        <v>-40</v>
      </c>
      <c r="R78" s="88">
        <v>0</v>
      </c>
      <c r="S78" s="116">
        <v>0</v>
      </c>
      <c r="U78" s="115">
        <v>14.5</v>
      </c>
      <c r="V78" s="116">
        <v>-188</v>
      </c>
      <c r="W78">
        <v>-83</v>
      </c>
      <c r="X78">
        <v>-65</v>
      </c>
      <c r="Y78">
        <v>0</v>
      </c>
      <c r="Z78">
        <v>14.5</v>
      </c>
      <c r="AA78">
        <v>-40</v>
      </c>
      <c r="AB78">
        <v>0</v>
      </c>
    </row>
    <row r="79" spans="7:28">
      <c r="G79" t="s">
        <v>121</v>
      </c>
      <c r="H79" s="115">
        <v>0</v>
      </c>
      <c r="I79" s="88">
        <v>9.67</v>
      </c>
      <c r="J79" s="88">
        <v>0</v>
      </c>
      <c r="K79" s="88">
        <v>0</v>
      </c>
      <c r="L79" s="88">
        <v>16.43</v>
      </c>
      <c r="M79" s="116">
        <v>0</v>
      </c>
      <c r="N79" s="115">
        <v>-95</v>
      </c>
      <c r="O79" s="88">
        <v>0</v>
      </c>
      <c r="P79" s="88">
        <v>-20</v>
      </c>
      <c r="Q79" s="88">
        <v>-20</v>
      </c>
      <c r="R79" s="88">
        <v>0</v>
      </c>
      <c r="S79" s="116">
        <v>0</v>
      </c>
      <c r="U79" s="115">
        <v>26.1</v>
      </c>
      <c r="V79" s="116">
        <v>-137</v>
      </c>
      <c r="W79">
        <v>-95</v>
      </c>
      <c r="X79">
        <v>9.67</v>
      </c>
      <c r="Y79">
        <v>-2</v>
      </c>
      <c r="Z79">
        <v>16.43</v>
      </c>
      <c r="AA79">
        <v>-20</v>
      </c>
      <c r="AB79">
        <v>-20</v>
      </c>
    </row>
    <row r="80" spans="7:28">
      <c r="G80" t="s">
        <v>122</v>
      </c>
      <c r="H80" s="115">
        <v>0</v>
      </c>
      <c r="I80" s="88">
        <v>9.67</v>
      </c>
      <c r="J80" s="88">
        <v>67.650000000000006</v>
      </c>
      <c r="K80" s="88">
        <v>0</v>
      </c>
      <c r="L80" s="88">
        <v>16.43</v>
      </c>
      <c r="M80" s="116">
        <v>0</v>
      </c>
      <c r="N80" s="115">
        <v>-81</v>
      </c>
      <c r="O80" s="88">
        <v>0</v>
      </c>
      <c r="P80" s="88">
        <v>0</v>
      </c>
      <c r="Q80" s="88">
        <v>-20</v>
      </c>
      <c r="R80" s="88">
        <v>0</v>
      </c>
      <c r="S80" s="116">
        <v>0</v>
      </c>
      <c r="U80" s="115">
        <v>93.75</v>
      </c>
      <c r="V80" s="116">
        <v>-103</v>
      </c>
      <c r="W80">
        <v>-81</v>
      </c>
      <c r="X80">
        <v>9.67</v>
      </c>
      <c r="Y80">
        <v>-2</v>
      </c>
      <c r="Z80">
        <v>16.43</v>
      </c>
      <c r="AA80">
        <v>-20</v>
      </c>
      <c r="AB80">
        <v>67.650000000000006</v>
      </c>
    </row>
    <row r="81" spans="7:28">
      <c r="G81" t="s">
        <v>123</v>
      </c>
      <c r="H81" s="115">
        <v>0</v>
      </c>
      <c r="I81" s="88">
        <v>9.67</v>
      </c>
      <c r="J81" s="88">
        <v>38.659999999999997</v>
      </c>
      <c r="K81" s="88">
        <v>0</v>
      </c>
      <c r="L81" s="88">
        <v>16.43</v>
      </c>
      <c r="M81" s="116">
        <v>0</v>
      </c>
      <c r="N81" s="115">
        <v>-28</v>
      </c>
      <c r="O81" s="88">
        <v>0</v>
      </c>
      <c r="P81" s="88">
        <v>0</v>
      </c>
      <c r="Q81" s="88">
        <v>-20</v>
      </c>
      <c r="R81" s="88">
        <v>0</v>
      </c>
      <c r="S81" s="116">
        <v>0</v>
      </c>
      <c r="U81" s="115">
        <v>64.760000000000005</v>
      </c>
      <c r="V81" s="116">
        <v>-50</v>
      </c>
      <c r="W81">
        <v>-28</v>
      </c>
      <c r="X81">
        <v>9.67</v>
      </c>
      <c r="Y81">
        <v>-2</v>
      </c>
      <c r="Z81">
        <v>16.43</v>
      </c>
      <c r="AA81">
        <v>-20</v>
      </c>
      <c r="AB81">
        <v>38.659999999999997</v>
      </c>
    </row>
    <row r="82" spans="7:28">
      <c r="G82" t="s">
        <v>124</v>
      </c>
      <c r="H82" s="115">
        <v>0</v>
      </c>
      <c r="I82" s="88">
        <v>0</v>
      </c>
      <c r="J82" s="88">
        <v>43.49</v>
      </c>
      <c r="K82" s="88">
        <v>0</v>
      </c>
      <c r="L82" s="88">
        <v>16.43</v>
      </c>
      <c r="M82" s="116">
        <v>0</v>
      </c>
      <c r="N82" s="115">
        <v>-27</v>
      </c>
      <c r="O82" s="88">
        <v>0</v>
      </c>
      <c r="P82" s="88">
        <v>0</v>
      </c>
      <c r="Q82" s="88">
        <v>-30</v>
      </c>
      <c r="R82" s="88">
        <v>0</v>
      </c>
      <c r="S82" s="116">
        <v>0</v>
      </c>
      <c r="U82" s="115">
        <v>59.92</v>
      </c>
      <c r="V82" s="116">
        <v>-59</v>
      </c>
      <c r="W82">
        <v>-27</v>
      </c>
      <c r="X82">
        <v>0</v>
      </c>
      <c r="Y82">
        <v>-2</v>
      </c>
      <c r="Z82">
        <v>16.43</v>
      </c>
      <c r="AA82">
        <v>-30</v>
      </c>
      <c r="AB82">
        <v>43.49</v>
      </c>
    </row>
    <row r="83" spans="7:28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16.91</v>
      </c>
      <c r="M83" s="116">
        <v>0</v>
      </c>
      <c r="N83" s="115">
        <v>-123</v>
      </c>
      <c r="O83" s="88">
        <v>0</v>
      </c>
      <c r="P83" s="88">
        <v>-20</v>
      </c>
      <c r="Q83" s="88">
        <v>-34</v>
      </c>
      <c r="R83" s="88">
        <v>0</v>
      </c>
      <c r="S83" s="116">
        <v>0</v>
      </c>
      <c r="U83" s="115">
        <v>16.91</v>
      </c>
      <c r="V83" s="116">
        <v>-179</v>
      </c>
      <c r="W83">
        <v>-123</v>
      </c>
      <c r="X83">
        <v>0</v>
      </c>
      <c r="Y83">
        <v>-2</v>
      </c>
      <c r="Z83">
        <v>16.91</v>
      </c>
      <c r="AA83">
        <v>-34</v>
      </c>
      <c r="AB83">
        <v>-20</v>
      </c>
    </row>
    <row r="84" spans="7:28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16.91</v>
      </c>
      <c r="M84" s="116">
        <v>0</v>
      </c>
      <c r="N84" s="115">
        <v>-118</v>
      </c>
      <c r="O84" s="88">
        <v>0</v>
      </c>
      <c r="P84" s="88">
        <v>0</v>
      </c>
      <c r="Q84" s="88">
        <v>-36</v>
      </c>
      <c r="R84" s="88">
        <v>0</v>
      </c>
      <c r="S84" s="116">
        <v>0</v>
      </c>
      <c r="U84" s="115">
        <v>16.91</v>
      </c>
      <c r="V84" s="116">
        <v>-156</v>
      </c>
      <c r="W84">
        <v>-118</v>
      </c>
      <c r="X84">
        <v>0</v>
      </c>
      <c r="Y84">
        <v>-2</v>
      </c>
      <c r="Z84">
        <v>16.91</v>
      </c>
      <c r="AA84">
        <v>-36</v>
      </c>
      <c r="AB84">
        <v>0</v>
      </c>
    </row>
    <row r="85" spans="7:28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16.91</v>
      </c>
      <c r="M85" s="116">
        <v>0</v>
      </c>
      <c r="N85" s="115">
        <v>-123</v>
      </c>
      <c r="O85" s="88">
        <v>-6</v>
      </c>
      <c r="P85" s="88">
        <v>-30</v>
      </c>
      <c r="Q85" s="88">
        <v>-40</v>
      </c>
      <c r="R85" s="88">
        <v>0</v>
      </c>
      <c r="S85" s="116">
        <v>0</v>
      </c>
      <c r="U85" s="115">
        <v>16.91</v>
      </c>
      <c r="V85" s="116">
        <v>-201</v>
      </c>
      <c r="W85">
        <v>-123</v>
      </c>
      <c r="X85">
        <v>-6</v>
      </c>
      <c r="Y85">
        <v>-2</v>
      </c>
      <c r="Z85">
        <v>16.91</v>
      </c>
      <c r="AA85">
        <v>-40</v>
      </c>
      <c r="AB85">
        <v>-30</v>
      </c>
    </row>
    <row r="86" spans="7:28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16.91</v>
      </c>
      <c r="M86" s="116">
        <v>0</v>
      </c>
      <c r="N86" s="115">
        <v>-110</v>
      </c>
      <c r="O86" s="88">
        <v>-18</v>
      </c>
      <c r="P86" s="88">
        <v>-30</v>
      </c>
      <c r="Q86" s="88">
        <v>-42</v>
      </c>
      <c r="R86" s="88">
        <v>0</v>
      </c>
      <c r="S86" s="116">
        <v>0</v>
      </c>
      <c r="U86" s="115">
        <v>16.91</v>
      </c>
      <c r="V86" s="116">
        <v>-202</v>
      </c>
      <c r="W86">
        <v>-110</v>
      </c>
      <c r="X86">
        <v>-18</v>
      </c>
      <c r="Y86">
        <v>-2</v>
      </c>
      <c r="Z86">
        <v>16.91</v>
      </c>
      <c r="AA86">
        <v>-42</v>
      </c>
      <c r="AB86">
        <v>-30</v>
      </c>
    </row>
    <row r="87" spans="7:28">
      <c r="G87" t="s">
        <v>129</v>
      </c>
      <c r="H87" s="115">
        <v>0</v>
      </c>
      <c r="I87" s="88">
        <v>0</v>
      </c>
      <c r="J87" s="88">
        <v>19.329999999999998</v>
      </c>
      <c r="K87" s="88">
        <v>0</v>
      </c>
      <c r="L87" s="88">
        <v>16.43</v>
      </c>
      <c r="M87" s="116">
        <v>0</v>
      </c>
      <c r="N87" s="115">
        <v>-123</v>
      </c>
      <c r="O87" s="88">
        <v>0</v>
      </c>
      <c r="P87" s="88">
        <v>0</v>
      </c>
      <c r="Q87" s="88">
        <v>-43</v>
      </c>
      <c r="R87" s="88">
        <v>0</v>
      </c>
      <c r="S87" s="116">
        <v>0</v>
      </c>
      <c r="U87" s="115">
        <v>35.76</v>
      </c>
      <c r="V87" s="116">
        <v>-166.57</v>
      </c>
      <c r="W87">
        <v>-123</v>
      </c>
      <c r="X87">
        <v>0</v>
      </c>
      <c r="Y87">
        <v>-0.56999999999999995</v>
      </c>
      <c r="Z87">
        <v>16.43</v>
      </c>
      <c r="AA87">
        <v>-43</v>
      </c>
      <c r="AB87">
        <v>19.329999999999998</v>
      </c>
    </row>
    <row r="88" spans="7:28">
      <c r="G88" t="s">
        <v>130</v>
      </c>
      <c r="H88" s="115">
        <v>0</v>
      </c>
      <c r="I88" s="88">
        <v>0</v>
      </c>
      <c r="J88" s="88">
        <v>38.659999999999997</v>
      </c>
      <c r="K88" s="88">
        <v>0</v>
      </c>
      <c r="L88" s="88">
        <v>16.04</v>
      </c>
      <c r="M88" s="116">
        <v>0</v>
      </c>
      <c r="N88" s="115">
        <v>-116</v>
      </c>
      <c r="O88" s="88">
        <v>0</v>
      </c>
      <c r="P88" s="88">
        <v>0</v>
      </c>
      <c r="Q88" s="88">
        <v>-44</v>
      </c>
      <c r="R88" s="88">
        <v>0</v>
      </c>
      <c r="S88" s="116">
        <v>0</v>
      </c>
      <c r="U88" s="115">
        <v>54.7</v>
      </c>
      <c r="V88" s="116">
        <v>-160</v>
      </c>
      <c r="W88">
        <v>-116</v>
      </c>
      <c r="X88">
        <v>0</v>
      </c>
      <c r="Y88">
        <v>0</v>
      </c>
      <c r="Z88">
        <v>16.04</v>
      </c>
      <c r="AA88">
        <v>-44</v>
      </c>
      <c r="AB88">
        <v>38.659999999999997</v>
      </c>
    </row>
    <row r="89" spans="7:28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15.46</v>
      </c>
      <c r="M89" s="116">
        <v>0</v>
      </c>
      <c r="N89" s="115">
        <v>-86</v>
      </c>
      <c r="O89" s="88">
        <v>-22</v>
      </c>
      <c r="P89" s="88">
        <v>-20</v>
      </c>
      <c r="Q89" s="88">
        <v>-46</v>
      </c>
      <c r="R89" s="88">
        <v>0</v>
      </c>
      <c r="S89" s="116">
        <v>0</v>
      </c>
      <c r="U89" s="115">
        <v>15.46</v>
      </c>
      <c r="V89" s="116">
        <v>-176</v>
      </c>
      <c r="W89">
        <v>-86</v>
      </c>
      <c r="X89">
        <v>-22</v>
      </c>
      <c r="Y89">
        <v>-2</v>
      </c>
      <c r="Z89">
        <v>15.46</v>
      </c>
      <c r="AA89">
        <v>-46</v>
      </c>
      <c r="AB89">
        <v>-20</v>
      </c>
    </row>
    <row r="90" spans="7:28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15.46</v>
      </c>
      <c r="M90" s="116">
        <v>0</v>
      </c>
      <c r="N90" s="115">
        <v>-64</v>
      </c>
      <c r="O90" s="88">
        <v>-5</v>
      </c>
      <c r="P90" s="88">
        <v>-20</v>
      </c>
      <c r="Q90" s="88">
        <v>-46</v>
      </c>
      <c r="R90" s="88">
        <v>0</v>
      </c>
      <c r="S90" s="116">
        <v>0</v>
      </c>
      <c r="U90" s="115">
        <v>15.46</v>
      </c>
      <c r="V90" s="116">
        <v>-136.94999999999999</v>
      </c>
      <c r="W90">
        <v>-64</v>
      </c>
      <c r="X90">
        <v>-5</v>
      </c>
      <c r="Y90">
        <v>-1.95</v>
      </c>
      <c r="Z90">
        <v>15.46</v>
      </c>
      <c r="AA90">
        <v>-46</v>
      </c>
      <c r="AB90">
        <v>-20</v>
      </c>
    </row>
    <row r="91" spans="7:28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14.98</v>
      </c>
      <c r="M91" s="116">
        <v>0</v>
      </c>
      <c r="N91" s="115">
        <v>-163</v>
      </c>
      <c r="O91" s="88">
        <v>-19</v>
      </c>
      <c r="P91" s="88">
        <v>-130</v>
      </c>
      <c r="Q91" s="88">
        <v>-49</v>
      </c>
      <c r="R91" s="88">
        <v>0</v>
      </c>
      <c r="S91" s="116">
        <v>0</v>
      </c>
      <c r="U91" s="115">
        <v>14.98</v>
      </c>
      <c r="V91" s="116">
        <v>-363</v>
      </c>
      <c r="W91">
        <v>-163</v>
      </c>
      <c r="X91">
        <v>-19</v>
      </c>
      <c r="Y91">
        <v>-2</v>
      </c>
      <c r="Z91">
        <v>14.98</v>
      </c>
      <c r="AA91">
        <v>-49</v>
      </c>
      <c r="AB91">
        <v>-130</v>
      </c>
    </row>
    <row r="92" spans="7:28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14.5</v>
      </c>
      <c r="M92" s="116">
        <v>0</v>
      </c>
      <c r="N92" s="115">
        <v>-187</v>
      </c>
      <c r="O92" s="88">
        <v>-21</v>
      </c>
      <c r="P92" s="88">
        <v>-80</v>
      </c>
      <c r="Q92" s="88">
        <v>-50</v>
      </c>
      <c r="R92" s="88">
        <v>0</v>
      </c>
      <c r="S92" s="116">
        <v>0</v>
      </c>
      <c r="U92" s="115">
        <v>14.5</v>
      </c>
      <c r="V92" s="116">
        <v>-340</v>
      </c>
      <c r="W92">
        <v>-187</v>
      </c>
      <c r="X92">
        <v>-21</v>
      </c>
      <c r="Y92">
        <v>-2</v>
      </c>
      <c r="Z92">
        <v>14.5</v>
      </c>
      <c r="AA92">
        <v>-50</v>
      </c>
      <c r="AB92">
        <v>-80</v>
      </c>
    </row>
    <row r="93" spans="7:28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14.01</v>
      </c>
      <c r="M93" s="116">
        <v>0</v>
      </c>
      <c r="N93" s="115">
        <v>-179</v>
      </c>
      <c r="O93" s="88">
        <v>-61</v>
      </c>
      <c r="P93" s="88">
        <v>-80</v>
      </c>
      <c r="Q93" s="88">
        <v>-50</v>
      </c>
      <c r="R93" s="88">
        <v>0</v>
      </c>
      <c r="S93" s="116">
        <v>0</v>
      </c>
      <c r="U93" s="115">
        <v>14.01</v>
      </c>
      <c r="V93" s="116">
        <v>-372</v>
      </c>
      <c r="W93">
        <v>-179</v>
      </c>
      <c r="X93">
        <v>-61</v>
      </c>
      <c r="Y93">
        <v>-2</v>
      </c>
      <c r="Z93">
        <v>14.01</v>
      </c>
      <c r="AA93">
        <v>-50</v>
      </c>
      <c r="AB93">
        <v>-80</v>
      </c>
    </row>
    <row r="94" spans="7:28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13.53</v>
      </c>
      <c r="M94" s="116">
        <v>0</v>
      </c>
      <c r="N94" s="115">
        <v>-167</v>
      </c>
      <c r="O94" s="88">
        <v>-62</v>
      </c>
      <c r="P94" s="88">
        <v>-140</v>
      </c>
      <c r="Q94" s="88">
        <v>-51</v>
      </c>
      <c r="R94" s="88">
        <v>0</v>
      </c>
      <c r="S94" s="116">
        <v>0</v>
      </c>
      <c r="U94" s="115">
        <v>13.53</v>
      </c>
      <c r="V94" s="116">
        <v>-422</v>
      </c>
      <c r="W94">
        <v>-167</v>
      </c>
      <c r="X94">
        <v>-62</v>
      </c>
      <c r="Y94">
        <v>-2</v>
      </c>
      <c r="Z94">
        <v>13.53</v>
      </c>
      <c r="AA94">
        <v>-51</v>
      </c>
      <c r="AB94">
        <v>-140</v>
      </c>
    </row>
    <row r="95" spans="7:28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13.05</v>
      </c>
      <c r="M95" s="116">
        <v>0</v>
      </c>
      <c r="N95" s="115">
        <v>-212</v>
      </c>
      <c r="O95" s="88">
        <v>-50</v>
      </c>
      <c r="P95" s="88">
        <v>-30</v>
      </c>
      <c r="Q95" s="88">
        <v>-49</v>
      </c>
      <c r="R95" s="88">
        <v>0</v>
      </c>
      <c r="S95" s="116">
        <v>0</v>
      </c>
      <c r="U95" s="115">
        <v>13.05</v>
      </c>
      <c r="V95" s="116">
        <v>-343</v>
      </c>
      <c r="W95">
        <v>-212</v>
      </c>
      <c r="X95">
        <v>-50</v>
      </c>
      <c r="Y95">
        <v>-2</v>
      </c>
      <c r="Z95">
        <v>13.05</v>
      </c>
      <c r="AA95">
        <v>-49</v>
      </c>
      <c r="AB95">
        <v>-30</v>
      </c>
    </row>
    <row r="96" spans="7:28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13.05</v>
      </c>
      <c r="M96" s="116">
        <v>0</v>
      </c>
      <c r="N96" s="115">
        <v>-259</v>
      </c>
      <c r="O96" s="88">
        <v>-74</v>
      </c>
      <c r="P96" s="88">
        <v>-30</v>
      </c>
      <c r="Q96" s="88">
        <v>-49</v>
      </c>
      <c r="R96" s="88">
        <v>0</v>
      </c>
      <c r="S96" s="116">
        <v>0</v>
      </c>
      <c r="U96" s="115">
        <v>13.05</v>
      </c>
      <c r="V96" s="116">
        <v>-414</v>
      </c>
      <c r="W96">
        <v>-259</v>
      </c>
      <c r="X96">
        <v>-74</v>
      </c>
      <c r="Y96">
        <v>-2</v>
      </c>
      <c r="Z96">
        <v>13.05</v>
      </c>
      <c r="AA96">
        <v>-49</v>
      </c>
      <c r="AB96">
        <v>-30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13.05</v>
      </c>
      <c r="M97" s="116">
        <v>0</v>
      </c>
      <c r="N97" s="115">
        <v>-287</v>
      </c>
      <c r="O97" s="88">
        <v>-85</v>
      </c>
      <c r="P97" s="88">
        <v>-45</v>
      </c>
      <c r="Q97" s="88">
        <v>-48</v>
      </c>
      <c r="R97" s="88">
        <v>0</v>
      </c>
      <c r="S97" s="116">
        <v>0</v>
      </c>
      <c r="U97" s="115">
        <v>13.05</v>
      </c>
      <c r="V97" s="116">
        <v>-466.92</v>
      </c>
      <c r="W97">
        <v>-287</v>
      </c>
      <c r="X97">
        <v>-85</v>
      </c>
      <c r="Y97">
        <v>-1.92</v>
      </c>
      <c r="Z97">
        <v>13.05</v>
      </c>
      <c r="AA97">
        <v>-48</v>
      </c>
      <c r="AB97">
        <v>-45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13.05</v>
      </c>
      <c r="M98" s="116">
        <v>0</v>
      </c>
      <c r="N98" s="115">
        <v>-297</v>
      </c>
      <c r="O98" s="88">
        <v>-86</v>
      </c>
      <c r="P98" s="88">
        <v>-30</v>
      </c>
      <c r="Q98" s="88">
        <v>-48</v>
      </c>
      <c r="R98" s="88">
        <v>0</v>
      </c>
      <c r="S98" s="116">
        <v>0</v>
      </c>
      <c r="U98" s="115">
        <v>13.05</v>
      </c>
      <c r="V98" s="116">
        <v>-461</v>
      </c>
      <c r="W98">
        <v>-297</v>
      </c>
      <c r="X98">
        <v>-86</v>
      </c>
      <c r="Y98">
        <v>0</v>
      </c>
      <c r="Z98">
        <v>13.05</v>
      </c>
      <c r="AA98">
        <v>-48</v>
      </c>
      <c r="AB98">
        <v>-30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0.21553249999999993</v>
      </c>
      <c r="I99" s="111">
        <f t="shared" ref="I99:BQ99" si="1">SUM(I3:I98)/4000</f>
        <v>2.4172500000000003E-2</v>
      </c>
      <c r="J99" s="111">
        <f t="shared" si="1"/>
        <v>5.1947500000000001E-2</v>
      </c>
      <c r="K99" s="111">
        <f t="shared" si="1"/>
        <v>0</v>
      </c>
      <c r="L99" s="111">
        <f t="shared" si="1"/>
        <v>0.34033750000000002</v>
      </c>
      <c r="M99" s="111">
        <f t="shared" si="1"/>
        <v>0</v>
      </c>
      <c r="N99" s="110">
        <f t="shared" si="1"/>
        <v>-1.873</v>
      </c>
      <c r="O99" s="111">
        <f t="shared" si="1"/>
        <v>-0.95099999999999996</v>
      </c>
      <c r="P99" s="111">
        <f t="shared" si="1"/>
        <v>-0.79074999999999995</v>
      </c>
      <c r="Q99" s="111">
        <f t="shared" si="1"/>
        <v>-0.73750000000000004</v>
      </c>
      <c r="R99" s="111">
        <f t="shared" si="1"/>
        <v>0</v>
      </c>
      <c r="S99" s="112">
        <f t="shared" si="1"/>
        <v>0</v>
      </c>
      <c r="U99" s="110">
        <f t="shared" si="1"/>
        <v>0.63197750000000064</v>
      </c>
      <c r="V99" s="112">
        <f t="shared" si="1"/>
        <v>-4.3863174999999988</v>
      </c>
      <c r="W99">
        <f t="shared" si="1"/>
        <v>-1.6574674999999999</v>
      </c>
      <c r="X99">
        <f t="shared" si="1"/>
        <v>-0.92682749999999992</v>
      </c>
      <c r="Y99">
        <f t="shared" si="1"/>
        <v>-3.4067499999999994E-2</v>
      </c>
      <c r="Z99">
        <f t="shared" si="1"/>
        <v>0.34033750000000002</v>
      </c>
      <c r="AA99">
        <f t="shared" si="1"/>
        <v>-0.73750000000000004</v>
      </c>
      <c r="AB99">
        <f t="shared" si="1"/>
        <v>-0.73880250000000014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7" t="s">
        <v>229</v>
      </c>
      <c r="B1" s="237"/>
      <c r="C1" s="237"/>
      <c r="D1" s="237"/>
      <c r="E1" s="183"/>
      <c r="F1" s="183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45047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X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37" t="s">
        <v>229</v>
      </c>
      <c r="B1" s="237"/>
      <c r="C1" s="237"/>
      <c r="D1" s="237"/>
      <c r="E1" s="191"/>
      <c r="F1" s="191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45047</v>
      </c>
      <c r="U2" s="115" t="s">
        <v>231</v>
      </c>
      <c r="V2" s="116" t="s">
        <v>230</v>
      </c>
      <c r="W2" s="30" t="s">
        <v>490</v>
      </c>
      <c r="X2" t="s">
        <v>488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  <c r="X3">
        <v>0</v>
      </c>
    </row>
    <row r="4" spans="1:24">
      <c r="A4" t="s">
        <v>416</v>
      </c>
      <c r="B4" t="s">
        <v>263</v>
      </c>
      <c r="D4" t="s">
        <v>440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</row>
    <row r="5" spans="1:24">
      <c r="B5" t="s">
        <v>421</v>
      </c>
      <c r="D5" t="s">
        <v>490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</row>
    <row r="6" spans="1:24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0.97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0.97</v>
      </c>
      <c r="W16">
        <v>0</v>
      </c>
      <c r="X16">
        <v>0.97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3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3</v>
      </c>
      <c r="W17">
        <v>0</v>
      </c>
      <c r="X17">
        <v>3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3.96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3.96</v>
      </c>
      <c r="W18">
        <v>0</v>
      </c>
      <c r="X18">
        <v>3.96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1.26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1.26</v>
      </c>
      <c r="W19">
        <v>0</v>
      </c>
      <c r="X19">
        <v>1.26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2.3199999999999998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2.3199999999999998</v>
      </c>
      <c r="W20">
        <v>0</v>
      </c>
      <c r="X20">
        <v>2.3199999999999998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3.19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3.19</v>
      </c>
      <c r="W21">
        <v>0</v>
      </c>
      <c r="X21">
        <v>3.19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5.12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5.12</v>
      </c>
      <c r="W22">
        <v>0</v>
      </c>
      <c r="X22">
        <v>5.12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8.31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8.31</v>
      </c>
      <c r="W23">
        <v>0</v>
      </c>
      <c r="X23">
        <v>8.31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7.54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7.54</v>
      </c>
      <c r="W24">
        <v>0</v>
      </c>
      <c r="X24">
        <v>7.54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6.86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6.86</v>
      </c>
      <c r="W25">
        <v>0</v>
      </c>
      <c r="X25">
        <v>6.86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4.0599999999999996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4.0599999999999996</v>
      </c>
      <c r="W26">
        <v>0</v>
      </c>
      <c r="X26">
        <v>4.0599999999999996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  <c r="X37">
        <v>0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14.5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14.5</v>
      </c>
      <c r="W38">
        <v>14.5</v>
      </c>
      <c r="X38">
        <v>0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16.43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16.43</v>
      </c>
      <c r="W39">
        <v>16.43</v>
      </c>
      <c r="X39">
        <v>0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29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29</v>
      </c>
      <c r="W40">
        <v>29</v>
      </c>
      <c r="X40">
        <v>0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38.659999999999997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38.659999999999997</v>
      </c>
      <c r="W41">
        <v>38.659999999999997</v>
      </c>
      <c r="X41">
        <v>0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46.39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46.39</v>
      </c>
      <c r="W42">
        <v>46.39</v>
      </c>
      <c r="X42">
        <v>0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53.16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53.16</v>
      </c>
      <c r="W43">
        <v>53.16</v>
      </c>
      <c r="X43">
        <v>0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57.99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57.99</v>
      </c>
      <c r="W44">
        <v>57.99</v>
      </c>
      <c r="X44">
        <v>0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61.86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61.86</v>
      </c>
      <c r="W45">
        <v>61.86</v>
      </c>
      <c r="X45">
        <v>0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64.760000000000005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64.760000000000005</v>
      </c>
      <c r="W46">
        <v>64.760000000000005</v>
      </c>
      <c r="X46">
        <v>0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66.69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66.69</v>
      </c>
      <c r="W47">
        <v>66.69</v>
      </c>
      <c r="X47">
        <v>0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67.66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67.66</v>
      </c>
      <c r="W48">
        <v>67.66</v>
      </c>
      <c r="X48">
        <v>0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68.62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68.62</v>
      </c>
      <c r="W49">
        <v>68.62</v>
      </c>
      <c r="X49">
        <v>0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70.55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70.55</v>
      </c>
      <c r="W50">
        <v>70.55</v>
      </c>
      <c r="X50">
        <v>0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71.52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71.52</v>
      </c>
      <c r="W51">
        <v>71.52</v>
      </c>
      <c r="X51">
        <v>0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72.489999999999995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72.489999999999995</v>
      </c>
      <c r="W52">
        <v>72.489999999999995</v>
      </c>
      <c r="X52">
        <v>0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74.42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74.42</v>
      </c>
      <c r="W53">
        <v>74.42</v>
      </c>
      <c r="X53">
        <v>0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75.39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75.39</v>
      </c>
      <c r="W54">
        <v>75.39</v>
      </c>
      <c r="X54">
        <v>0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75.39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75.39</v>
      </c>
      <c r="W55">
        <v>75.39</v>
      </c>
      <c r="X55">
        <v>0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74.42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74.42</v>
      </c>
      <c r="W56">
        <v>74.42</v>
      </c>
      <c r="X56">
        <v>0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73.45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73.45</v>
      </c>
      <c r="W57">
        <v>73.45</v>
      </c>
      <c r="X57">
        <v>0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72.489999999999995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72.489999999999995</v>
      </c>
      <c r="W58">
        <v>72.489999999999995</v>
      </c>
      <c r="X58">
        <v>0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73.45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73.45</v>
      </c>
      <c r="W59">
        <v>73.45</v>
      </c>
      <c r="X59">
        <v>0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76.349999999999994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76.349999999999994</v>
      </c>
      <c r="W60">
        <v>76.349999999999994</v>
      </c>
      <c r="X60">
        <v>0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77.319999999999993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77.319999999999993</v>
      </c>
      <c r="W61">
        <v>77.319999999999993</v>
      </c>
      <c r="X61">
        <v>0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78.290000000000006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78.290000000000006</v>
      </c>
      <c r="W62">
        <v>78.290000000000006</v>
      </c>
      <c r="X62">
        <v>0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77.319999999999993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77.319999999999993</v>
      </c>
      <c r="W63">
        <v>77.319999999999993</v>
      </c>
      <c r="X63">
        <v>0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75.39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75.39</v>
      </c>
      <c r="W64">
        <v>75.39</v>
      </c>
      <c r="X64">
        <v>0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72.489999999999995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72.489999999999995</v>
      </c>
      <c r="W65">
        <v>72.489999999999995</v>
      </c>
      <c r="X65">
        <v>0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71.52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71.52</v>
      </c>
      <c r="W66">
        <v>71.52</v>
      </c>
      <c r="X66">
        <v>0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66.69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66.69</v>
      </c>
      <c r="W67">
        <v>66.69</v>
      </c>
      <c r="X67">
        <v>0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62.82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62.82</v>
      </c>
      <c r="W68">
        <v>62.82</v>
      </c>
      <c r="X68">
        <v>0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57.99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57.99</v>
      </c>
      <c r="W69">
        <v>57.99</v>
      </c>
      <c r="X69">
        <v>0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53.16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53.16</v>
      </c>
      <c r="W70">
        <v>53.16</v>
      </c>
      <c r="X70">
        <v>0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48.33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48.32</v>
      </c>
      <c r="W71">
        <v>48.33</v>
      </c>
      <c r="X71">
        <v>0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39.630000000000003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39.630000000000003</v>
      </c>
      <c r="W72">
        <v>39.630000000000003</v>
      </c>
      <c r="X72">
        <v>0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29.96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29.96</v>
      </c>
      <c r="W73">
        <v>29.96</v>
      </c>
      <c r="X73">
        <v>0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16.43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16.43</v>
      </c>
      <c r="W74">
        <v>16.43</v>
      </c>
      <c r="X74">
        <v>0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  <c r="X75">
        <v>0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  <c r="X76">
        <v>0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  <c r="X77">
        <v>0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  <c r="X78">
        <v>0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  <c r="X79">
        <v>0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  <c r="X80">
        <v>0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  <c r="X81">
        <v>0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  <c r="X82">
        <v>0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0.55574500000000004</v>
      </c>
      <c r="L99" s="111">
        <f t="shared" si="1"/>
        <v>0</v>
      </c>
      <c r="M99" s="111">
        <f t="shared" si="1"/>
        <v>1.1647500000000002E-2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0.56738999999999995</v>
      </c>
      <c r="W99">
        <f t="shared" si="1"/>
        <v>0.55574500000000004</v>
      </c>
      <c r="X99">
        <f t="shared" si="1"/>
        <v>1.1647500000000002E-2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7" t="s">
        <v>229</v>
      </c>
      <c r="B1" s="237"/>
      <c r="C1" s="237"/>
      <c r="D1" s="237"/>
      <c r="E1" s="191"/>
      <c r="F1" s="191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45047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3" activePane="bottomRight" state="frozen"/>
      <selection activeCell="M3" sqref="M3:M98"/>
      <selection pane="topRight" activeCell="M3" sqref="M3:M98"/>
      <selection pane="bottomLeft" activeCell="M3" sqref="M3:M98"/>
      <selection pane="bottomRight" activeCell="AT3" sqref="AT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45047</v>
      </c>
      <c r="B1" s="245"/>
      <c r="C1" s="245"/>
      <c r="D1" s="250" t="s">
        <v>484</v>
      </c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45" t="s">
        <v>200</v>
      </c>
      <c r="M1" s="245" t="s">
        <v>201</v>
      </c>
      <c r="N1" s="245" t="s">
        <v>202</v>
      </c>
      <c r="O1" s="245" t="s">
        <v>197</v>
      </c>
      <c r="P1" s="246" t="s">
        <v>143</v>
      </c>
      <c r="Q1" s="246" t="s">
        <v>144</v>
      </c>
      <c r="R1" s="249" t="s">
        <v>339</v>
      </c>
      <c r="S1" s="79"/>
      <c r="T1" s="82" t="s">
        <v>302</v>
      </c>
      <c r="U1" s="247" t="s">
        <v>303</v>
      </c>
      <c r="V1" s="107" t="s">
        <v>316</v>
      </c>
      <c r="W1" s="107" t="s">
        <v>302</v>
      </c>
      <c r="X1" s="237" t="s">
        <v>335</v>
      </c>
      <c r="Y1" s="244" t="s">
        <v>223</v>
      </c>
      <c r="Z1" s="244" t="s">
        <v>224</v>
      </c>
      <c r="AA1" s="248" t="s">
        <v>198</v>
      </c>
      <c r="AB1" s="248" t="s">
        <v>199</v>
      </c>
      <c r="AC1" s="27" t="s">
        <v>189</v>
      </c>
      <c r="AD1" s="237" t="s">
        <v>142</v>
      </c>
      <c r="AG1" s="237" t="s">
        <v>278</v>
      </c>
      <c r="AI1" s="244" t="s">
        <v>384</v>
      </c>
      <c r="AJ1" s="244" t="s">
        <v>411</v>
      </c>
      <c r="AK1" s="244" t="s">
        <v>386</v>
      </c>
      <c r="AL1" s="244" t="s">
        <v>387</v>
      </c>
      <c r="AM1" s="244" t="s">
        <v>388</v>
      </c>
      <c r="AN1" s="244" t="s">
        <v>389</v>
      </c>
      <c r="AO1" s="243" t="s">
        <v>412</v>
      </c>
      <c r="AP1" s="243" t="s">
        <v>413</v>
      </c>
      <c r="AQ1" s="243" t="s">
        <v>414</v>
      </c>
      <c r="AR1" s="243" t="s">
        <v>415</v>
      </c>
      <c r="AT1" s="197" t="s">
        <v>149</v>
      </c>
    </row>
    <row r="2" spans="1:47">
      <c r="A2" s="27" t="s">
        <v>44</v>
      </c>
      <c r="B2" s="245"/>
      <c r="C2" s="245"/>
      <c r="D2" s="250"/>
      <c r="E2" s="237"/>
      <c r="F2" s="237"/>
      <c r="G2" s="237"/>
      <c r="H2" s="237"/>
      <c r="I2" s="237"/>
      <c r="J2" s="237"/>
      <c r="K2" s="237"/>
      <c r="L2" s="245"/>
      <c r="M2" s="245"/>
      <c r="N2" s="245"/>
      <c r="O2" s="245"/>
      <c r="P2" s="246"/>
      <c r="Q2" s="246"/>
      <c r="R2" s="249"/>
      <c r="S2" s="79"/>
      <c r="T2" s="82" t="s">
        <v>315</v>
      </c>
      <c r="U2" s="247"/>
      <c r="V2" s="107" t="s">
        <v>304</v>
      </c>
      <c r="W2" s="107" t="s">
        <v>304</v>
      </c>
      <c r="X2" s="237"/>
      <c r="Y2" s="244"/>
      <c r="Z2" s="244"/>
      <c r="AA2" s="248"/>
      <c r="AB2" s="248"/>
      <c r="AC2" s="27">
        <f>Allocation!J1/100</f>
        <v>8.8000000000000005E-3</v>
      </c>
      <c r="AD2" s="237"/>
      <c r="AE2" t="s">
        <v>276</v>
      </c>
      <c r="AG2" s="237"/>
      <c r="AI2" s="244"/>
      <c r="AJ2" s="244"/>
      <c r="AK2" s="244"/>
      <c r="AL2" s="244"/>
      <c r="AM2" s="244"/>
      <c r="AN2" s="244"/>
      <c r="AO2" s="243"/>
      <c r="AP2" s="243"/>
      <c r="AQ2" s="243"/>
      <c r="AR2" s="243"/>
      <c r="AT2" s="197" t="s">
        <v>152</v>
      </c>
    </row>
    <row r="3" spans="1:47">
      <c r="A3" t="s">
        <v>45</v>
      </c>
      <c r="D3">
        <f>TWEPL!P3</f>
        <v>5.6322000000000001</v>
      </c>
      <c r="E3">
        <f>GT_NG!P3</f>
        <v>15.004309106578569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4.0000000000000008E-2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890.20878264504097</v>
      </c>
      <c r="P3" s="77">
        <v>118.13</v>
      </c>
      <c r="Q3" s="77">
        <v>14.5</v>
      </c>
      <c r="R3" s="80">
        <v>0</v>
      </c>
      <c r="S3" s="80">
        <v>0</v>
      </c>
      <c r="T3" s="78">
        <f>SUMPRODUCT(LTA!F3:AJ3,LTA!F$101:AJ$101,LTA!F$103:AJ$103)</f>
        <v>20.16</v>
      </c>
      <c r="U3" s="78">
        <f>SUMPRODUCT(LTA!F3:AJ3,LTA!F$102:AJ$102,LTA!F$103:AJ$103)</f>
        <v>27.313600000000001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457.37</v>
      </c>
      <c r="AB3" s="117">
        <f>-STOA!N3</f>
        <v>0</v>
      </c>
      <c r="AC3">
        <f>SUMIF(B3:AB3,"&gt;0")*$AC$2-SUMIF(B3:AB3,"&lt;0")*($AC$2/(1-$AC$2))+SUMIF(AI3:AR3,"&gt;0")*$AC$2-SUMIF(AI3:AR3,"&lt;0")*($AC$2/(1-$AC$2))</f>
        <v>14.291417811578901</v>
      </c>
      <c r="AD3">
        <f>SUM(B3:AB3,AI3:AR3)-AC3</f>
        <v>1459.0674739400406</v>
      </c>
      <c r="AE3">
        <f>'IDT-1'!B3</f>
        <v>0</v>
      </c>
      <c r="AF3" s="26"/>
      <c r="AG3">
        <f>SUM(AD3:AF3)+AT3</f>
        <v>1459.0674739400406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-75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5.6322000000000001</v>
      </c>
      <c r="E4">
        <f>GT_NG!P4</f>
        <v>15.004309106578569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4.0000000000000008E-2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883.98575727065474</v>
      </c>
      <c r="P4" s="77">
        <v>118.13</v>
      </c>
      <c r="Q4" s="77">
        <v>14.5</v>
      </c>
      <c r="R4" s="80">
        <v>0</v>
      </c>
      <c r="S4" s="80">
        <v>0</v>
      </c>
      <c r="T4" s="78">
        <f>SUMPRODUCT(LTA!F4:AJ4,LTA!F$101:AJ$101,LTA!F$103:AJ$103)</f>
        <v>20.03</v>
      </c>
      <c r="U4" s="78">
        <f>SUMPRODUCT(LTA!F4:AJ4,LTA!F$102:AJ$102,LTA!F$103:AJ$103)</f>
        <v>27.453600000000002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457.37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14.432061993772599</v>
      </c>
      <c r="AD4">
        <f t="shared" ref="AD4:AD67" si="1">SUM(B4:AB4,AI4:AR4)-AC4</f>
        <v>1430.7138043834607</v>
      </c>
      <c r="AE4">
        <f>'IDT-1'!B4</f>
        <v>0</v>
      </c>
      <c r="AF4" s="26"/>
      <c r="AG4">
        <f t="shared" ref="AG4:AG67" si="2">SUM(AD4:AF4)+AT4</f>
        <v>1430.7138043834607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-97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5.6322000000000001</v>
      </c>
      <c r="E5">
        <f>GT_NG!P5</f>
        <v>15.004309106578569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4.0000000000000008E-2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893.83047880515869</v>
      </c>
      <c r="P5" s="77">
        <v>87.140000000000015</v>
      </c>
      <c r="Q5" s="77">
        <v>14.5</v>
      </c>
      <c r="R5" s="80">
        <v>0</v>
      </c>
      <c r="S5" s="80">
        <v>0</v>
      </c>
      <c r="T5" s="78">
        <f>SUMPRODUCT(LTA!F5:AJ5,LTA!F$101:AJ$101,LTA!F$103:AJ$103)</f>
        <v>26.71</v>
      </c>
      <c r="U5" s="78">
        <f>SUMPRODUCT(LTA!F5:AJ5,LTA!F$102:AJ$102,LTA!F$103:AJ$103)</f>
        <v>27.383600000000001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457.37</v>
      </c>
      <c r="AB5" s="117">
        <f>-STOA!N5</f>
        <v>0</v>
      </c>
      <c r="AC5">
        <f t="shared" si="0"/>
        <v>14.623764134075266</v>
      </c>
      <c r="AD5">
        <f t="shared" si="1"/>
        <v>1379.9868237776618</v>
      </c>
      <c r="AE5">
        <f>'IDT-1'!B5</f>
        <v>0</v>
      </c>
      <c r="AF5" s="26"/>
      <c r="AG5">
        <f t="shared" si="2"/>
        <v>1379.9868237776618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-133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5.6322000000000001</v>
      </c>
      <c r="E6">
        <f>GT_NG!P6</f>
        <v>15.004309106578569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4.0000000000000008E-2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887.56114713363206</v>
      </c>
      <c r="P6" s="77">
        <v>58</v>
      </c>
      <c r="Q6" s="77">
        <v>14.5</v>
      </c>
      <c r="R6" s="80">
        <v>0</v>
      </c>
      <c r="S6" s="80">
        <v>0</v>
      </c>
      <c r="T6" s="78">
        <f>SUMPRODUCT(LTA!F6:AJ6,LTA!F$101:AJ$101,LTA!F$103:AJ$103)</f>
        <v>25.91</v>
      </c>
      <c r="U6" s="78">
        <f>SUMPRODUCT(LTA!F6:AJ6,LTA!F$102:AJ$102,LTA!F$103:AJ$103)</f>
        <v>27.9236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457.37</v>
      </c>
      <c r="AB6" s="117">
        <f>-STOA!N6</f>
        <v>0</v>
      </c>
      <c r="AC6">
        <f t="shared" si="0"/>
        <v>14.212214612621684</v>
      </c>
      <c r="AD6">
        <f t="shared" si="1"/>
        <v>1355.7290416275891</v>
      </c>
      <c r="AE6">
        <f>'IDT-1'!B6</f>
        <v>0</v>
      </c>
      <c r="AF6" s="26"/>
      <c r="AG6">
        <f t="shared" si="2"/>
        <v>1355.7290416275891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-122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5.6322000000000001</v>
      </c>
      <c r="E7">
        <f>GT_NG!P7</f>
        <v>15.004309106578569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4.0000000000000008E-2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849.57040342801531</v>
      </c>
      <c r="P7" s="77">
        <v>56.06</v>
      </c>
      <c r="Q7" s="77">
        <v>14.5</v>
      </c>
      <c r="R7" s="80">
        <v>0</v>
      </c>
      <c r="S7" s="80">
        <v>0</v>
      </c>
      <c r="T7" s="78">
        <f>SUMPRODUCT(LTA!F7:AJ7,LTA!F$101:AJ$101,LTA!F$103:AJ$103)</f>
        <v>24.87</v>
      </c>
      <c r="U7" s="78">
        <f>SUMPRODUCT(LTA!F7:AJ7,LTA!F$102:AJ$102,LTA!F$103:AJ$103)</f>
        <v>27.443600000000004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457.37</v>
      </c>
      <c r="AB7" s="117">
        <f>-STOA!N7</f>
        <v>0</v>
      </c>
      <c r="AC7">
        <f t="shared" si="0"/>
        <v>13.669885517568352</v>
      </c>
      <c r="AD7">
        <f t="shared" si="1"/>
        <v>1334.8206270170256</v>
      </c>
      <c r="AE7">
        <f>'IDT-1'!B7</f>
        <v>0</v>
      </c>
      <c r="AF7" s="26"/>
      <c r="AG7">
        <f t="shared" si="2"/>
        <v>1334.8206270170256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-102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5.6322000000000001</v>
      </c>
      <c r="E8">
        <f>GT_NG!P8</f>
        <v>15.004309106578569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4.0000000000000008E-2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849.17191209184318</v>
      </c>
      <c r="P8" s="77">
        <v>56.06</v>
      </c>
      <c r="Q8" s="77">
        <v>14.5</v>
      </c>
      <c r="R8" s="80">
        <v>0</v>
      </c>
      <c r="S8" s="80">
        <v>0</v>
      </c>
      <c r="T8" s="78">
        <f>SUMPRODUCT(LTA!F8:AJ8,LTA!F$101:AJ$101,LTA!F$103:AJ$103)</f>
        <v>23.82</v>
      </c>
      <c r="U8" s="78">
        <f>SUMPRODUCT(LTA!F8:AJ8,LTA!F$102:AJ$102,LTA!F$103:AJ$103)</f>
        <v>27.223600000000001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457.37</v>
      </c>
      <c r="AB8" s="117">
        <f>-STOA!N8</f>
        <v>0</v>
      </c>
      <c r="AC8">
        <f t="shared" si="0"/>
        <v>13.79725283416516</v>
      </c>
      <c r="AD8">
        <f t="shared" si="1"/>
        <v>1317.0247683642567</v>
      </c>
      <c r="AE8">
        <f>'IDT-1'!B8</f>
        <v>0</v>
      </c>
      <c r="AF8" s="26"/>
      <c r="AG8">
        <f t="shared" si="2"/>
        <v>1317.0247683642567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-118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5.6322000000000001</v>
      </c>
      <c r="E9">
        <f>GT_NG!P9</f>
        <v>15.004309106578569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4.0000000000000008E-2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845.66308408099587</v>
      </c>
      <c r="P9" s="77">
        <v>56.06</v>
      </c>
      <c r="Q9" s="77">
        <v>14.5</v>
      </c>
      <c r="R9" s="80">
        <v>0</v>
      </c>
      <c r="S9" s="80">
        <v>0</v>
      </c>
      <c r="T9" s="78">
        <f>SUMPRODUCT(LTA!F9:AJ9,LTA!F$101:AJ$101,LTA!F$103:AJ$103)</f>
        <v>22.759999999999998</v>
      </c>
      <c r="U9" s="78">
        <f>SUMPRODUCT(LTA!F9:AJ9,LTA!F$102:AJ$102,LTA!F$103:AJ$103)</f>
        <v>26.8536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457.37</v>
      </c>
      <c r="AB9" s="117">
        <f>-STOA!N9</f>
        <v>0</v>
      </c>
      <c r="AC9">
        <f t="shared" si="0"/>
        <v>14.286478799001422</v>
      </c>
      <c r="AD9">
        <f t="shared" si="1"/>
        <v>1251.5967143885732</v>
      </c>
      <c r="AE9">
        <f>'IDT-1'!B9</f>
        <v>0</v>
      </c>
      <c r="AF9" s="26"/>
      <c r="AG9">
        <f t="shared" si="2"/>
        <v>1251.5967143885732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-178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5.6322000000000001</v>
      </c>
      <c r="E10">
        <f>GT_NG!P10</f>
        <v>15.004309106578569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4.0000000000000008E-2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846.83472370599577</v>
      </c>
      <c r="P10" s="77">
        <v>56.06</v>
      </c>
      <c r="Q10" s="77">
        <v>14.5</v>
      </c>
      <c r="R10" s="80">
        <v>0</v>
      </c>
      <c r="S10" s="80">
        <v>0</v>
      </c>
      <c r="T10" s="78">
        <f>SUMPRODUCT(LTA!F10:AJ10,LTA!F$101:AJ$101,LTA!F$103:AJ$103)</f>
        <v>21.72</v>
      </c>
      <c r="U10" s="78">
        <f>SUMPRODUCT(LTA!F10:AJ10,LTA!F$102:AJ$102,LTA!F$103:AJ$103)</f>
        <v>26.4636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457.37</v>
      </c>
      <c r="AB10" s="117">
        <f>-STOA!N10</f>
        <v>0</v>
      </c>
      <c r="AC10">
        <f t="shared" si="0"/>
        <v>14.435133395578742</v>
      </c>
      <c r="AD10">
        <f t="shared" si="1"/>
        <v>1234.1896994169956</v>
      </c>
      <c r="AE10">
        <f>'IDT-1'!B10</f>
        <v>0</v>
      </c>
      <c r="AF10" s="26"/>
      <c r="AG10">
        <f t="shared" si="2"/>
        <v>1234.1896994169956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-195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5.6322000000000001</v>
      </c>
      <c r="E11">
        <f>GT_NG!P11</f>
        <v>15.004309106578569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4.0000000000000008E-2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797.79820167701575</v>
      </c>
      <c r="P11" s="77">
        <v>56.06</v>
      </c>
      <c r="Q11" s="77">
        <v>20.89</v>
      </c>
      <c r="R11" s="80">
        <v>0</v>
      </c>
      <c r="S11" s="80">
        <v>0</v>
      </c>
      <c r="T11" s="78">
        <f>SUMPRODUCT(LTA!F11:AJ11,LTA!F$101:AJ$101,LTA!F$103:AJ$103)</f>
        <v>20.369999999999997</v>
      </c>
      <c r="U11" s="78">
        <f>SUMPRODUCT(LTA!F11:AJ11,LTA!F$102:AJ$102,LTA!F$103:AJ$103)</f>
        <v>25.643599999999999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457.37</v>
      </c>
      <c r="AB11" s="117">
        <f>-STOA!N11</f>
        <v>0</v>
      </c>
      <c r="AC11">
        <f t="shared" si="0"/>
        <v>13.445913457736632</v>
      </c>
      <c r="AD11">
        <f t="shared" si="1"/>
        <v>1257.3623973258577</v>
      </c>
      <c r="AE11">
        <f>'IDT-1'!B11</f>
        <v>0</v>
      </c>
      <c r="AF11" s="26"/>
      <c r="AG11">
        <f t="shared" si="2"/>
        <v>1257.3623973258577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-128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5.6322000000000001</v>
      </c>
      <c r="E12">
        <f>GT_NG!P12</f>
        <v>15.004309106578569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4.0000000000000008E-2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724.80807173378355</v>
      </c>
      <c r="P12" s="77">
        <v>56.06</v>
      </c>
      <c r="Q12" s="77">
        <v>20.89</v>
      </c>
      <c r="R12" s="80">
        <v>0</v>
      </c>
      <c r="S12" s="80">
        <v>0</v>
      </c>
      <c r="T12" s="78">
        <f>SUMPRODUCT(LTA!F12:AJ12,LTA!F$101:AJ$101,LTA!F$103:AJ$103)</f>
        <v>19.170000000000002</v>
      </c>
      <c r="U12" s="78">
        <f>SUMPRODUCT(LTA!F12:AJ12,LTA!F$102:AJ$102,LTA!F$103:AJ$103)</f>
        <v>24.7636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457.37</v>
      </c>
      <c r="AB12" s="117">
        <f>-STOA!N12</f>
        <v>0</v>
      </c>
      <c r="AC12">
        <f t="shared" si="0"/>
        <v>12.385780575737398</v>
      </c>
      <c r="AD12">
        <f t="shared" si="1"/>
        <v>1228.3524002646245</v>
      </c>
      <c r="AE12">
        <f>'IDT-1'!B12</f>
        <v>0</v>
      </c>
      <c r="AF12" s="26"/>
      <c r="AG12">
        <f t="shared" si="2"/>
        <v>1228.3524002646245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-83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5.6322000000000001</v>
      </c>
      <c r="E13">
        <f>GT_NG!P13</f>
        <v>15.004309106578569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4.0000000000000008E-2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713.56385048431139</v>
      </c>
      <c r="P13" s="77">
        <v>50.26</v>
      </c>
      <c r="Q13" s="77">
        <v>20.89</v>
      </c>
      <c r="R13" s="80">
        <v>0</v>
      </c>
      <c r="S13" s="80">
        <v>0</v>
      </c>
      <c r="T13" s="78">
        <f>SUMPRODUCT(LTA!F13:AJ13,LTA!F$101:AJ$101,LTA!F$103:AJ$103)</f>
        <v>18.02</v>
      </c>
      <c r="U13" s="78">
        <f>SUMPRODUCT(LTA!F13:AJ13,LTA!F$102:AJ$102,LTA!F$103:AJ$103)</f>
        <v>24.093600000000002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457.37</v>
      </c>
      <c r="AB13" s="117">
        <f>-STOA!N13</f>
        <v>0</v>
      </c>
      <c r="AC13">
        <f t="shared" si="0"/>
        <v>12.255287938830826</v>
      </c>
      <c r="AD13">
        <f t="shared" si="1"/>
        <v>1205.6186716520592</v>
      </c>
      <c r="AE13">
        <f>'IDT-1'!B13</f>
        <v>0</v>
      </c>
      <c r="AF13" s="26"/>
      <c r="AG13">
        <f t="shared" si="2"/>
        <v>1205.6186716520592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-87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5.6322000000000001</v>
      </c>
      <c r="E14">
        <f>GT_NG!P14</f>
        <v>15.004309106578569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4.0000000000000008E-2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713.10428776261131</v>
      </c>
      <c r="P14" s="77">
        <v>48.32</v>
      </c>
      <c r="Q14" s="77">
        <v>20.89</v>
      </c>
      <c r="R14" s="80">
        <v>0</v>
      </c>
      <c r="S14" s="80">
        <v>0</v>
      </c>
      <c r="T14" s="78">
        <f>SUMPRODUCT(LTA!F14:AJ14,LTA!F$101:AJ$101,LTA!F$103:AJ$103)</f>
        <v>16.919999999999998</v>
      </c>
      <c r="U14" s="78">
        <f>SUMPRODUCT(LTA!F14:AJ14,LTA!F$102:AJ$102,LTA!F$103:AJ$103)</f>
        <v>23.0336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457.37</v>
      </c>
      <c r="AB14" s="117">
        <f>-STOA!N14</f>
        <v>0</v>
      </c>
      <c r="AC14">
        <f t="shared" si="0"/>
        <v>12.286188807057426</v>
      </c>
      <c r="AD14">
        <f t="shared" si="1"/>
        <v>1193.0282080621323</v>
      </c>
      <c r="AE14">
        <f>'IDT-1'!B14</f>
        <v>0</v>
      </c>
      <c r="AF14" s="26"/>
      <c r="AG14">
        <f t="shared" si="2"/>
        <v>1193.0282080621323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-95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5.6322000000000001</v>
      </c>
      <c r="E15">
        <f>GT_NG!P15</f>
        <v>15.004309106578569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4.0000000000000008E-2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664.98522749007645</v>
      </c>
      <c r="P15" s="77">
        <v>48.32</v>
      </c>
      <c r="Q15" s="77">
        <v>20.89</v>
      </c>
      <c r="R15" s="80">
        <v>0</v>
      </c>
      <c r="S15" s="80">
        <v>0</v>
      </c>
      <c r="T15" s="78">
        <f>SUMPRODUCT(LTA!F15:AJ15,LTA!F$101:AJ$101,LTA!F$103:AJ$103)</f>
        <v>15.809999999999999</v>
      </c>
      <c r="U15" s="78">
        <f>SUMPRODUCT(LTA!F15:AJ15,LTA!F$102:AJ$102,LTA!F$103:AJ$103)</f>
        <v>22.223600000000001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457.37</v>
      </c>
      <c r="AB15" s="117">
        <f>-STOA!N15</f>
        <v>0</v>
      </c>
      <c r="AC15">
        <f t="shared" si="0"/>
        <v>11.437451210638136</v>
      </c>
      <c r="AD15">
        <f t="shared" si="1"/>
        <v>1189.837885386017</v>
      </c>
      <c r="AE15">
        <f>'IDT-1'!B15</f>
        <v>0</v>
      </c>
      <c r="AF15" s="26"/>
      <c r="AG15">
        <f t="shared" si="2"/>
        <v>1189.837885386017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-49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5.6322000000000001</v>
      </c>
      <c r="E16">
        <f>GT_NG!P16</f>
        <v>15.004309106578569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4.0000000000000008E-2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664.98522749007645</v>
      </c>
      <c r="P16" s="77">
        <v>48.320000000000007</v>
      </c>
      <c r="Q16" s="77">
        <v>20.89</v>
      </c>
      <c r="R16" s="80">
        <v>0</v>
      </c>
      <c r="S16" s="80">
        <v>0</v>
      </c>
      <c r="T16" s="78">
        <f>SUMPRODUCT(LTA!F16:AJ16,LTA!F$101:AJ$101,LTA!F$103:AJ$103)</f>
        <v>14.71</v>
      </c>
      <c r="U16" s="78">
        <f>SUMPRODUCT(LTA!F16:AJ16,LTA!F$102:AJ$102,LTA!F$103:AJ$103)</f>
        <v>21.743600000000001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457.37</v>
      </c>
      <c r="AB16" s="117">
        <f>-STOA!N16</f>
        <v>0</v>
      </c>
      <c r="AC16">
        <f t="shared" si="0"/>
        <v>11.503450358337895</v>
      </c>
      <c r="AD16">
        <f t="shared" si="1"/>
        <v>1179.1918862383172</v>
      </c>
      <c r="AE16">
        <f>'IDT-1'!B16</f>
        <v>0</v>
      </c>
      <c r="AF16" s="26"/>
      <c r="AG16">
        <f t="shared" si="2"/>
        <v>1179.1918862383172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-58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5.6322000000000001</v>
      </c>
      <c r="E17">
        <f>GT_NG!P17</f>
        <v>15.004309106578569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4.0000000000000008E-2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657.26812404696875</v>
      </c>
      <c r="P17" s="77">
        <v>48.320000000000007</v>
      </c>
      <c r="Q17" s="77">
        <v>20.89</v>
      </c>
      <c r="R17" s="80">
        <v>0</v>
      </c>
      <c r="S17" s="80">
        <v>0</v>
      </c>
      <c r="T17" s="78">
        <f>SUMPRODUCT(LTA!F17:AJ17,LTA!F$101:AJ$101,LTA!F$103:AJ$103)</f>
        <v>13.690000000000001</v>
      </c>
      <c r="U17" s="78">
        <f>SUMPRODUCT(LTA!F17:AJ17,LTA!F$102:AJ$102,LTA!F$103:AJ$103)</f>
        <v>20.723600000000001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457.37</v>
      </c>
      <c r="AB17" s="117">
        <f>-STOA!N17</f>
        <v>0</v>
      </c>
      <c r="AC17">
        <f t="shared" si="0"/>
        <v>11.364319082905377</v>
      </c>
      <c r="AD17">
        <f t="shared" si="1"/>
        <v>1175.5739140706421</v>
      </c>
      <c r="AE17">
        <f>'IDT-1'!B17</f>
        <v>0</v>
      </c>
      <c r="AF17" s="26"/>
      <c r="AG17">
        <f t="shared" si="2"/>
        <v>1175.5739140706421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-52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5.6322000000000001</v>
      </c>
      <c r="E18">
        <f>GT_NG!P18</f>
        <v>15.004309106578569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4.0000000000000008E-2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657.238066183554</v>
      </c>
      <c r="P18" s="77">
        <v>48.320000000000007</v>
      </c>
      <c r="Q18" s="77">
        <v>20.89</v>
      </c>
      <c r="R18" s="80">
        <v>0</v>
      </c>
      <c r="S18" s="80">
        <v>0</v>
      </c>
      <c r="T18" s="78">
        <f>SUMPRODUCT(LTA!F18:AJ18,LTA!F$101:AJ$101,LTA!F$103:AJ$103)</f>
        <v>13.549999999999999</v>
      </c>
      <c r="U18" s="78">
        <f>SUMPRODUCT(LTA!F18:AJ18,LTA!F$102:AJ$102,LTA!F$103:AJ$103)</f>
        <v>20.333600000000001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457.37</v>
      </c>
      <c r="AB18" s="117">
        <f>-STOA!N18</f>
        <v>0</v>
      </c>
      <c r="AC18">
        <f t="shared" si="0"/>
        <v>11.457049976451474</v>
      </c>
      <c r="AD18">
        <f t="shared" si="1"/>
        <v>1163.9211253136812</v>
      </c>
      <c r="AE18">
        <f>'IDT-1'!B18</f>
        <v>0</v>
      </c>
      <c r="AF18" s="26"/>
      <c r="AG18">
        <f t="shared" si="2"/>
        <v>1163.9211253136812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-63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5.6322000000000001</v>
      </c>
      <c r="E19">
        <f>GT_NG!P19</f>
        <v>15.004309106578569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4.0000000000000008E-2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635.84428288197762</v>
      </c>
      <c r="P19" s="77">
        <v>44.66701842210653</v>
      </c>
      <c r="Q19" s="77">
        <v>14.86</v>
      </c>
      <c r="R19" s="80">
        <v>0</v>
      </c>
      <c r="S19" s="80">
        <v>0</v>
      </c>
      <c r="T19" s="78">
        <f>SUMPRODUCT(LTA!F19:AJ19,LTA!F$101:AJ$101,LTA!F$103:AJ$103)</f>
        <v>13.14</v>
      </c>
      <c r="U19" s="78">
        <f>SUMPRODUCT(LTA!F19:AJ19,LTA!F$102:AJ$102,LTA!F$103:AJ$103)</f>
        <v>19.5336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457.37</v>
      </c>
      <c r="AB19" s="117">
        <f>-STOA!N19</f>
        <v>0</v>
      </c>
      <c r="AC19">
        <f t="shared" si="0"/>
        <v>10.853313854713107</v>
      </c>
      <c r="AD19">
        <f t="shared" si="1"/>
        <v>1168.2380965559496</v>
      </c>
      <c r="AE19">
        <f>'IDT-1'!B19</f>
        <v>0</v>
      </c>
      <c r="AF19" s="26"/>
      <c r="AG19">
        <f t="shared" si="2"/>
        <v>1168.2380965559496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-27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5.6322000000000001</v>
      </c>
      <c r="E20">
        <f>GT_NG!P20</f>
        <v>15.004309106578569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4.0000000000000008E-2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624.78855673207931</v>
      </c>
      <c r="P20" s="77">
        <v>48.32</v>
      </c>
      <c r="Q20" s="77">
        <v>20.89</v>
      </c>
      <c r="R20" s="80">
        <v>0</v>
      </c>
      <c r="S20" s="80">
        <v>0</v>
      </c>
      <c r="T20" s="78">
        <f>SUMPRODUCT(LTA!F20:AJ20,LTA!F$101:AJ$101,LTA!F$103:AJ$103)</f>
        <v>13.129999999999999</v>
      </c>
      <c r="U20" s="78">
        <f>SUMPRODUCT(LTA!F20:AJ20,LTA!F$102:AJ$102,LTA!F$103:AJ$103)</f>
        <v>19.163600000000002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457.37</v>
      </c>
      <c r="AB20" s="117">
        <f>-STOA!N20</f>
        <v>0</v>
      </c>
      <c r="AC20">
        <f t="shared" si="0"/>
        <v>10.820133447435074</v>
      </c>
      <c r="AD20">
        <f t="shared" si="1"/>
        <v>1168.5185323912228</v>
      </c>
      <c r="AE20">
        <f>'IDT-1'!B20</f>
        <v>0</v>
      </c>
      <c r="AF20" s="26"/>
      <c r="AG20">
        <f t="shared" si="2"/>
        <v>1168.5185323912228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-25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5.6322000000000001</v>
      </c>
      <c r="E21">
        <f>GT_NG!P21</f>
        <v>15.004302925989675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4.0000000000000008E-2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617.56379567825195</v>
      </c>
      <c r="P21" s="77">
        <v>50</v>
      </c>
      <c r="Q21" s="77">
        <v>20.89</v>
      </c>
      <c r="R21" s="80">
        <v>0</v>
      </c>
      <c r="S21" s="80">
        <v>0</v>
      </c>
      <c r="T21" s="78">
        <f>SUMPRODUCT(LTA!F21:AJ21,LTA!F$101:AJ$101,LTA!F$103:AJ$103)</f>
        <v>12.91</v>
      </c>
      <c r="U21" s="78">
        <f>SUMPRODUCT(LTA!F21:AJ21,LTA!F$102:AJ$102,LTA!F$103:AJ$103)</f>
        <v>18.2636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457.37</v>
      </c>
      <c r="AB21" s="117">
        <f>-STOA!N21</f>
        <v>0</v>
      </c>
      <c r="AC21">
        <f t="shared" si="0"/>
        <v>10.663824093028062</v>
      </c>
      <c r="AD21">
        <f t="shared" si="1"/>
        <v>1173.0100745112134</v>
      </c>
      <c r="AE21">
        <f>'IDT-1'!B21</f>
        <v>0</v>
      </c>
      <c r="AF21" s="26"/>
      <c r="AG21">
        <f t="shared" si="2"/>
        <v>1173.0100745112134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-14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5.6322000000000001</v>
      </c>
      <c r="E22">
        <f>GT_NG!P22</f>
        <v>15.004302925989675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4.0000000000000008E-2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617.56379567825195</v>
      </c>
      <c r="P22" s="77">
        <v>48.320000000000007</v>
      </c>
      <c r="Q22" s="77">
        <v>20.89</v>
      </c>
      <c r="R22" s="80">
        <v>0</v>
      </c>
      <c r="S22" s="80">
        <v>0</v>
      </c>
      <c r="T22" s="78">
        <f>SUMPRODUCT(LTA!F22:AJ22,LTA!F$101:AJ$101,LTA!F$103:AJ$103)</f>
        <v>12.78</v>
      </c>
      <c r="U22" s="78">
        <f>SUMPRODUCT(LTA!F22:AJ22,LTA!F$102:AJ$102,LTA!F$103:AJ$103)</f>
        <v>17.3736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457.37</v>
      </c>
      <c r="AB22" s="117">
        <f>-STOA!N22</f>
        <v>0</v>
      </c>
      <c r="AC22">
        <f t="shared" si="0"/>
        <v>10.60455158293928</v>
      </c>
      <c r="AD22">
        <f t="shared" si="1"/>
        <v>1174.3693470213025</v>
      </c>
      <c r="AE22">
        <f>'IDT-1'!B22</f>
        <v>0</v>
      </c>
      <c r="AF22" s="26"/>
      <c r="AG22">
        <f t="shared" si="2"/>
        <v>1174.3693470213025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-10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5.6322000000000001</v>
      </c>
      <c r="E23">
        <f>GT_NG!P23</f>
        <v>15.004302925989675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4.0000000000000008E-2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613.67937453684351</v>
      </c>
      <c r="P23" s="77">
        <v>44.66701842210653</v>
      </c>
      <c r="Q23" s="77">
        <v>14.86</v>
      </c>
      <c r="R23" s="80">
        <v>0</v>
      </c>
      <c r="S23" s="80">
        <v>0</v>
      </c>
      <c r="T23" s="78">
        <f>SUMPRODUCT(LTA!F23:AJ23,LTA!F$101:AJ$101,LTA!F$103:AJ$103)</f>
        <v>12.709999999999999</v>
      </c>
      <c r="U23" s="78">
        <f>SUMPRODUCT(LTA!F23:AJ23,LTA!F$102:AJ$102,LTA!F$103:AJ$103)</f>
        <v>17.1936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457.37</v>
      </c>
      <c r="AB23" s="117">
        <f>-STOA!N23</f>
        <v>0</v>
      </c>
      <c r="AC23">
        <f t="shared" si="0"/>
        <v>10.496257163787471</v>
      </c>
      <c r="AD23">
        <f t="shared" si="1"/>
        <v>1182.2602387211521</v>
      </c>
      <c r="AE23">
        <f>'IDT-1'!B23</f>
        <v>0</v>
      </c>
      <c r="AF23" s="26"/>
      <c r="AG23">
        <f t="shared" si="2"/>
        <v>1182.2602387211521</v>
      </c>
      <c r="AI23" s="75">
        <f>PXIL!H23</f>
        <v>0</v>
      </c>
      <c r="AJ23" s="75">
        <f>PXIL!N23</f>
        <v>0</v>
      </c>
      <c r="AK23" s="75">
        <f>RTM_IEX!H23</f>
        <v>11.6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5.6322000000000001</v>
      </c>
      <c r="E24">
        <f>GT_NG!P24</f>
        <v>15.004302925989675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4.0000000000000008E-2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624.14175283501675</v>
      </c>
      <c r="P24" s="77">
        <v>48.32</v>
      </c>
      <c r="Q24" s="77">
        <v>14.86</v>
      </c>
      <c r="R24" s="80">
        <v>0</v>
      </c>
      <c r="S24" s="80">
        <v>0</v>
      </c>
      <c r="T24" s="78">
        <f>SUMPRODUCT(LTA!F24:AJ24,LTA!F$101:AJ$101,LTA!F$103:AJ$103)</f>
        <v>12.84</v>
      </c>
      <c r="U24" s="78">
        <f>SUMPRODUCT(LTA!F24:AJ24,LTA!F$102:AJ$102,LTA!F$103:AJ$103)</f>
        <v>17.043600000000001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457.37</v>
      </c>
      <c r="AB24" s="117">
        <f>-STOA!N24</f>
        <v>0</v>
      </c>
      <c r="AC24">
        <f t="shared" si="0"/>
        <v>10.654264330696858</v>
      </c>
      <c r="AD24">
        <f t="shared" si="1"/>
        <v>1200.0575914303097</v>
      </c>
      <c r="AE24">
        <f>'IDT-1'!B24</f>
        <v>0</v>
      </c>
      <c r="AF24" s="26"/>
      <c r="AG24">
        <f t="shared" si="2"/>
        <v>1200.0575914303097</v>
      </c>
      <c r="AI24" s="75">
        <f>PXIL!H24</f>
        <v>0</v>
      </c>
      <c r="AJ24" s="75">
        <f>PXIL!N24</f>
        <v>0</v>
      </c>
      <c r="AK24" s="75">
        <f>RTM_IEX!H24</f>
        <v>15.46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5.6322000000000001</v>
      </c>
      <c r="E25">
        <f>GT_NG!P25</f>
        <v>15.004302925989675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5.9099999999999993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647.17614962064977</v>
      </c>
      <c r="P25" s="77">
        <v>48.32</v>
      </c>
      <c r="Q25" s="77">
        <v>14.86</v>
      </c>
      <c r="R25" s="80">
        <v>0</v>
      </c>
      <c r="S25" s="80">
        <v>0</v>
      </c>
      <c r="T25" s="78">
        <f>SUMPRODUCT(LTA!F25:AJ25,LTA!F$101:AJ$101,LTA!F$103:AJ$103)</f>
        <v>12.620000000000001</v>
      </c>
      <c r="U25" s="78">
        <f>SUMPRODUCT(LTA!F25:AJ25,LTA!F$102:AJ$102,LTA!F$103:AJ$103)</f>
        <v>16.343600000000002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457.37</v>
      </c>
      <c r="AB25" s="117">
        <f>-STOA!N25</f>
        <v>0</v>
      </c>
      <c r="AC25">
        <f t="shared" si="0"/>
        <v>10.994159022410431</v>
      </c>
      <c r="AD25">
        <f t="shared" si="1"/>
        <v>1238.3420935242291</v>
      </c>
      <c r="AE25">
        <f>'IDT-1'!B25</f>
        <v>0</v>
      </c>
      <c r="AF25" s="26"/>
      <c r="AG25">
        <f t="shared" si="2"/>
        <v>1238.3420935242291</v>
      </c>
      <c r="AI25" s="75">
        <f>PXIL!H25</f>
        <v>0</v>
      </c>
      <c r="AJ25" s="75">
        <f>PXIL!N25</f>
        <v>0</v>
      </c>
      <c r="AK25" s="75">
        <f>RTM_IEX!H25</f>
        <v>26.1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5.6322000000000001</v>
      </c>
      <c r="E26">
        <f>GT_NG!P26</f>
        <v>15.004302925989675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5.9099999999999993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687.53302303581324</v>
      </c>
      <c r="P26" s="77">
        <v>50</v>
      </c>
      <c r="Q26" s="77">
        <v>20.89</v>
      </c>
      <c r="R26" s="80">
        <v>0</v>
      </c>
      <c r="S26" s="80">
        <v>0</v>
      </c>
      <c r="T26" s="78">
        <f>SUMPRODUCT(LTA!F26:AJ26,LTA!F$101:AJ$101,LTA!F$103:AJ$103)</f>
        <v>12.850000000000001</v>
      </c>
      <c r="U26" s="78">
        <f>SUMPRODUCT(LTA!F26:AJ26,LTA!F$102:AJ$102,LTA!F$103:AJ$103)</f>
        <v>16.2136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457.37</v>
      </c>
      <c r="AB26" s="117">
        <f>-STOA!N26</f>
        <v>0</v>
      </c>
      <c r="AC26">
        <f t="shared" si="0"/>
        <v>11.214981891030453</v>
      </c>
      <c r="AD26">
        <f t="shared" si="1"/>
        <v>1257.1881440707725</v>
      </c>
      <c r="AE26">
        <f>'IDT-1'!B26</f>
        <v>0</v>
      </c>
      <c r="AF26" s="26"/>
      <c r="AG26">
        <f t="shared" si="2"/>
        <v>1257.1881440707725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-3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5.6322000000000001</v>
      </c>
      <c r="E27">
        <f>GT_NG!P27</f>
        <v>15.004302925989675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5.9099999999999993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696.42980607195591</v>
      </c>
      <c r="P27" s="77">
        <v>48.32</v>
      </c>
      <c r="Q27" s="77">
        <v>20.89</v>
      </c>
      <c r="R27" s="80">
        <v>1.28</v>
      </c>
      <c r="S27" s="80">
        <v>0</v>
      </c>
      <c r="T27" s="78">
        <f>SUMPRODUCT(LTA!F27:AJ27,LTA!F$101:AJ$101,LTA!F$103:AJ$103)</f>
        <v>13.330000000000002</v>
      </c>
      <c r="U27" s="78">
        <f>SUMPRODUCT(LTA!F27:AJ27,LTA!F$102:AJ$102,LTA!F$103:AJ$103)</f>
        <v>16.073599999999999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457.37</v>
      </c>
      <c r="AB27" s="117">
        <f>-STOA!N27</f>
        <v>0</v>
      </c>
      <c r="AC27">
        <f t="shared" si="0"/>
        <v>11.589335199181923</v>
      </c>
      <c r="AD27">
        <f t="shared" si="1"/>
        <v>1305.3805737987639</v>
      </c>
      <c r="AE27">
        <f>'IDT-1'!B27</f>
        <v>0</v>
      </c>
      <c r="AF27" s="26"/>
      <c r="AG27">
        <f t="shared" si="2"/>
        <v>1305.3805737987639</v>
      </c>
      <c r="AI27" s="75">
        <f>PXIL!H27</f>
        <v>0</v>
      </c>
      <c r="AJ27" s="75">
        <f>PXIL!N27</f>
        <v>0</v>
      </c>
      <c r="AK27" s="75">
        <f>RTM_IEX!H27</f>
        <v>36.729999999999997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5.6322000000000001</v>
      </c>
      <c r="E28">
        <f>GT_NG!P28</f>
        <v>15.004302925989675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5.9099999999999993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703.06037017815595</v>
      </c>
      <c r="P28" s="77">
        <v>48.32</v>
      </c>
      <c r="Q28" s="77">
        <v>20.89</v>
      </c>
      <c r="R28" s="80">
        <v>6.9999999999999991</v>
      </c>
      <c r="S28" s="80">
        <v>0</v>
      </c>
      <c r="T28" s="78">
        <f>SUMPRODUCT(LTA!F28:AJ28,LTA!F$101:AJ$101,LTA!F$103:AJ$103)</f>
        <v>16.850000000000001</v>
      </c>
      <c r="U28" s="78">
        <f>SUMPRODUCT(LTA!F28:AJ28,LTA!F$102:AJ$102,LTA!F$103:AJ$103)</f>
        <v>15.993600000000001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457.37</v>
      </c>
      <c r="AB28" s="117">
        <f>-STOA!N28</f>
        <v>0</v>
      </c>
      <c r="AC28">
        <f t="shared" si="0"/>
        <v>11.932452163316482</v>
      </c>
      <c r="AD28">
        <f t="shared" si="1"/>
        <v>1344.0280209408293</v>
      </c>
      <c r="AE28">
        <f>'IDT-1'!B28</f>
        <v>0</v>
      </c>
      <c r="AF28" s="26"/>
      <c r="AG28">
        <f t="shared" si="2"/>
        <v>1344.0280209408293</v>
      </c>
      <c r="AI28" s="75">
        <f>PXIL!H28</f>
        <v>0</v>
      </c>
      <c r="AJ28" s="75">
        <f>PXIL!N28</f>
        <v>0</v>
      </c>
      <c r="AK28" s="75">
        <f>RTM_IEX!H28</f>
        <v>59.93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5.6322000000000001</v>
      </c>
      <c r="E29">
        <f>GT_NG!P29</f>
        <v>15.004302925989675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5.9099999999999993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719.32748686609875</v>
      </c>
      <c r="P29" s="77">
        <v>48.32</v>
      </c>
      <c r="Q29" s="77">
        <v>20.89</v>
      </c>
      <c r="R29" s="80">
        <v>20.840000000000003</v>
      </c>
      <c r="S29" s="80">
        <v>0</v>
      </c>
      <c r="T29" s="78">
        <f>SUMPRODUCT(LTA!F29:AJ29,LTA!F$101:AJ$101,LTA!F$103:AJ$103)</f>
        <v>24.33</v>
      </c>
      <c r="U29" s="78">
        <f>SUMPRODUCT(LTA!F29:AJ29,LTA!F$102:AJ$102,LTA!F$103:AJ$103)</f>
        <v>15.293600000000001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457.37</v>
      </c>
      <c r="AB29" s="117">
        <f>-STOA!N29</f>
        <v>0</v>
      </c>
      <c r="AC29">
        <f t="shared" si="0"/>
        <v>12.18894679017038</v>
      </c>
      <c r="AD29">
        <f t="shared" si="1"/>
        <v>1372.9186430019183</v>
      </c>
      <c r="AE29">
        <f>'IDT-1'!B29</f>
        <v>0</v>
      </c>
      <c r="AF29" s="26"/>
      <c r="AG29">
        <f t="shared" si="2"/>
        <v>1372.9186430019183</v>
      </c>
      <c r="AI29" s="75">
        <f>PXIL!H29</f>
        <v>0</v>
      </c>
      <c r="AJ29" s="75">
        <f>PXIL!N29</f>
        <v>0</v>
      </c>
      <c r="AK29" s="75">
        <f>RTM_IEX!H29</f>
        <v>52.19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5.6322000000000001</v>
      </c>
      <c r="E30">
        <f>GT_NG!P30</f>
        <v>15.004302925989675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5.9099999999999993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726.08260509352272</v>
      </c>
      <c r="P30" s="77">
        <v>48.32</v>
      </c>
      <c r="Q30" s="77">
        <v>20.89</v>
      </c>
      <c r="R30" s="80">
        <v>33.314437191954177</v>
      </c>
      <c r="S30" s="80">
        <v>0</v>
      </c>
      <c r="T30" s="78">
        <f>SUMPRODUCT(LTA!F30:AJ30,LTA!F$101:AJ$101,LTA!F$103:AJ$103)</f>
        <v>35.06</v>
      </c>
      <c r="U30" s="78">
        <f>SUMPRODUCT(LTA!F30:AJ30,LTA!F$102:AJ$102,LTA!F$103:AJ$103)</f>
        <v>15.023599999999998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460.87</v>
      </c>
      <c r="AB30" s="117">
        <f>-STOA!N30</f>
        <v>0</v>
      </c>
      <c r="AC30">
        <f t="shared" si="0"/>
        <v>12.021742877860907</v>
      </c>
      <c r="AD30">
        <f t="shared" si="1"/>
        <v>1354.0854023336055</v>
      </c>
      <c r="AE30">
        <f>'IDT-1'!B30</f>
        <v>0</v>
      </c>
      <c r="AF30" s="26"/>
      <c r="AG30">
        <f t="shared" si="2"/>
        <v>1354.0854023336055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5.6322000000000001</v>
      </c>
      <c r="E31">
        <f>GT_NG!P31</f>
        <v>15.004302925989675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5.9099999999999993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698.86726648956335</v>
      </c>
      <c r="P31" s="77">
        <v>48.32</v>
      </c>
      <c r="Q31" s="77">
        <v>20.89</v>
      </c>
      <c r="R31" s="80">
        <v>44.5</v>
      </c>
      <c r="S31" s="80">
        <v>0</v>
      </c>
      <c r="T31" s="78">
        <f>SUMPRODUCT(LTA!F31:AJ31,LTA!F$101:AJ$101,LTA!F$103:AJ$103)</f>
        <v>52.3</v>
      </c>
      <c r="U31" s="78">
        <f>SUMPRODUCT(LTA!F31:AJ31,LTA!F$102:AJ$102,LTA!F$103:AJ$103)</f>
        <v>14.3736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471.79999999999995</v>
      </c>
      <c r="AB31" s="117">
        <f>-STOA!N31</f>
        <v>0</v>
      </c>
      <c r="AC31">
        <f t="shared" si="0"/>
        <v>12.326928850856866</v>
      </c>
      <c r="AD31">
        <f t="shared" si="1"/>
        <v>1388.4604405646962</v>
      </c>
      <c r="AE31">
        <f>'IDT-1'!B31</f>
        <v>0</v>
      </c>
      <c r="AF31" s="26"/>
      <c r="AG31">
        <f t="shared" si="2"/>
        <v>1388.4604405646962</v>
      </c>
      <c r="AI31" s="75">
        <f>PXIL!H31</f>
        <v>0</v>
      </c>
      <c r="AJ31" s="75">
        <f>PXIL!N31</f>
        <v>0</v>
      </c>
      <c r="AK31" s="75">
        <f>RTM_IEX!H31</f>
        <v>23.19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5.6322000000000001</v>
      </c>
      <c r="E32">
        <f>GT_NG!P32</f>
        <v>15.004302925989675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5.9099999999999993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673.50890509558769</v>
      </c>
      <c r="P32" s="77">
        <v>48.32</v>
      </c>
      <c r="Q32" s="77">
        <v>20.89</v>
      </c>
      <c r="R32" s="80">
        <v>46.5</v>
      </c>
      <c r="S32" s="80">
        <v>0</v>
      </c>
      <c r="T32" s="78">
        <f>SUMPRODUCT(LTA!F32:AJ32,LTA!F$101:AJ$101,LTA!F$103:AJ$103)</f>
        <v>76.650000000000006</v>
      </c>
      <c r="U32" s="78">
        <f>SUMPRODUCT(LTA!F32:AJ32,LTA!F$102:AJ$102,LTA!F$103:AJ$103)</f>
        <v>13.813600000000001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-25</v>
      </c>
      <c r="AA32" s="117">
        <f>STOA!H32</f>
        <v>485.09999999999997</v>
      </c>
      <c r="AB32" s="117">
        <f>-STOA!N32</f>
        <v>0</v>
      </c>
      <c r="AC32">
        <f t="shared" si="0"/>
        <v>12.661272458644763</v>
      </c>
      <c r="AD32">
        <f t="shared" si="1"/>
        <v>1375.8977355629324</v>
      </c>
      <c r="AE32">
        <f>'IDT-1'!B32</f>
        <v>0</v>
      </c>
      <c r="AF32" s="26"/>
      <c r="AG32">
        <f t="shared" si="2"/>
        <v>1375.8977355629324</v>
      </c>
      <c r="AI32" s="75">
        <f>PXIL!H32</f>
        <v>0</v>
      </c>
      <c r="AJ32" s="75">
        <f>PXIL!N32</f>
        <v>0</v>
      </c>
      <c r="AK32" s="75">
        <f>RTM_IEX!H32</f>
        <v>22.23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5.6322000000000001</v>
      </c>
      <c r="E33">
        <f>GT_NG!P33</f>
        <v>15.004302925989675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5.9099999999999993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654.56292045408964</v>
      </c>
      <c r="P33" s="77">
        <v>48.32</v>
      </c>
      <c r="Q33" s="77">
        <v>20.89</v>
      </c>
      <c r="R33" s="80">
        <v>46.5</v>
      </c>
      <c r="S33" s="80">
        <v>0</v>
      </c>
      <c r="T33" s="78">
        <f>SUMPRODUCT(LTA!F33:AJ33,LTA!F$101:AJ$101,LTA!F$103:AJ$103)</f>
        <v>103.58</v>
      </c>
      <c r="U33" s="78">
        <f>SUMPRODUCT(LTA!F33:AJ33,LTA!F$102:AJ$102,LTA!F$103:AJ$103)</f>
        <v>13.583600000000001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-61</v>
      </c>
      <c r="AA33" s="117">
        <f>STOA!H33</f>
        <v>499.79999999999995</v>
      </c>
      <c r="AB33" s="117">
        <f>-STOA!N33</f>
        <v>0</v>
      </c>
      <c r="AC33">
        <f t="shared" si="0"/>
        <v>13.016912384598614</v>
      </c>
      <c r="AD33">
        <f t="shared" si="1"/>
        <v>1343.6361109954807</v>
      </c>
      <c r="AE33">
        <f>'IDT-1'!B33</f>
        <v>0</v>
      </c>
      <c r="AF33" s="26"/>
      <c r="AG33">
        <f t="shared" si="2"/>
        <v>1343.6361109954807</v>
      </c>
      <c r="AI33" s="75">
        <f>PXIL!H33</f>
        <v>0</v>
      </c>
      <c r="AJ33" s="75">
        <f>PXIL!N33</f>
        <v>0</v>
      </c>
      <c r="AK33" s="75">
        <f>RTM_IEX!H33</f>
        <v>3.87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5.6322000000000001</v>
      </c>
      <c r="E34">
        <f>GT_NG!P34</f>
        <v>15.004302925989675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5.9099999999999993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637.19755839676907</v>
      </c>
      <c r="P34" s="77">
        <v>48.32</v>
      </c>
      <c r="Q34" s="77">
        <v>20.89</v>
      </c>
      <c r="R34" s="80">
        <v>46.5</v>
      </c>
      <c r="S34" s="80">
        <v>0</v>
      </c>
      <c r="T34" s="78">
        <f>SUMPRODUCT(LTA!F34:AJ34,LTA!F$101:AJ$101,LTA!F$103:AJ$103)</f>
        <v>132.38</v>
      </c>
      <c r="U34" s="78">
        <f>SUMPRODUCT(LTA!F34:AJ34,LTA!F$102:AJ$102,LTA!F$103:AJ$103)</f>
        <v>13.0336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-99</v>
      </c>
      <c r="AA34" s="117">
        <f>STOA!H34</f>
        <v>512.4</v>
      </c>
      <c r="AB34" s="117">
        <f>-STOA!N34</f>
        <v>0</v>
      </c>
      <c r="AC34">
        <f t="shared" si="0"/>
        <v>13.611986044337613</v>
      </c>
      <c r="AD34">
        <f t="shared" si="1"/>
        <v>1334.3256752784212</v>
      </c>
      <c r="AE34">
        <f>'IDT-1'!B34</f>
        <v>0</v>
      </c>
      <c r="AF34" s="26"/>
      <c r="AG34">
        <f t="shared" si="2"/>
        <v>1334.3256752784212</v>
      </c>
      <c r="AI34" s="75">
        <f>PXIL!H34</f>
        <v>0</v>
      </c>
      <c r="AJ34" s="75">
        <f>PXIL!N34</f>
        <v>0</v>
      </c>
      <c r="AK34" s="75">
        <f>RTM_IEX!H34</f>
        <v>9.67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5.6322000000000001</v>
      </c>
      <c r="E35">
        <f>GT_NG!P35</f>
        <v>15.004302925989675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5.9099999999999993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638.82727341834163</v>
      </c>
      <c r="P35" s="77">
        <v>48.32</v>
      </c>
      <c r="Q35" s="77">
        <v>20.89</v>
      </c>
      <c r="R35" s="80">
        <v>46.5</v>
      </c>
      <c r="S35" s="80">
        <v>0</v>
      </c>
      <c r="T35" s="78">
        <f>SUMPRODUCT(LTA!F35:AJ35,LTA!F$101:AJ$101,LTA!F$103:AJ$103)</f>
        <v>166.31</v>
      </c>
      <c r="U35" s="78">
        <f>SUMPRODUCT(LTA!F35:AJ35,LTA!F$102:AJ$102,LTA!F$103:AJ$103)</f>
        <v>14.807082000000001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-178</v>
      </c>
      <c r="AA35" s="117">
        <f>STOA!H35</f>
        <v>531.28</v>
      </c>
      <c r="AB35" s="117">
        <f>-STOA!N35</f>
        <v>0</v>
      </c>
      <c r="AC35">
        <f t="shared" si="0"/>
        <v>15.046074252380885</v>
      </c>
      <c r="AD35">
        <f t="shared" si="1"/>
        <v>1337.1547840919507</v>
      </c>
      <c r="AE35">
        <f>'IDT-1'!B35</f>
        <v>0</v>
      </c>
      <c r="AF35" s="26"/>
      <c r="AG35">
        <f t="shared" si="2"/>
        <v>1337.1547840919507</v>
      </c>
      <c r="AI35" s="75">
        <f>PXIL!H35</f>
        <v>0</v>
      </c>
      <c r="AJ35" s="75">
        <f>PXIL!N35</f>
        <v>0</v>
      </c>
      <c r="AK35" s="75">
        <f>RTM_IEX!H35</f>
        <v>36.72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5.6322000000000001</v>
      </c>
      <c r="E36">
        <f>GT_NG!P36</f>
        <v>15.004302925989675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5.9099999999999993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634.45163049534176</v>
      </c>
      <c r="P36" s="77">
        <v>48.32</v>
      </c>
      <c r="Q36" s="77">
        <v>20.89</v>
      </c>
      <c r="R36" s="80">
        <v>46.5</v>
      </c>
      <c r="S36" s="80">
        <v>0</v>
      </c>
      <c r="T36" s="78">
        <f>SUMPRODUCT(LTA!F36:AJ36,LTA!F$101:AJ$101,LTA!F$103:AJ$103)</f>
        <v>196.39999999999998</v>
      </c>
      <c r="U36" s="78">
        <f>SUMPRODUCT(LTA!F36:AJ36,LTA!F$102:AJ$102,LTA!F$103:AJ$103)</f>
        <v>14.477081999999999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-220</v>
      </c>
      <c r="AA36" s="117">
        <f>STOA!H36</f>
        <v>545.28</v>
      </c>
      <c r="AB36" s="117">
        <f>-STOA!N36</f>
        <v>0</v>
      </c>
      <c r="AC36">
        <f t="shared" si="0"/>
        <v>15.927105950590688</v>
      </c>
      <c r="AD36">
        <f t="shared" si="1"/>
        <v>1352.0181094707407</v>
      </c>
      <c r="AE36">
        <f>'IDT-1'!B36</f>
        <v>0</v>
      </c>
      <c r="AF36" s="26"/>
      <c r="AG36">
        <f t="shared" si="2"/>
        <v>1352.0181094707407</v>
      </c>
      <c r="AI36" s="75">
        <f>PXIL!H36</f>
        <v>0</v>
      </c>
      <c r="AJ36" s="75">
        <f>PXIL!N36</f>
        <v>0</v>
      </c>
      <c r="AK36" s="75">
        <f>RTM_IEX!H36</f>
        <v>55.08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5.6322000000000001</v>
      </c>
      <c r="E37">
        <f>GT_NG!P37</f>
        <v>15.004302925989675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5.9099999999999993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642.12421627353467</v>
      </c>
      <c r="P37" s="77">
        <v>48.32</v>
      </c>
      <c r="Q37" s="77">
        <v>20.89</v>
      </c>
      <c r="R37" s="80">
        <v>46.5</v>
      </c>
      <c r="S37" s="80">
        <v>0</v>
      </c>
      <c r="T37" s="78">
        <f>SUMPRODUCT(LTA!F37:AJ37,LTA!F$101:AJ$101,LTA!F$103:AJ$103)</f>
        <v>225.79999999999998</v>
      </c>
      <c r="U37" s="78">
        <f>SUMPRODUCT(LTA!F37:AJ37,LTA!F$102:AJ$102,LTA!F$103:AJ$103)</f>
        <v>14.407082000000001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-251</v>
      </c>
      <c r="AA37" s="117">
        <f>STOA!H37</f>
        <v>552.28</v>
      </c>
      <c r="AB37" s="117">
        <f>-STOA!N37</f>
        <v>0</v>
      </c>
      <c r="AC37">
        <f t="shared" si="0"/>
        <v>16.700254658626839</v>
      </c>
      <c r="AD37">
        <f t="shared" si="1"/>
        <v>1376.8275465408976</v>
      </c>
      <c r="AE37">
        <f>'IDT-1'!B37</f>
        <v>0</v>
      </c>
      <c r="AF37" s="26"/>
      <c r="AG37">
        <f t="shared" si="2"/>
        <v>1376.8275465408976</v>
      </c>
      <c r="AI37" s="75">
        <f>PXIL!H37</f>
        <v>0</v>
      </c>
      <c r="AJ37" s="75">
        <f>PXIL!N37</f>
        <v>0</v>
      </c>
      <c r="AK37" s="75">
        <f>RTM_IEX!H37</f>
        <v>67.66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5.6322000000000001</v>
      </c>
      <c r="E38">
        <f>GT_NG!P38</f>
        <v>15.004309106578569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5.9099999999999993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643.2958558985348</v>
      </c>
      <c r="P38" s="77">
        <v>48.32</v>
      </c>
      <c r="Q38" s="77">
        <v>20.89</v>
      </c>
      <c r="R38" s="80">
        <v>46.5</v>
      </c>
      <c r="S38" s="80">
        <v>0</v>
      </c>
      <c r="T38" s="78">
        <f>SUMPRODUCT(LTA!F38:AJ38,LTA!F$101:AJ$101,LTA!F$103:AJ$103)</f>
        <v>253.03</v>
      </c>
      <c r="U38" s="78">
        <f>SUMPRODUCT(LTA!F38:AJ38,LTA!F$102:AJ$102,LTA!F$103:AJ$103)</f>
        <v>14.387081999999999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-265</v>
      </c>
      <c r="AA38" s="117">
        <f>STOA!H38</f>
        <v>573.28</v>
      </c>
      <c r="AB38" s="117">
        <f>-STOA!N38</f>
        <v>0</v>
      </c>
      <c r="AC38">
        <f t="shared" si="0"/>
        <v>17.029338927026757</v>
      </c>
      <c r="AD38">
        <f t="shared" si="1"/>
        <v>1385.7701080780864</v>
      </c>
      <c r="AE38">
        <f>'IDT-1'!B38</f>
        <v>0</v>
      </c>
      <c r="AF38" s="26"/>
      <c r="AG38">
        <f t="shared" si="2"/>
        <v>1385.7701080780864</v>
      </c>
      <c r="AI38" s="75">
        <f>PXIL!H38</f>
        <v>0</v>
      </c>
      <c r="AJ38" s="75">
        <f>PXIL!N38</f>
        <v>0</v>
      </c>
      <c r="AK38" s="75">
        <f>RTM_IEX!H38</f>
        <v>41.55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5.6322000000000001</v>
      </c>
      <c r="E39">
        <f>GT_NG!P39</f>
        <v>14.875035909221486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7.47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639.3518071642925</v>
      </c>
      <c r="P39" s="77">
        <v>48.32</v>
      </c>
      <c r="Q39" s="77">
        <v>20.89</v>
      </c>
      <c r="R39" s="80">
        <v>46.5</v>
      </c>
      <c r="S39" s="80">
        <v>0</v>
      </c>
      <c r="T39" s="78">
        <f>SUMPRODUCT(LTA!F39:AJ39,LTA!F$101:AJ$101,LTA!F$103:AJ$103)</f>
        <v>280.64999999999998</v>
      </c>
      <c r="U39" s="78">
        <f>SUMPRODUCT(LTA!F39:AJ39,LTA!F$102:AJ$102,LTA!F$103:AJ$103)</f>
        <v>14.297082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-292</v>
      </c>
      <c r="AA39" s="117">
        <f>STOA!H39</f>
        <v>585.82000000000016</v>
      </c>
      <c r="AB39" s="117">
        <f>-STOA!N39</f>
        <v>0</v>
      </c>
      <c r="AC39">
        <f t="shared" si="0"/>
        <v>17.778187137127958</v>
      </c>
      <c r="AD39">
        <f t="shared" si="1"/>
        <v>1415.8779379363859</v>
      </c>
      <c r="AE39">
        <f>'IDT-1'!B39</f>
        <v>0</v>
      </c>
      <c r="AF39" s="26"/>
      <c r="AG39">
        <f t="shared" si="2"/>
        <v>1415.8779379363859</v>
      </c>
      <c r="AI39" s="75">
        <f>PXIL!H39</f>
        <v>0</v>
      </c>
      <c r="AJ39" s="75">
        <f>PXIL!N39</f>
        <v>0</v>
      </c>
      <c r="AK39" s="75">
        <f>RTM_IEX!H39</f>
        <v>61.85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5.6322000000000001</v>
      </c>
      <c r="E40">
        <f>GT_NG!P40</f>
        <v>14.875035909221486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7.47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638.18016753929237</v>
      </c>
      <c r="P40" s="77">
        <v>48.32</v>
      </c>
      <c r="Q40" s="77">
        <v>20.89</v>
      </c>
      <c r="R40" s="80">
        <v>46.5</v>
      </c>
      <c r="S40" s="80">
        <v>0</v>
      </c>
      <c r="T40" s="78">
        <f>SUMPRODUCT(LTA!F40:AJ40,LTA!F$101:AJ$101,LTA!F$103:AJ$103)</f>
        <v>304.91999999999996</v>
      </c>
      <c r="U40" s="78">
        <f>SUMPRODUCT(LTA!F40:AJ40,LTA!F$102:AJ$102,LTA!F$103:AJ$103)</f>
        <v>14.277082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-275</v>
      </c>
      <c r="AA40" s="117">
        <f>STOA!H40</f>
        <v>599.82000000000016</v>
      </c>
      <c r="AB40" s="117">
        <f>-STOA!N40</f>
        <v>0</v>
      </c>
      <c r="AC40">
        <f t="shared" si="0"/>
        <v>17.87707654055064</v>
      </c>
      <c r="AD40">
        <f t="shared" si="1"/>
        <v>1461.1674089079636</v>
      </c>
      <c r="AE40">
        <f>'IDT-1'!B40</f>
        <v>0</v>
      </c>
      <c r="AF40" s="26"/>
      <c r="AG40">
        <f t="shared" si="2"/>
        <v>1461.1674089079636</v>
      </c>
      <c r="AI40" s="75">
        <f>PXIL!H40</f>
        <v>0</v>
      </c>
      <c r="AJ40" s="75">
        <f>PXIL!N40</f>
        <v>0</v>
      </c>
      <c r="AK40" s="75">
        <f>RTM_IEX!H40</f>
        <v>53.16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5.6322000000000001</v>
      </c>
      <c r="E41">
        <f>GT_NG!P41</f>
        <v>14.875035909221486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7.47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663.72360618754135</v>
      </c>
      <c r="P41" s="77">
        <v>48.32</v>
      </c>
      <c r="Q41" s="77">
        <v>14.5</v>
      </c>
      <c r="R41" s="80">
        <v>46.5</v>
      </c>
      <c r="S41" s="80">
        <v>0</v>
      </c>
      <c r="T41" s="78">
        <f>SUMPRODUCT(LTA!F41:AJ41,LTA!F$101:AJ$101,LTA!F$103:AJ$103)</f>
        <v>326.34999999999997</v>
      </c>
      <c r="U41" s="78">
        <f>SUMPRODUCT(LTA!F41:AJ41,LTA!F$102:AJ$102,LTA!F$103:AJ$103)</f>
        <v>14.227081999999999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-286</v>
      </c>
      <c r="AA41" s="117">
        <f>STOA!H41</f>
        <v>610.32000000000016</v>
      </c>
      <c r="AB41" s="117">
        <f>-STOA!N41</f>
        <v>0</v>
      </c>
      <c r="AC41">
        <f t="shared" si="0"/>
        <v>18.48340620339938</v>
      </c>
      <c r="AD41">
        <f t="shared" si="1"/>
        <v>1507.3645178933637</v>
      </c>
      <c r="AE41">
        <f>'IDT-1'!B41</f>
        <v>0</v>
      </c>
      <c r="AF41" s="26"/>
      <c r="AG41">
        <f t="shared" si="2"/>
        <v>1507.3645178933637</v>
      </c>
      <c r="AI41" s="75">
        <f>PXIL!H41</f>
        <v>0</v>
      </c>
      <c r="AJ41" s="75">
        <f>PXIL!N41</f>
        <v>0</v>
      </c>
      <c r="AK41" s="75">
        <f>RTM_IEX!H41</f>
        <v>59.93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5.6322000000000001</v>
      </c>
      <c r="E42">
        <f>GT_NG!P42</f>
        <v>14.875035909221486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7.47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656.96113025827526</v>
      </c>
      <c r="P42" s="77">
        <v>48.32</v>
      </c>
      <c r="Q42" s="77">
        <v>14.5</v>
      </c>
      <c r="R42" s="80">
        <v>46.5</v>
      </c>
      <c r="S42" s="80">
        <v>0</v>
      </c>
      <c r="T42" s="78">
        <f>SUMPRODUCT(LTA!F42:AJ42,LTA!F$101:AJ$101,LTA!F$103:AJ$103)</f>
        <v>339.18999999999994</v>
      </c>
      <c r="U42" s="78">
        <f>SUMPRODUCT(LTA!F42:AJ42,LTA!F$102:AJ$102,LTA!F$103:AJ$103)</f>
        <v>14.217082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-272</v>
      </c>
      <c r="AA42" s="117">
        <f>STOA!H42</f>
        <v>618.72000000000014</v>
      </c>
      <c r="AB42" s="117">
        <f>-STOA!N42</f>
        <v>0</v>
      </c>
      <c r="AC42">
        <f t="shared" si="0"/>
        <v>18.469354629911095</v>
      </c>
      <c r="AD42">
        <f t="shared" si="1"/>
        <v>1533.9060935375855</v>
      </c>
      <c r="AE42">
        <f>'IDT-1'!B42</f>
        <v>0</v>
      </c>
      <c r="AF42" s="26"/>
      <c r="AG42">
        <f t="shared" si="2"/>
        <v>1533.9060935375855</v>
      </c>
      <c r="AI42" s="75">
        <f>PXIL!H42</f>
        <v>0</v>
      </c>
      <c r="AJ42" s="75">
        <f>PXIL!N42</f>
        <v>0</v>
      </c>
      <c r="AK42" s="75">
        <f>RTM_IEX!H42</f>
        <v>57.99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5.6322000000000001</v>
      </c>
      <c r="E43">
        <f>GT_NG!P43</f>
        <v>26.638285625388924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7.47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649.98070911432296</v>
      </c>
      <c r="P43" s="77">
        <v>48.32</v>
      </c>
      <c r="Q43" s="77">
        <v>14.5</v>
      </c>
      <c r="R43" s="80">
        <v>46.5</v>
      </c>
      <c r="S43" s="80">
        <v>0</v>
      </c>
      <c r="T43" s="78">
        <f>SUMPRODUCT(LTA!F43:AJ43,LTA!F$101:AJ$101,LTA!F$103:AJ$103)</f>
        <v>344.34</v>
      </c>
      <c r="U43" s="78">
        <f>SUMPRODUCT(LTA!F43:AJ43,LTA!F$102:AJ$102,LTA!F$103:AJ$103)</f>
        <v>14.187082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-271</v>
      </c>
      <c r="AA43" s="117">
        <f>STOA!H43</f>
        <v>624.32000000000016</v>
      </c>
      <c r="AB43" s="117">
        <f>-STOA!N43</f>
        <v>0</v>
      </c>
      <c r="AC43">
        <f t="shared" si="0"/>
        <v>18.358773393824396</v>
      </c>
      <c r="AD43">
        <f t="shared" si="1"/>
        <v>1523.4595033458877</v>
      </c>
      <c r="AE43">
        <f>'IDT-1'!B43</f>
        <v>0</v>
      </c>
      <c r="AF43" s="26"/>
      <c r="AG43">
        <f t="shared" si="2"/>
        <v>1523.4595033458877</v>
      </c>
      <c r="AI43" s="75">
        <f>PXIL!H43</f>
        <v>0</v>
      </c>
      <c r="AJ43" s="75">
        <f>PXIL!N43</f>
        <v>0</v>
      </c>
      <c r="AK43" s="75">
        <f>RTM_IEX!H43</f>
        <v>30.93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5.6322000000000001</v>
      </c>
      <c r="E44">
        <f>GT_NG!P44</f>
        <v>26.638285625388924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7.47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648.3786994821877</v>
      </c>
      <c r="P44" s="77">
        <v>48.32</v>
      </c>
      <c r="Q44" s="77">
        <v>14.5</v>
      </c>
      <c r="R44" s="80">
        <v>46.5</v>
      </c>
      <c r="S44" s="80">
        <v>0</v>
      </c>
      <c r="T44" s="78">
        <f>SUMPRODUCT(LTA!F44:AJ44,LTA!F$101:AJ$101,LTA!F$103:AJ$103)</f>
        <v>348.21999999999997</v>
      </c>
      <c r="U44" s="78">
        <f>SUMPRODUCT(LTA!F44:AJ44,LTA!F$102:AJ$102,LTA!F$103:AJ$103)</f>
        <v>14.227081999999999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-268</v>
      </c>
      <c r="AA44" s="117">
        <f>STOA!H44</f>
        <v>635.5200000000001</v>
      </c>
      <c r="AB44" s="117">
        <f>-STOA!N44</f>
        <v>0</v>
      </c>
      <c r="AC44">
        <f t="shared" si="0"/>
        <v>18.48515332649502</v>
      </c>
      <c r="AD44">
        <f t="shared" si="1"/>
        <v>1543.7211137810816</v>
      </c>
      <c r="AE44">
        <f>'IDT-1'!B44</f>
        <v>0</v>
      </c>
      <c r="AF44" s="26"/>
      <c r="AG44">
        <f t="shared" si="2"/>
        <v>1543.7211137810816</v>
      </c>
      <c r="AI44" s="75">
        <f>PXIL!H44</f>
        <v>0</v>
      </c>
      <c r="AJ44" s="75">
        <f>PXIL!N44</f>
        <v>0</v>
      </c>
      <c r="AK44" s="75">
        <f>RTM_IEX!H44</f>
        <v>34.799999999999997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5.6322000000000001</v>
      </c>
      <c r="E45">
        <f>GT_NG!P45</f>
        <v>26.638285625388924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7.47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645.8123649712046</v>
      </c>
      <c r="P45" s="77">
        <v>48.32</v>
      </c>
      <c r="Q45" s="77">
        <v>14.5</v>
      </c>
      <c r="R45" s="80">
        <v>46.5</v>
      </c>
      <c r="S45" s="80">
        <v>0</v>
      </c>
      <c r="T45" s="78">
        <f>SUMPRODUCT(LTA!F45:AJ45,LTA!F$101:AJ$101,LTA!F$103:AJ$103)</f>
        <v>349.98999999999995</v>
      </c>
      <c r="U45" s="78">
        <f>SUMPRODUCT(LTA!F45:AJ45,LTA!F$102:AJ$102,LTA!F$103:AJ$103)</f>
        <v>14.197082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-252</v>
      </c>
      <c r="AA45" s="117">
        <f>STOA!H45</f>
        <v>638.32000000000016</v>
      </c>
      <c r="AB45" s="117">
        <f>-STOA!N45</f>
        <v>0</v>
      </c>
      <c r="AC45">
        <f t="shared" si="0"/>
        <v>18.190279542443243</v>
      </c>
      <c r="AD45">
        <f t="shared" si="1"/>
        <v>1542.6496530541503</v>
      </c>
      <c r="AE45">
        <f>'IDT-1'!B45</f>
        <v>0</v>
      </c>
      <c r="AF45" s="26"/>
      <c r="AG45">
        <f t="shared" si="2"/>
        <v>1542.6496530541503</v>
      </c>
      <c r="AI45" s="75">
        <f>PXIL!H45</f>
        <v>0</v>
      </c>
      <c r="AJ45" s="75">
        <f>PXIL!N45</f>
        <v>0</v>
      </c>
      <c r="AK45" s="75">
        <f>RTM_IEX!H45</f>
        <v>15.46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5.6322000000000001</v>
      </c>
      <c r="E46">
        <f>GT_NG!P46</f>
        <v>14.881115058759221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7.47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637.59156754390983</v>
      </c>
      <c r="P46" s="77">
        <v>48.33</v>
      </c>
      <c r="Q46" s="77">
        <v>14.5</v>
      </c>
      <c r="R46" s="80">
        <v>46.5</v>
      </c>
      <c r="S46" s="80">
        <v>0</v>
      </c>
      <c r="T46" s="78">
        <f>SUMPRODUCT(LTA!F46:AJ46,LTA!F$101:AJ$101,LTA!F$103:AJ$103)</f>
        <v>351.46999999999997</v>
      </c>
      <c r="U46" s="78">
        <f>SUMPRODUCT(LTA!F46:AJ46,LTA!F$102:AJ$102,LTA!F$103:AJ$103)</f>
        <v>14.197082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-246</v>
      </c>
      <c r="AA46" s="117">
        <f>STOA!H46</f>
        <v>641.82000000000016</v>
      </c>
      <c r="AB46" s="117">
        <f>-STOA!N46</f>
        <v>0</v>
      </c>
      <c r="AC46">
        <f t="shared" si="0"/>
        <v>18.387916658963537</v>
      </c>
      <c r="AD46">
        <f t="shared" si="1"/>
        <v>1576.9640479437055</v>
      </c>
      <c r="AE46">
        <f>'IDT-1'!B46</f>
        <v>0</v>
      </c>
      <c r="AF46" s="26"/>
      <c r="AG46">
        <f t="shared" si="2"/>
        <v>1576.9640479437055</v>
      </c>
      <c r="AI46" s="75">
        <f>PXIL!H46</f>
        <v>0</v>
      </c>
      <c r="AJ46" s="75">
        <f>PXIL!N46</f>
        <v>0</v>
      </c>
      <c r="AK46" s="75">
        <f>RTM_IEX!H46</f>
        <v>58.96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5.6322000000000001</v>
      </c>
      <c r="E47">
        <f>GT_NG!P47</f>
        <v>13.982620857403464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7.47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676.10801790008611</v>
      </c>
      <c r="P47" s="77">
        <v>48.33</v>
      </c>
      <c r="Q47" s="77">
        <v>14.5</v>
      </c>
      <c r="R47" s="80">
        <v>46.5</v>
      </c>
      <c r="S47" s="80">
        <v>0</v>
      </c>
      <c r="T47" s="78">
        <f>SUMPRODUCT(LTA!F47:AJ47,LTA!F$101:AJ$101,LTA!F$103:AJ$103)</f>
        <v>354.45</v>
      </c>
      <c r="U47" s="78">
        <f>SUMPRODUCT(LTA!F47:AJ47,LTA!F$102:AJ$102,LTA!F$103:AJ$103)</f>
        <v>14.147082000000001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-238</v>
      </c>
      <c r="AA47" s="117">
        <f>STOA!H47</f>
        <v>641.82000000000016</v>
      </c>
      <c r="AB47" s="117">
        <f>-STOA!N47</f>
        <v>0</v>
      </c>
      <c r="AC47">
        <f t="shared" si="0"/>
        <v>18.705309559324505</v>
      </c>
      <c r="AD47">
        <f t="shared" si="1"/>
        <v>1504.2346111981653</v>
      </c>
      <c r="AE47">
        <f>'IDT-1'!B47</f>
        <v>0</v>
      </c>
      <c r="AF47" s="26"/>
      <c r="AG47">
        <f t="shared" si="2"/>
        <v>1504.2346111981653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-62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5.6322000000000001</v>
      </c>
      <c r="E48">
        <f>GT_NG!P48</f>
        <v>13.982620857403464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7.47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651.38818619479127</v>
      </c>
      <c r="P48" s="77">
        <v>48.323571322985956</v>
      </c>
      <c r="Q48" s="77">
        <v>14.5</v>
      </c>
      <c r="R48" s="80">
        <v>46.5</v>
      </c>
      <c r="S48" s="80">
        <v>0</v>
      </c>
      <c r="T48" s="78">
        <f>SUMPRODUCT(LTA!F48:AJ48,LTA!F$101:AJ$101,LTA!F$103:AJ$103)</f>
        <v>354.78999999999996</v>
      </c>
      <c r="U48" s="78">
        <f>SUMPRODUCT(LTA!F48:AJ48,LTA!F$102:AJ$102,LTA!F$103:AJ$103)</f>
        <v>14.247081999999999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-237</v>
      </c>
      <c r="AA48" s="117">
        <f>STOA!H48</f>
        <v>641.82000000000016</v>
      </c>
      <c r="AB48" s="117">
        <f>-STOA!N48</f>
        <v>0</v>
      </c>
      <c r="AC48">
        <f t="shared" si="0"/>
        <v>18.216368514772132</v>
      </c>
      <c r="AD48">
        <f t="shared" si="1"/>
        <v>1511.4372918604088</v>
      </c>
      <c r="AE48">
        <f>'IDT-1'!B48</f>
        <v>0</v>
      </c>
      <c r="AF48" s="26"/>
      <c r="AG48">
        <f t="shared" si="2"/>
        <v>1511.4372918604088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-32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5.6322000000000001</v>
      </c>
      <c r="E49">
        <f>GT_NG!P49</f>
        <v>13.982620857403464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7.47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631.69356953271563</v>
      </c>
      <c r="P49" s="77">
        <v>48.946507313592576</v>
      </c>
      <c r="Q49" s="77">
        <v>14.5</v>
      </c>
      <c r="R49" s="80">
        <v>46.5</v>
      </c>
      <c r="S49" s="80">
        <v>0</v>
      </c>
      <c r="T49" s="78">
        <f>SUMPRODUCT(LTA!F49:AJ49,LTA!F$101:AJ$101,LTA!F$103:AJ$103)</f>
        <v>355.13999999999993</v>
      </c>
      <c r="U49" s="78">
        <f>SUMPRODUCT(LTA!F49:AJ49,LTA!F$102:AJ$102,LTA!F$103:AJ$103)</f>
        <v>15.107082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-253</v>
      </c>
      <c r="AA49" s="117">
        <f>STOA!H49</f>
        <v>641.82000000000016</v>
      </c>
      <c r="AB49" s="117">
        <f>-STOA!N49</f>
        <v>0</v>
      </c>
      <c r="AC49">
        <f t="shared" si="0"/>
        <v>18.236748275307111</v>
      </c>
      <c r="AD49">
        <f t="shared" si="1"/>
        <v>1473.5552314284046</v>
      </c>
      <c r="AE49">
        <f>'IDT-1'!B49</f>
        <v>0</v>
      </c>
      <c r="AF49" s="26"/>
      <c r="AG49">
        <f t="shared" si="2"/>
        <v>1473.5552314284046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-36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5.6322000000000001</v>
      </c>
      <c r="E50">
        <f>GT_NG!P50</f>
        <v>13.982620857403464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7.47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606.84617270398951</v>
      </c>
      <c r="P50" s="77">
        <v>48.91</v>
      </c>
      <c r="Q50" s="77">
        <v>14.5</v>
      </c>
      <c r="R50" s="80">
        <v>46.5</v>
      </c>
      <c r="S50" s="80">
        <v>0</v>
      </c>
      <c r="T50" s="78">
        <f>SUMPRODUCT(LTA!F50:AJ50,LTA!F$101:AJ$101,LTA!F$103:AJ$103)</f>
        <v>355.28999999999996</v>
      </c>
      <c r="U50" s="78">
        <f>SUMPRODUCT(LTA!F50:AJ50,LTA!F$102:AJ$102,LTA!F$103:AJ$103)</f>
        <v>16.277082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-254</v>
      </c>
      <c r="AA50" s="117">
        <f>STOA!H50</f>
        <v>641.82000000000016</v>
      </c>
      <c r="AB50" s="117">
        <f>-STOA!N50</f>
        <v>0</v>
      </c>
      <c r="AC50">
        <f t="shared" si="0"/>
        <v>17.993873408765925</v>
      </c>
      <c r="AD50">
        <f t="shared" si="1"/>
        <v>1454.2342021526272</v>
      </c>
      <c r="AE50">
        <f>'IDT-1'!B50</f>
        <v>0</v>
      </c>
      <c r="AF50" s="26"/>
      <c r="AG50">
        <f t="shared" si="2"/>
        <v>1454.2342021526272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-31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5.6322000000000001</v>
      </c>
      <c r="E51">
        <f>GT_NG!P51</f>
        <v>26.584199715594877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7.47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607.72047537794242</v>
      </c>
      <c r="P51" s="77">
        <v>48.32</v>
      </c>
      <c r="Q51" s="77">
        <v>14.5</v>
      </c>
      <c r="R51" s="80">
        <v>46.5</v>
      </c>
      <c r="S51" s="80">
        <v>0</v>
      </c>
      <c r="T51" s="78">
        <f>SUMPRODUCT(LTA!F51:AJ51,LTA!F$101:AJ$101,LTA!F$103:AJ$103)</f>
        <v>355.52</v>
      </c>
      <c r="U51" s="78">
        <f>SUMPRODUCT(LTA!F51:AJ51,LTA!F$102:AJ$102,LTA!F$103:AJ$103)</f>
        <v>14.809262999999998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-249</v>
      </c>
      <c r="AA51" s="117">
        <f>STOA!H51</f>
        <v>641.82000000000016</v>
      </c>
      <c r="AB51" s="117">
        <f>-STOA!N51</f>
        <v>0</v>
      </c>
      <c r="AC51">
        <f t="shared" si="0"/>
        <v>17.929883768249766</v>
      </c>
      <c r="AD51">
        <f t="shared" si="1"/>
        <v>1519.3462543252879</v>
      </c>
      <c r="AE51">
        <f>'IDT-1'!B51</f>
        <v>0</v>
      </c>
      <c r="AF51" s="26"/>
      <c r="AG51">
        <f t="shared" si="2"/>
        <v>1519.3462543252879</v>
      </c>
      <c r="AI51" s="75">
        <f>PXIL!H51</f>
        <v>0</v>
      </c>
      <c r="AJ51" s="75">
        <f>PXIL!N51</f>
        <v>0</v>
      </c>
      <c r="AK51" s="75">
        <f>RTM_IEX!H51</f>
        <v>17.399999999999999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5.6322000000000001</v>
      </c>
      <c r="E52">
        <f>GT_NG!P52</f>
        <v>26.584199715594877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7.47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607.49168404401212</v>
      </c>
      <c r="P52" s="77">
        <v>48.32</v>
      </c>
      <c r="Q52" s="77">
        <v>14.5</v>
      </c>
      <c r="R52" s="80">
        <v>46.5</v>
      </c>
      <c r="S52" s="80">
        <v>0</v>
      </c>
      <c r="T52" s="78">
        <f>SUMPRODUCT(LTA!F52:AJ52,LTA!F$101:AJ$101,LTA!F$103:AJ$103)</f>
        <v>355.44000000000005</v>
      </c>
      <c r="U52" s="78">
        <f>SUMPRODUCT(LTA!F52:AJ52,LTA!F$102:AJ$102,LTA!F$103:AJ$103)</f>
        <v>16.009263000000001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-241</v>
      </c>
      <c r="AA52" s="117">
        <f>STOA!H52</f>
        <v>641.82000000000016</v>
      </c>
      <c r="AB52" s="117">
        <f>-STOA!N52</f>
        <v>0</v>
      </c>
      <c r="AC52">
        <f t="shared" si="0"/>
        <v>17.798677384333615</v>
      </c>
      <c r="AD52">
        <f t="shared" si="1"/>
        <v>1520.6386693752738</v>
      </c>
      <c r="AE52">
        <f>'IDT-1'!B52</f>
        <v>0</v>
      </c>
      <c r="AF52" s="26"/>
      <c r="AG52">
        <f t="shared" si="2"/>
        <v>1520.6386693752738</v>
      </c>
      <c r="AI52" s="75">
        <f>PXIL!H52</f>
        <v>0</v>
      </c>
      <c r="AJ52" s="75">
        <f>PXIL!N52</f>
        <v>0</v>
      </c>
      <c r="AK52" s="75">
        <f>RTM_IEX!H52</f>
        <v>9.67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5.6322000000000001</v>
      </c>
      <c r="E53">
        <f>GT_NG!P53</f>
        <v>26.638285625388924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7.47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608.61372223218257</v>
      </c>
      <c r="P53" s="77">
        <v>48.325176646706588</v>
      </c>
      <c r="Q53" s="77">
        <v>14.5</v>
      </c>
      <c r="R53" s="80">
        <v>46.5</v>
      </c>
      <c r="S53" s="80">
        <v>0</v>
      </c>
      <c r="T53" s="78">
        <f>SUMPRODUCT(LTA!F53:AJ53,LTA!F$101:AJ$101,LTA!F$103:AJ$103)</f>
        <v>359.31000000000006</v>
      </c>
      <c r="U53" s="78">
        <f>SUMPRODUCT(LTA!F53:AJ53,LTA!F$102:AJ$102,LTA!F$103:AJ$103)</f>
        <v>29.419262999999997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-233</v>
      </c>
      <c r="AA53" s="117">
        <f>STOA!H53</f>
        <v>641.82000000000016</v>
      </c>
      <c r="AB53" s="117">
        <f>-STOA!N53</f>
        <v>0</v>
      </c>
      <c r="AC53">
        <f t="shared" si="0"/>
        <v>18.222287804252343</v>
      </c>
      <c r="AD53">
        <f t="shared" si="1"/>
        <v>1490.006359700026</v>
      </c>
      <c r="AE53">
        <f>'IDT-1'!B53</f>
        <v>0</v>
      </c>
      <c r="AF53" s="26"/>
      <c r="AG53">
        <f t="shared" si="2"/>
        <v>1490.006359700026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-47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5.6322000000000001</v>
      </c>
      <c r="E54">
        <f>GT_NG!P54</f>
        <v>26.638285625388924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7.47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609.58111113864004</v>
      </c>
      <c r="P54" s="77">
        <v>48.32</v>
      </c>
      <c r="Q54" s="77">
        <v>14.5</v>
      </c>
      <c r="R54" s="80">
        <v>46.5</v>
      </c>
      <c r="S54" s="80">
        <v>0</v>
      </c>
      <c r="T54" s="78">
        <f>SUMPRODUCT(LTA!F54:AJ54,LTA!F$101:AJ$101,LTA!F$103:AJ$103)</f>
        <v>359.30000000000007</v>
      </c>
      <c r="U54" s="78">
        <f>SUMPRODUCT(LTA!F54:AJ54,LTA!F$102:AJ$102,LTA!F$103:AJ$103)</f>
        <v>30.069262999999999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-244</v>
      </c>
      <c r="AA54" s="117">
        <f>STOA!H54</f>
        <v>641.82000000000016</v>
      </c>
      <c r="AB54" s="117">
        <f>-STOA!N54</f>
        <v>0</v>
      </c>
      <c r="AC54">
        <f t="shared" si="0"/>
        <v>18.351802929926688</v>
      </c>
      <c r="AD54">
        <f t="shared" si="1"/>
        <v>1478.4790568341027</v>
      </c>
      <c r="AE54">
        <f>'IDT-1'!B54</f>
        <v>0</v>
      </c>
      <c r="AF54" s="26"/>
      <c r="AG54">
        <f t="shared" si="2"/>
        <v>1478.4790568341027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-49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5.6322000000000001</v>
      </c>
      <c r="E55">
        <f>GT_NG!P55</f>
        <v>26.638285625388924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7.47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605.77620935320556</v>
      </c>
      <c r="P55" s="77">
        <v>48.324898131531725</v>
      </c>
      <c r="Q55" s="77">
        <v>14.5</v>
      </c>
      <c r="R55" s="80">
        <v>46.5</v>
      </c>
      <c r="S55" s="80">
        <v>0</v>
      </c>
      <c r="T55" s="78">
        <f>SUMPRODUCT(LTA!F55:AJ55,LTA!F$101:AJ$101,LTA!F$103:AJ$103)</f>
        <v>359.2</v>
      </c>
      <c r="U55" s="78">
        <f>SUMPRODUCT(LTA!F55:AJ55,LTA!F$102:AJ$102,LTA!F$103:AJ$103)</f>
        <v>30.629262999999998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-264</v>
      </c>
      <c r="AA55" s="117">
        <f>STOA!H55</f>
        <v>641.82000000000016</v>
      </c>
      <c r="AB55" s="117">
        <f>-STOA!N55</f>
        <v>0</v>
      </c>
      <c r="AC55">
        <f t="shared" si="0"/>
        <v>18.721926636271132</v>
      </c>
      <c r="AD55">
        <f t="shared" si="1"/>
        <v>1429.7689294738555</v>
      </c>
      <c r="AE55">
        <f>'IDT-1'!B55</f>
        <v>0</v>
      </c>
      <c r="AF55" s="26"/>
      <c r="AG55">
        <f t="shared" si="2"/>
        <v>1429.7689294738555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-74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5.6322000000000001</v>
      </c>
      <c r="E56">
        <f>GT_NG!P56</f>
        <v>26.638158700980394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7.47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597.66278410854204</v>
      </c>
      <c r="P56" s="77">
        <v>48.324898131531725</v>
      </c>
      <c r="Q56" s="77">
        <v>14.5</v>
      </c>
      <c r="R56" s="80">
        <v>46.5</v>
      </c>
      <c r="S56" s="80">
        <v>0</v>
      </c>
      <c r="T56" s="78">
        <f>SUMPRODUCT(LTA!F56:AJ56,LTA!F$101:AJ$101,LTA!F$103:AJ$103)</f>
        <v>359.71</v>
      </c>
      <c r="U56" s="78">
        <f>SUMPRODUCT(LTA!F56:AJ56,LTA!F$102:AJ$102,LTA!F$103:AJ$103)</f>
        <v>31.539262999999998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-264</v>
      </c>
      <c r="AA56" s="117">
        <f>STOA!H56</f>
        <v>641.82000000000016</v>
      </c>
      <c r="AB56" s="117">
        <f>-STOA!N56</f>
        <v>0</v>
      </c>
      <c r="AC56">
        <f t="shared" si="0"/>
        <v>18.654145249661102</v>
      </c>
      <c r="AD56">
        <f t="shared" si="1"/>
        <v>1424.1431586913932</v>
      </c>
      <c r="AE56">
        <f>'IDT-1'!B56</f>
        <v>0</v>
      </c>
      <c r="AF56" s="26"/>
      <c r="AG56">
        <f t="shared" si="2"/>
        <v>1424.1431586913932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-73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5.6322000000000001</v>
      </c>
      <c r="E57">
        <f>GT_NG!P57</f>
        <v>26.638158700980394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7.47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558.65334726102321</v>
      </c>
      <c r="P57" s="77">
        <v>48.324898131531725</v>
      </c>
      <c r="Q57" s="77">
        <v>14.5</v>
      </c>
      <c r="R57" s="80">
        <v>46.5</v>
      </c>
      <c r="S57" s="80">
        <v>0</v>
      </c>
      <c r="T57" s="78">
        <f>SUMPRODUCT(LTA!F57:AJ57,LTA!F$101:AJ$101,LTA!F$103:AJ$103)</f>
        <v>359.73</v>
      </c>
      <c r="U57" s="78">
        <f>SUMPRODUCT(LTA!F57:AJ57,LTA!F$102:AJ$102,LTA!F$103:AJ$103)</f>
        <v>36.079263000000005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-276</v>
      </c>
      <c r="AA57" s="117">
        <f>STOA!H57</f>
        <v>641.82000000000016</v>
      </c>
      <c r="AB57" s="117">
        <f>-STOA!N57</f>
        <v>0</v>
      </c>
      <c r="AC57">
        <f t="shared" si="0"/>
        <v>18.590699648502209</v>
      </c>
      <c r="AD57">
        <f t="shared" si="1"/>
        <v>1362.7571674450332</v>
      </c>
      <c r="AE57">
        <f>'IDT-1'!B57</f>
        <v>0</v>
      </c>
      <c r="AF57" s="26"/>
      <c r="AG57">
        <f t="shared" si="2"/>
        <v>1362.7571674450332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-88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5.6322000000000001</v>
      </c>
      <c r="E58">
        <f>GT_NG!P58</f>
        <v>26.638158700980394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7.47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558.65334726102321</v>
      </c>
      <c r="P58" s="77">
        <v>48.324898131531725</v>
      </c>
      <c r="Q58" s="77">
        <v>14.5</v>
      </c>
      <c r="R58" s="80">
        <v>46.5</v>
      </c>
      <c r="S58" s="80">
        <v>0</v>
      </c>
      <c r="T58" s="78">
        <f>SUMPRODUCT(LTA!F58:AJ58,LTA!F$101:AJ$101,LTA!F$103:AJ$103)</f>
        <v>356.21999999999997</v>
      </c>
      <c r="U58" s="78">
        <f>SUMPRODUCT(LTA!F58:AJ58,LTA!F$102:AJ$102,LTA!F$103:AJ$103)</f>
        <v>35.539263000000005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-273</v>
      </c>
      <c r="AA58" s="117">
        <f>STOA!H58</f>
        <v>641.82000000000016</v>
      </c>
      <c r="AB58" s="117">
        <f>-STOA!N58</f>
        <v>0</v>
      </c>
      <c r="AC58">
        <f t="shared" si="0"/>
        <v>18.519547138413429</v>
      </c>
      <c r="AD58">
        <f t="shared" si="1"/>
        <v>1362.778319955122</v>
      </c>
      <c r="AE58">
        <f>'IDT-1'!B58</f>
        <v>0</v>
      </c>
      <c r="AF58" s="26"/>
      <c r="AG58">
        <f t="shared" si="2"/>
        <v>1362.778319955122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-87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5.6322000000000001</v>
      </c>
      <c r="E59">
        <f>GT_NG!P59</f>
        <v>28.268527459263726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7.47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552.61674467057719</v>
      </c>
      <c r="P59" s="77">
        <v>48.324898131531725</v>
      </c>
      <c r="Q59" s="77">
        <v>14.5</v>
      </c>
      <c r="R59" s="80">
        <v>46.5</v>
      </c>
      <c r="S59" s="80">
        <v>0</v>
      </c>
      <c r="T59" s="78">
        <f>SUMPRODUCT(LTA!F59:AJ59,LTA!F$101:AJ$101,LTA!F$103:AJ$103)</f>
        <v>358.43</v>
      </c>
      <c r="U59" s="78">
        <f>SUMPRODUCT(LTA!F59:AJ59,LTA!F$102:AJ$102,LTA!F$103:AJ$103)</f>
        <v>35.439262999999997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-259</v>
      </c>
      <c r="AA59" s="117">
        <f>STOA!H59</f>
        <v>639.72000000000014</v>
      </c>
      <c r="AB59" s="117">
        <f>-STOA!N59</f>
        <v>0</v>
      </c>
      <c r="AC59">
        <f t="shared" si="0"/>
        <v>18.951401039366747</v>
      </c>
      <c r="AD59">
        <f t="shared" si="1"/>
        <v>1304.950232222006</v>
      </c>
      <c r="AE59">
        <f>'IDT-1'!B59</f>
        <v>0</v>
      </c>
      <c r="AF59" s="26"/>
      <c r="AG59">
        <f t="shared" si="2"/>
        <v>1304.950232222006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-154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5.6322000000000001</v>
      </c>
      <c r="E60">
        <f>GT_NG!P60</f>
        <v>28.268527459263726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7.47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552.59745733749662</v>
      </c>
      <c r="P60" s="77">
        <v>48.324898131531725</v>
      </c>
      <c r="Q60" s="77">
        <v>14.5</v>
      </c>
      <c r="R60" s="80">
        <v>46.5</v>
      </c>
      <c r="S60" s="80">
        <v>0</v>
      </c>
      <c r="T60" s="78">
        <f>SUMPRODUCT(LTA!F60:AJ60,LTA!F$101:AJ$101,LTA!F$103:AJ$103)</f>
        <v>358.83</v>
      </c>
      <c r="U60" s="78">
        <f>SUMPRODUCT(LTA!F60:AJ60,LTA!F$102:AJ$102,LTA!F$103:AJ$103)</f>
        <v>35.249262999999999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-244</v>
      </c>
      <c r="AA60" s="117">
        <f>STOA!H60</f>
        <v>638.32000000000016</v>
      </c>
      <c r="AB60" s="117">
        <f>-STOA!N60</f>
        <v>0</v>
      </c>
      <c r="AC60">
        <f t="shared" si="0"/>
        <v>18.825343653047099</v>
      </c>
      <c r="AD60">
        <f t="shared" si="1"/>
        <v>1316.8670022752451</v>
      </c>
      <c r="AE60">
        <f>'IDT-1'!B60</f>
        <v>0</v>
      </c>
      <c r="AF60" s="26"/>
      <c r="AG60">
        <f t="shared" si="2"/>
        <v>1316.8670022752451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-156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5.6322000000000001</v>
      </c>
      <c r="E61">
        <f>GT_NG!P61</f>
        <v>28.268527459263726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7.47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479.08331241292069</v>
      </c>
      <c r="P61" s="77">
        <v>48.324898131531725</v>
      </c>
      <c r="Q61" s="77">
        <v>14.5</v>
      </c>
      <c r="R61" s="80">
        <v>46.5</v>
      </c>
      <c r="S61" s="80">
        <v>0</v>
      </c>
      <c r="T61" s="78">
        <f>SUMPRODUCT(LTA!F61:AJ61,LTA!F$101:AJ$101,LTA!F$103:AJ$103)</f>
        <v>357.45</v>
      </c>
      <c r="U61" s="78">
        <f>SUMPRODUCT(LTA!F61:AJ61,LTA!F$102:AJ$102,LTA!F$103:AJ$103)</f>
        <v>34.599263000000001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-240</v>
      </c>
      <c r="AA61" s="117">
        <f>STOA!H61</f>
        <v>636.22000000000014</v>
      </c>
      <c r="AB61" s="117">
        <f>-STOA!N61</f>
        <v>0</v>
      </c>
      <c r="AC61">
        <f t="shared" si="0"/>
        <v>17.431824975935207</v>
      </c>
      <c r="AD61">
        <f t="shared" si="1"/>
        <v>1320.6163760277811</v>
      </c>
      <c r="AE61">
        <f>'IDT-1'!B61</f>
        <v>0</v>
      </c>
      <c r="AF61" s="26"/>
      <c r="AG61">
        <f t="shared" si="2"/>
        <v>1320.6163760277811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-80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5.6322000000000001</v>
      </c>
      <c r="E62">
        <f>GT_NG!P62</f>
        <v>28.268527459263726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7.47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491.10411243792123</v>
      </c>
      <c r="P62" s="77">
        <v>48.324898131531725</v>
      </c>
      <c r="Q62" s="77">
        <v>14.5</v>
      </c>
      <c r="R62" s="80">
        <v>46.5</v>
      </c>
      <c r="S62" s="80">
        <v>0</v>
      </c>
      <c r="T62" s="78">
        <f>SUMPRODUCT(LTA!F62:AJ62,LTA!F$101:AJ$101,LTA!F$103:AJ$103)</f>
        <v>354.24</v>
      </c>
      <c r="U62" s="78">
        <f>SUMPRODUCT(LTA!F62:AJ62,LTA!F$102:AJ$102,LTA!F$103:AJ$103)</f>
        <v>34.489263000000001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-250</v>
      </c>
      <c r="AA62" s="117">
        <f>STOA!H62</f>
        <v>631.32000000000016</v>
      </c>
      <c r="AB62" s="117">
        <f>-STOA!N62</f>
        <v>0</v>
      </c>
      <c r="AC62">
        <f t="shared" si="0"/>
        <v>17.429759506066432</v>
      </c>
      <c r="AD62">
        <f t="shared" si="1"/>
        <v>1328.4192415226505</v>
      </c>
      <c r="AE62">
        <f>'IDT-1'!B62</f>
        <v>0</v>
      </c>
      <c r="AF62" s="26"/>
      <c r="AG62">
        <f t="shared" si="2"/>
        <v>1328.4192415226505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-66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5.6322000000000001</v>
      </c>
      <c r="E63">
        <f>GT_NG!P63</f>
        <v>28.268527459263726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7.47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509.48814603799292</v>
      </c>
      <c r="P63" s="77">
        <v>48.324898131531725</v>
      </c>
      <c r="Q63" s="77">
        <v>14.5</v>
      </c>
      <c r="R63" s="80">
        <v>46.5</v>
      </c>
      <c r="S63" s="80">
        <v>0</v>
      </c>
      <c r="T63" s="78">
        <f>SUMPRODUCT(LTA!F63:AJ63,LTA!F$101:AJ$101,LTA!F$103:AJ$103)</f>
        <v>350.59</v>
      </c>
      <c r="U63" s="78">
        <f>SUMPRODUCT(LTA!F63:AJ63,LTA!F$102:AJ$102,LTA!F$103:AJ$103)</f>
        <v>33.269263000000002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-238</v>
      </c>
      <c r="AA63" s="117">
        <f>STOA!H63</f>
        <v>624.2600000000001</v>
      </c>
      <c r="AB63" s="117">
        <f>-STOA!N63</f>
        <v>0</v>
      </c>
      <c r="AC63">
        <f t="shared" si="0"/>
        <v>17.832801975112677</v>
      </c>
      <c r="AD63">
        <f t="shared" si="1"/>
        <v>1295.4702326536756</v>
      </c>
      <c r="AE63">
        <f>'IDT-1'!B63</f>
        <v>0</v>
      </c>
      <c r="AF63" s="26"/>
      <c r="AG63">
        <f t="shared" si="2"/>
        <v>1295.4702326536756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-117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5.6322000000000001</v>
      </c>
      <c r="E64">
        <f>GT_NG!P64</f>
        <v>28.268527459263726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7.47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531.6726249305251</v>
      </c>
      <c r="P64" s="77">
        <v>48.324898131531725</v>
      </c>
      <c r="Q64" s="77">
        <v>14.5</v>
      </c>
      <c r="R64" s="80">
        <v>46.5</v>
      </c>
      <c r="S64" s="80">
        <v>0</v>
      </c>
      <c r="T64" s="78">
        <f>SUMPRODUCT(LTA!F64:AJ64,LTA!F$101:AJ$101,LTA!F$103:AJ$103)</f>
        <v>261.93</v>
      </c>
      <c r="U64" s="78">
        <f>SUMPRODUCT(LTA!F64:AJ64,LTA!F$102:AJ$102,LTA!F$103:AJ$103)</f>
        <v>32.589263000000003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-209</v>
      </c>
      <c r="AA64" s="117">
        <f>STOA!H64</f>
        <v>612.36000000000013</v>
      </c>
      <c r="AB64" s="117">
        <f>-STOA!N64</f>
        <v>0</v>
      </c>
      <c r="AC64">
        <f t="shared" si="0"/>
        <v>17.092722751755986</v>
      </c>
      <c r="AD64">
        <f t="shared" si="1"/>
        <v>1222.1547907695649</v>
      </c>
      <c r="AE64">
        <f>'IDT-1'!B64</f>
        <v>0</v>
      </c>
      <c r="AF64" s="26"/>
      <c r="AG64">
        <f t="shared" si="2"/>
        <v>1222.1547907695649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-141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5.6322000000000001</v>
      </c>
      <c r="E65">
        <f>GT_NG!P65</f>
        <v>40.863791146424518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7.47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553.33591059480545</v>
      </c>
      <c r="P65" s="77">
        <v>48.324898131531725</v>
      </c>
      <c r="Q65" s="77">
        <v>14.5</v>
      </c>
      <c r="R65" s="80">
        <v>46.5</v>
      </c>
      <c r="S65" s="80">
        <v>0</v>
      </c>
      <c r="T65" s="78">
        <f>SUMPRODUCT(LTA!F65:AJ65,LTA!F$101:AJ$101,LTA!F$103:AJ$103)</f>
        <v>243.9</v>
      </c>
      <c r="U65" s="78">
        <f>SUMPRODUCT(LTA!F65:AJ65,LTA!F$102:AJ$102,LTA!F$103:AJ$103)</f>
        <v>36.779263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-207</v>
      </c>
      <c r="AA65" s="117">
        <f>STOA!H65</f>
        <v>605.36000000000013</v>
      </c>
      <c r="AB65" s="117">
        <f>-STOA!N65</f>
        <v>0</v>
      </c>
      <c r="AC65">
        <f t="shared" si="0"/>
        <v>17.21968411357086</v>
      </c>
      <c r="AD65">
        <f t="shared" si="1"/>
        <v>1234.446378759191</v>
      </c>
      <c r="AE65">
        <f>'IDT-1'!B65</f>
        <v>0</v>
      </c>
      <c r="AF65" s="26"/>
      <c r="AG65">
        <f t="shared" si="2"/>
        <v>1234.446378759191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-144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5.6322000000000001</v>
      </c>
      <c r="E66">
        <f>GT_NG!P66</f>
        <v>40.863791146424518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7.47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553.32343762774417</v>
      </c>
      <c r="P66" s="77">
        <v>48.324898131531725</v>
      </c>
      <c r="Q66" s="77">
        <v>14.5</v>
      </c>
      <c r="R66" s="80">
        <v>46.5</v>
      </c>
      <c r="S66" s="80">
        <v>0</v>
      </c>
      <c r="T66" s="78">
        <f>SUMPRODUCT(LTA!F66:AJ66,LTA!F$101:AJ$101,LTA!F$103:AJ$103)</f>
        <v>225.17</v>
      </c>
      <c r="U66" s="78">
        <f>SUMPRODUCT(LTA!F66:AJ66,LTA!F$102:AJ$102,LTA!F$103:AJ$103)</f>
        <v>36.749262999999999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-196</v>
      </c>
      <c r="AA66" s="117">
        <f>STOA!H66</f>
        <v>598.36000000000013</v>
      </c>
      <c r="AB66" s="117">
        <f>-STOA!N66</f>
        <v>0</v>
      </c>
      <c r="AC66">
        <f t="shared" si="0"/>
        <v>16.762055035883645</v>
      </c>
      <c r="AD66">
        <f t="shared" si="1"/>
        <v>1235.131534869817</v>
      </c>
      <c r="AE66">
        <f>'IDT-1'!B66</f>
        <v>0</v>
      </c>
      <c r="AF66" s="26"/>
      <c r="AG66">
        <f t="shared" si="2"/>
        <v>1235.131534869817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-129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5.6322000000000001</v>
      </c>
      <c r="E67">
        <f>GT_NG!P67</f>
        <v>40.863791146424518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7.47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550.29659918854145</v>
      </c>
      <c r="P67" s="77">
        <v>48.324898131531725</v>
      </c>
      <c r="Q67" s="77">
        <v>14.5</v>
      </c>
      <c r="R67" s="80">
        <v>46.5</v>
      </c>
      <c r="S67" s="80">
        <v>0</v>
      </c>
      <c r="T67" s="78">
        <f>SUMPRODUCT(LTA!F67:AJ67,LTA!F$101:AJ$101,LTA!F$103:AJ$103)</f>
        <v>157.34</v>
      </c>
      <c r="U67" s="78">
        <f>SUMPRODUCT(LTA!F67:AJ67,LTA!F$102:AJ$102,LTA!F$103:AJ$103)</f>
        <v>37.049263000000003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-148</v>
      </c>
      <c r="AA67" s="117">
        <f>STOA!H67</f>
        <v>584.36000000000013</v>
      </c>
      <c r="AB67" s="117">
        <f>-STOA!N67</f>
        <v>0</v>
      </c>
      <c r="AC67">
        <f t="shared" si="0"/>
        <v>14.828285769644488</v>
      </c>
      <c r="AD67">
        <f t="shared" si="1"/>
        <v>1286.5084656968534</v>
      </c>
      <c r="AE67">
        <f>'IDT-1'!B67</f>
        <v>0</v>
      </c>
      <c r="AF67" s="26"/>
      <c r="AG67">
        <f t="shared" si="2"/>
        <v>1286.5084656968534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-43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5.6322000000000001</v>
      </c>
      <c r="E68">
        <f>GT_NG!P68</f>
        <v>40.863791146424518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7.47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557.39136499048038</v>
      </c>
      <c r="P68" s="77">
        <v>48.324898131531725</v>
      </c>
      <c r="Q68" s="77">
        <v>14.5</v>
      </c>
      <c r="R68" s="80">
        <v>46.5</v>
      </c>
      <c r="S68" s="80">
        <v>0</v>
      </c>
      <c r="T68" s="78">
        <f>SUMPRODUCT(LTA!F68:AJ68,LTA!F$101:AJ$101,LTA!F$103:AJ$103)</f>
        <v>147.59</v>
      </c>
      <c r="U68" s="78">
        <f>SUMPRODUCT(LTA!F68:AJ68,LTA!F$102:AJ$102,LTA!F$103:AJ$103)</f>
        <v>71.999262999999999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-134</v>
      </c>
      <c r="AA68" s="117">
        <f>STOA!H68</f>
        <v>570.36000000000013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14.856107795868621</v>
      </c>
      <c r="AD68">
        <f t="shared" ref="AD68:AD98" si="4">SUM(B68:AB68,AI68:AR68)-AC68</f>
        <v>1319.7754094725681</v>
      </c>
      <c r="AE68">
        <f>'IDT-1'!B68</f>
        <v>0</v>
      </c>
      <c r="AF68" s="26"/>
      <c r="AG68">
        <f t="shared" ref="AG68:AG98" si="5">SUM(AD68:AF68)+AT68</f>
        <v>1319.7754094725681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-42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5.6322000000000001</v>
      </c>
      <c r="E69">
        <f>GT_NG!P69</f>
        <v>40.863791146424518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7.47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581.8332992875288</v>
      </c>
      <c r="P69" s="77">
        <v>52.62</v>
      </c>
      <c r="Q69" s="77">
        <v>14.5</v>
      </c>
      <c r="R69" s="80">
        <v>46.5</v>
      </c>
      <c r="S69" s="80">
        <v>0</v>
      </c>
      <c r="T69" s="78">
        <f>SUMPRODUCT(LTA!F69:AJ69,LTA!F$101:AJ$101,LTA!F$103:AJ$103)</f>
        <v>136.89999999999998</v>
      </c>
      <c r="U69" s="78">
        <f>SUMPRODUCT(LTA!F69:AJ69,LTA!F$102:AJ$102,LTA!F$103:AJ$103)</f>
        <v>70.179263000000006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-85</v>
      </c>
      <c r="AA69" s="117">
        <f>STOA!H69</f>
        <v>556.36000000000013</v>
      </c>
      <c r="AB69" s="117">
        <f>-STOA!N69</f>
        <v>0</v>
      </c>
      <c r="AC69">
        <f t="shared" si="3"/>
        <v>15.062146392091268</v>
      </c>
      <c r="AD69">
        <f t="shared" si="4"/>
        <v>1300.796407041862</v>
      </c>
      <c r="AE69">
        <f>'IDT-1'!B69</f>
        <v>0</v>
      </c>
      <c r="AF69" s="26"/>
      <c r="AG69">
        <f t="shared" si="5"/>
        <v>1300.796407041862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-112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5.6322000000000001</v>
      </c>
      <c r="E70">
        <f>GT_NG!P70</f>
        <v>26.63851478816947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7.47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580.65669073117431</v>
      </c>
      <c r="P70" s="77">
        <v>52.62</v>
      </c>
      <c r="Q70" s="77">
        <v>14.5</v>
      </c>
      <c r="R70" s="80">
        <v>46.5</v>
      </c>
      <c r="S70" s="80">
        <v>0</v>
      </c>
      <c r="T70" s="78">
        <f>SUMPRODUCT(LTA!F70:AJ70,LTA!F$101:AJ$101,LTA!F$103:AJ$103)</f>
        <v>126.08</v>
      </c>
      <c r="U70" s="78">
        <f>SUMPRODUCT(LTA!F70:AJ70,LTA!F$102:AJ$102,LTA!F$103:AJ$103)</f>
        <v>67.989263000000008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-37</v>
      </c>
      <c r="AA70" s="117">
        <f>STOA!H70</f>
        <v>535.36000000000013</v>
      </c>
      <c r="AB70" s="117">
        <f>-STOA!N70</f>
        <v>0</v>
      </c>
      <c r="AC70">
        <f t="shared" si="3"/>
        <v>14.316587341565869</v>
      </c>
      <c r="AD70">
        <f t="shared" si="4"/>
        <v>1287.1300811777783</v>
      </c>
      <c r="AE70">
        <f>'IDT-1'!B70</f>
        <v>0</v>
      </c>
      <c r="AF70" s="26"/>
      <c r="AG70">
        <f t="shared" si="5"/>
        <v>1287.1300811777783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-125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5.6322000000000001</v>
      </c>
      <c r="E71">
        <f>GT_NG!P71</f>
        <v>26.638297242561148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7.47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583.08937990754202</v>
      </c>
      <c r="P71" s="77">
        <v>52.62</v>
      </c>
      <c r="Q71" s="77">
        <v>14.5</v>
      </c>
      <c r="R71" s="80">
        <v>45</v>
      </c>
      <c r="S71" s="80">
        <v>0</v>
      </c>
      <c r="T71" s="78">
        <f>SUMPRODUCT(LTA!F71:AJ71,LTA!F$101:AJ$101,LTA!F$103:AJ$103)</f>
        <v>109.07000000000001</v>
      </c>
      <c r="U71" s="78">
        <f>SUMPRODUCT(LTA!F71:AJ71,LTA!F$102:AJ$102,LTA!F$103:AJ$103)</f>
        <v>65.899263000000005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524.81000000000006</v>
      </c>
      <c r="AB71" s="117">
        <f>-STOA!N71</f>
        <v>0</v>
      </c>
      <c r="AC71">
        <f t="shared" si="3"/>
        <v>13.655479225895569</v>
      </c>
      <c r="AD71">
        <f t="shared" si="4"/>
        <v>1305.0736609242078</v>
      </c>
      <c r="AE71">
        <f>'IDT-1'!B71</f>
        <v>0</v>
      </c>
      <c r="AF71" s="26"/>
      <c r="AG71">
        <f t="shared" si="5"/>
        <v>1305.0736609242078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-116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5.6322000000000001</v>
      </c>
      <c r="E72">
        <f>GT_NG!P72</f>
        <v>26.638297242561148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7.47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647.62454879798361</v>
      </c>
      <c r="P72" s="77">
        <v>52.62</v>
      </c>
      <c r="Q72" s="77">
        <v>14.5</v>
      </c>
      <c r="R72" s="80">
        <v>29.9</v>
      </c>
      <c r="S72" s="80">
        <v>0</v>
      </c>
      <c r="T72" s="78">
        <f>SUMPRODUCT(LTA!F72:AJ72,LTA!F$101:AJ$101,LTA!F$103:AJ$103)</f>
        <v>99.85</v>
      </c>
      <c r="U72" s="78">
        <f>SUMPRODUCT(LTA!F72:AJ72,LTA!F$102:AJ$102,LTA!F$103:AJ$103)</f>
        <v>63.459263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509.41</v>
      </c>
      <c r="AB72" s="117">
        <f>-STOA!N72</f>
        <v>0</v>
      </c>
      <c r="AC72">
        <f t="shared" si="3"/>
        <v>13.958918242397793</v>
      </c>
      <c r="AD72">
        <f t="shared" si="4"/>
        <v>1315.1453907981468</v>
      </c>
      <c r="AE72">
        <f>'IDT-1'!B72</f>
        <v>0</v>
      </c>
      <c r="AF72" s="26"/>
      <c r="AG72">
        <f t="shared" si="5"/>
        <v>1315.1453907981468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-128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5.6322000000000001</v>
      </c>
      <c r="E73">
        <f>GT_NG!P73</f>
        <v>26.638333594116727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7.47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731.36042608898447</v>
      </c>
      <c r="P73" s="77">
        <v>57.99</v>
      </c>
      <c r="Q73" s="77">
        <v>14.5</v>
      </c>
      <c r="R73" s="80">
        <v>12.91</v>
      </c>
      <c r="S73" s="80">
        <v>0</v>
      </c>
      <c r="T73" s="78">
        <f>SUMPRODUCT(LTA!F73:AJ73,LTA!F$101:AJ$101,LTA!F$103:AJ$103)</f>
        <v>90.22</v>
      </c>
      <c r="U73" s="78">
        <f>SUMPRODUCT(LTA!F73:AJ73,LTA!F$102:AJ$102,LTA!F$103:AJ$103)</f>
        <v>60.759263000000004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495.41</v>
      </c>
      <c r="AB73" s="117">
        <f>-STOA!N73</f>
        <v>0</v>
      </c>
      <c r="AC73">
        <f t="shared" si="3"/>
        <v>14.725837510862302</v>
      </c>
      <c r="AD73">
        <f t="shared" si="4"/>
        <v>1319.164385172239</v>
      </c>
      <c r="AE73">
        <f>'IDT-1'!B73</f>
        <v>0</v>
      </c>
      <c r="AF73" s="26"/>
      <c r="AG73">
        <f t="shared" si="5"/>
        <v>1319.164385172239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-169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5.6322000000000001</v>
      </c>
      <c r="E74">
        <f>GT_NG!P74</f>
        <v>26.638333594116727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7.47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736.33001596883116</v>
      </c>
      <c r="P74" s="77">
        <v>57.99</v>
      </c>
      <c r="Q74" s="77">
        <v>14.5</v>
      </c>
      <c r="R74" s="80">
        <v>4.2000000000000011</v>
      </c>
      <c r="S74" s="80">
        <v>0</v>
      </c>
      <c r="T74" s="78">
        <f>SUMPRODUCT(LTA!F74:AJ74,LTA!F$101:AJ$101,LTA!F$103:AJ$103)</f>
        <v>80.460000000000008</v>
      </c>
      <c r="U74" s="78">
        <f>SUMPRODUCT(LTA!F74:AJ74,LTA!F$102:AJ$102,LTA!F$103:AJ$103)</f>
        <v>58.199263000000002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488.41</v>
      </c>
      <c r="AB74" s="117">
        <f>-STOA!N74</f>
        <v>0</v>
      </c>
      <c r="AC74">
        <f t="shared" si="3"/>
        <v>14.363099606405438</v>
      </c>
      <c r="AD74">
        <f t="shared" si="4"/>
        <v>1314.4667129565426</v>
      </c>
      <c r="AE74">
        <f>'IDT-1'!B74</f>
        <v>0</v>
      </c>
      <c r="AF74" s="26"/>
      <c r="AG74">
        <f t="shared" si="5"/>
        <v>1314.4667129565426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-151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5.6322000000000001</v>
      </c>
      <c r="E75">
        <f>GT_NG!P75</f>
        <v>26.763337505867629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7.47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768.47171887976117</v>
      </c>
      <c r="P75" s="77">
        <v>57.99</v>
      </c>
      <c r="Q75" s="77">
        <v>14.5</v>
      </c>
      <c r="R75" s="80">
        <v>0</v>
      </c>
      <c r="S75" s="80">
        <v>0</v>
      </c>
      <c r="T75" s="78">
        <f>SUMPRODUCT(LTA!F75:AJ75,LTA!F$101:AJ$101,LTA!F$103:AJ$103)</f>
        <v>76.97</v>
      </c>
      <c r="U75" s="78">
        <f>SUMPRODUCT(LTA!F75:AJ75,LTA!F$102:AJ$102,LTA!F$103:AJ$103)</f>
        <v>56.837081999999995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481.41</v>
      </c>
      <c r="AB75" s="117">
        <f>-STOA!N75</f>
        <v>0</v>
      </c>
      <c r="AC75">
        <f t="shared" si="3"/>
        <v>14.434762413467466</v>
      </c>
      <c r="AD75">
        <f t="shared" si="4"/>
        <v>1338.6095759721613</v>
      </c>
      <c r="AE75">
        <f>'IDT-1'!B75</f>
        <v>0</v>
      </c>
      <c r="AF75" s="26"/>
      <c r="AG75">
        <f t="shared" si="5"/>
        <v>1338.6095759721613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-143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5.6322000000000001</v>
      </c>
      <c r="E76">
        <f>GT_NG!P76</f>
        <v>26.763337505867629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7.47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799.90429997964952</v>
      </c>
      <c r="P76" s="77">
        <v>57.99</v>
      </c>
      <c r="Q76" s="77">
        <v>14.5</v>
      </c>
      <c r="R76" s="80">
        <v>0</v>
      </c>
      <c r="S76" s="80">
        <v>0</v>
      </c>
      <c r="T76" s="78">
        <f>SUMPRODUCT(LTA!F76:AJ76,LTA!F$101:AJ$101,LTA!F$103:AJ$103)</f>
        <v>64.849999999999994</v>
      </c>
      <c r="U76" s="78">
        <f>SUMPRODUCT(LTA!F76:AJ76,LTA!F$102:AJ$102,LTA!F$103:AJ$103)</f>
        <v>60.867081999999996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467.41</v>
      </c>
      <c r="AB76" s="117">
        <f>-STOA!N76</f>
        <v>0</v>
      </c>
      <c r="AC76">
        <f t="shared" si="3"/>
        <v>14.525855254668681</v>
      </c>
      <c r="AD76">
        <f t="shared" si="4"/>
        <v>1346.8610642308488</v>
      </c>
      <c r="AE76">
        <f>'IDT-1'!B76</f>
        <v>0</v>
      </c>
      <c r="AF76" s="26"/>
      <c r="AG76">
        <f t="shared" si="5"/>
        <v>1346.8610642308488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-144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5.6322000000000001</v>
      </c>
      <c r="E77">
        <f>GT_NG!P77</f>
        <v>26.763337505867629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7.47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830.38147297729995</v>
      </c>
      <c r="P77" s="77">
        <v>57.99</v>
      </c>
      <c r="Q77" s="77">
        <v>14.5</v>
      </c>
      <c r="R77" s="80">
        <v>0</v>
      </c>
      <c r="S77" s="80">
        <v>0</v>
      </c>
      <c r="T77" s="78">
        <f>SUMPRODUCT(LTA!F77:AJ77,LTA!F$101:AJ$101,LTA!F$103:AJ$103)</f>
        <v>51.11</v>
      </c>
      <c r="U77" s="78">
        <f>SUMPRODUCT(LTA!F77:AJ77,LTA!F$102:AJ$102,LTA!F$103:AJ$103)</f>
        <v>56.013477000000002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463.91</v>
      </c>
      <c r="AB77" s="117">
        <f>-STOA!N77</f>
        <v>0</v>
      </c>
      <c r="AC77">
        <f t="shared" si="3"/>
        <v>14.306652444815557</v>
      </c>
      <c r="AD77">
        <f t="shared" si="4"/>
        <v>1388.463835038352</v>
      </c>
      <c r="AE77">
        <f>'IDT-1'!B77</f>
        <v>0</v>
      </c>
      <c r="AF77" s="26"/>
      <c r="AG77">
        <f t="shared" si="5"/>
        <v>1388.463835038352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-111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5.6322000000000001</v>
      </c>
      <c r="E78">
        <f>GT_NG!P78</f>
        <v>26.763337505867629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7.47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844.20050309283386</v>
      </c>
      <c r="P78" s="77">
        <v>57.99</v>
      </c>
      <c r="Q78" s="77">
        <v>14.5</v>
      </c>
      <c r="R78" s="80">
        <v>0</v>
      </c>
      <c r="S78" s="80">
        <v>0</v>
      </c>
      <c r="T78" s="78">
        <f>SUMPRODUCT(LTA!F78:AJ78,LTA!F$101:AJ$101,LTA!F$103:AJ$103)</f>
        <v>36.019999999999996</v>
      </c>
      <c r="U78" s="78">
        <f>SUMPRODUCT(LTA!F78:AJ78,LTA!F$102:AJ$102,LTA!F$103:AJ$103)</f>
        <v>55.043477000000003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460.41</v>
      </c>
      <c r="AB78" s="117">
        <f>-STOA!N78</f>
        <v>0</v>
      </c>
      <c r="AC78">
        <f t="shared" si="3"/>
        <v>14.007544339210787</v>
      </c>
      <c r="AD78">
        <f t="shared" si="4"/>
        <v>1411.0219732594908</v>
      </c>
      <c r="AE78">
        <f>'IDT-1'!B78</f>
        <v>0</v>
      </c>
      <c r="AF78" s="26"/>
      <c r="AG78">
        <f t="shared" si="5"/>
        <v>1411.0219732594908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-83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5.6322000000000001</v>
      </c>
      <c r="E79">
        <f>GT_NG!P79</f>
        <v>26.763337505867629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7.47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849.85785024588199</v>
      </c>
      <c r="P79" s="77">
        <v>118.13269116555308</v>
      </c>
      <c r="Q79" s="77">
        <v>14.5</v>
      </c>
      <c r="R79" s="80">
        <v>0</v>
      </c>
      <c r="S79" s="80">
        <v>0</v>
      </c>
      <c r="T79" s="78">
        <f>SUMPRODUCT(LTA!F79:AJ79,LTA!F$101:AJ$101,LTA!F$103:AJ$103)</f>
        <v>49.3</v>
      </c>
      <c r="U79" s="78">
        <f>SUMPRODUCT(LTA!F79:AJ79,LTA!F$102:AJ$102,LTA!F$103:AJ$103)</f>
        <v>51.693477000000001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460.41</v>
      </c>
      <c r="AB79" s="117">
        <f>-STOA!N79</f>
        <v>0</v>
      </c>
      <c r="AC79">
        <f t="shared" si="3"/>
        <v>14.780506206680821</v>
      </c>
      <c r="AD79">
        <f t="shared" si="4"/>
        <v>1473.9790497106219</v>
      </c>
      <c r="AE79">
        <f>'IDT-1'!B79</f>
        <v>0</v>
      </c>
      <c r="AF79" s="26"/>
      <c r="AG79">
        <f t="shared" si="5"/>
        <v>1473.9790497106219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-95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5.6322000000000001</v>
      </c>
      <c r="E80">
        <f>GT_NG!P80</f>
        <v>26.763337505867629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7.47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856.9568497412655</v>
      </c>
      <c r="P80" s="77">
        <v>118.13269116555308</v>
      </c>
      <c r="Q80" s="77">
        <v>14.5</v>
      </c>
      <c r="R80" s="80">
        <v>0</v>
      </c>
      <c r="S80" s="80">
        <v>0</v>
      </c>
      <c r="T80" s="78">
        <f>SUMPRODUCT(LTA!F80:AJ80,LTA!F$101:AJ$101,LTA!F$103:AJ$103)</f>
        <v>48.87</v>
      </c>
      <c r="U80" s="78">
        <f>SUMPRODUCT(LTA!F80:AJ80,LTA!F$102:AJ$102,LTA!F$103:AJ$103)</f>
        <v>46.613477000000003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460.41</v>
      </c>
      <c r="AB80" s="117">
        <f>-STOA!N80</f>
        <v>0</v>
      </c>
      <c r="AC80">
        <f t="shared" si="3"/>
        <v>14.670195616929462</v>
      </c>
      <c r="AD80">
        <f t="shared" si="4"/>
        <v>1489.6783597957569</v>
      </c>
      <c r="AE80">
        <f>'IDT-1'!B80</f>
        <v>0</v>
      </c>
      <c r="AF80" s="26"/>
      <c r="AG80">
        <f t="shared" si="5"/>
        <v>1489.6783597957569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-81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5.6322000000000001</v>
      </c>
      <c r="E81">
        <f>GT_NG!P81</f>
        <v>26.762755880978347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7.47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832.48671414109151</v>
      </c>
      <c r="P81" s="77">
        <v>57.42</v>
      </c>
      <c r="Q81" s="77">
        <v>14.5</v>
      </c>
      <c r="R81" s="80">
        <v>0</v>
      </c>
      <c r="S81" s="80">
        <v>0</v>
      </c>
      <c r="T81" s="78">
        <f>SUMPRODUCT(LTA!F81:AJ81,LTA!F$101:AJ$101,LTA!F$103:AJ$103)</f>
        <v>46.9</v>
      </c>
      <c r="U81" s="78">
        <f>SUMPRODUCT(LTA!F81:AJ81,LTA!F$102:AJ$102,LTA!F$103:AJ$103)</f>
        <v>42.573477000000004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460.41</v>
      </c>
      <c r="AB81" s="117">
        <f>-STOA!N81</f>
        <v>0</v>
      </c>
      <c r="AC81">
        <f t="shared" si="3"/>
        <v>13.397152864415684</v>
      </c>
      <c r="AD81">
        <f t="shared" si="4"/>
        <v>1452.7579941576541</v>
      </c>
      <c r="AE81">
        <f>'IDT-1'!B81</f>
        <v>0</v>
      </c>
      <c r="AF81" s="26"/>
      <c r="AG81">
        <f t="shared" si="5"/>
        <v>1452.7579941576541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-28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5.6322000000000001</v>
      </c>
      <c r="E82">
        <f>GT_NG!P82</f>
        <v>26.762755880978347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7.47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831.31641437440373</v>
      </c>
      <c r="P82" s="77">
        <v>57.42</v>
      </c>
      <c r="Q82" s="77">
        <v>14.5</v>
      </c>
      <c r="R82" s="80">
        <v>0</v>
      </c>
      <c r="S82" s="80">
        <v>0</v>
      </c>
      <c r="T82" s="78">
        <f>SUMPRODUCT(LTA!F82:AJ82,LTA!F$101:AJ$101,LTA!F$103:AJ$103)</f>
        <v>46.04</v>
      </c>
      <c r="U82" s="78">
        <f>SUMPRODUCT(LTA!F82:AJ82,LTA!F$102:AJ$102,LTA!F$103:AJ$103)</f>
        <v>39.823477000000004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460.41</v>
      </c>
      <c r="AB82" s="117">
        <f>-STOA!N82</f>
        <v>0</v>
      </c>
      <c r="AC82">
        <f t="shared" si="3"/>
        <v>13.346208098946637</v>
      </c>
      <c r="AD82">
        <f t="shared" si="4"/>
        <v>1449.0286391564355</v>
      </c>
      <c r="AE82">
        <f>'IDT-1'!B82</f>
        <v>0</v>
      </c>
      <c r="AF82" s="26"/>
      <c r="AG82">
        <f t="shared" si="5"/>
        <v>1449.0286391564355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-27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5.6322000000000001</v>
      </c>
      <c r="E83">
        <f>GT_NG!P83</f>
        <v>26.762755880978347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7.47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817.65868232806906</v>
      </c>
      <c r="P83" s="77">
        <v>118.13269116555308</v>
      </c>
      <c r="Q83" s="77">
        <v>14.5</v>
      </c>
      <c r="R83" s="80">
        <v>0</v>
      </c>
      <c r="S83" s="80">
        <v>0</v>
      </c>
      <c r="T83" s="78">
        <f>SUMPRODUCT(LTA!F83:AJ83,LTA!F$101:AJ$101,LTA!F$103:AJ$103)</f>
        <v>44.53</v>
      </c>
      <c r="U83" s="78">
        <f>SUMPRODUCT(LTA!F83:AJ83,LTA!F$102:AJ$102,LTA!F$103:AJ$103)</f>
        <v>40.383476999999999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460.43000000000006</v>
      </c>
      <c r="AB83" s="117">
        <f>-STOA!N83</f>
        <v>0</v>
      </c>
      <c r="AC83">
        <f t="shared" si="3"/>
        <v>14.604407981326512</v>
      </c>
      <c r="AD83">
        <f t="shared" si="4"/>
        <v>1397.8953983932743</v>
      </c>
      <c r="AE83">
        <f>'IDT-1'!B83</f>
        <v>0</v>
      </c>
      <c r="AF83" s="26"/>
      <c r="AG83">
        <f t="shared" si="5"/>
        <v>1397.8953983932743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-123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5.6322000000000001</v>
      </c>
      <c r="E84">
        <f>GT_NG!P84</f>
        <v>26.762755880978347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7.47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807.87126775044794</v>
      </c>
      <c r="P84" s="77">
        <v>118.13</v>
      </c>
      <c r="Q84" s="77">
        <v>14.5</v>
      </c>
      <c r="R84" s="80">
        <v>0</v>
      </c>
      <c r="S84" s="80">
        <v>0</v>
      </c>
      <c r="T84" s="78">
        <f>SUMPRODUCT(LTA!F84:AJ84,LTA!F$101:AJ$101,LTA!F$103:AJ$103)</f>
        <v>40.909999999999997</v>
      </c>
      <c r="U84" s="78">
        <f>SUMPRODUCT(LTA!F84:AJ84,LTA!F$102:AJ$102,LTA!F$103:AJ$103)</f>
        <v>40.883476999999999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460.43000000000006</v>
      </c>
      <c r="AB84" s="117">
        <f>-STOA!N84</f>
        <v>0</v>
      </c>
      <c r="AC84">
        <f t="shared" si="3"/>
        <v>14.446408413175599</v>
      </c>
      <c r="AD84">
        <f t="shared" si="4"/>
        <v>1390.1432922182507</v>
      </c>
      <c r="AE84">
        <f>'IDT-1'!B84</f>
        <v>0</v>
      </c>
      <c r="AF84" s="26"/>
      <c r="AG84">
        <f t="shared" si="5"/>
        <v>1390.1432922182507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-118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5.6322000000000001</v>
      </c>
      <c r="E85">
        <f>GT_NG!P85</f>
        <v>26.762755880978347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7.47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807.91387750351862</v>
      </c>
      <c r="P85" s="77">
        <v>118.13</v>
      </c>
      <c r="Q85" s="77">
        <v>14.5</v>
      </c>
      <c r="R85" s="80">
        <v>0</v>
      </c>
      <c r="S85" s="80">
        <v>0</v>
      </c>
      <c r="T85" s="78">
        <f>SUMPRODUCT(LTA!F85:AJ85,LTA!F$101:AJ$101,LTA!F$103:AJ$103)</f>
        <v>35.82</v>
      </c>
      <c r="U85" s="78">
        <f>SUMPRODUCT(LTA!F85:AJ85,LTA!F$102:AJ$102,LTA!F$103:AJ$103)</f>
        <v>40.513477000000002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460.43000000000006</v>
      </c>
      <c r="AB85" s="117">
        <f>-STOA!N85</f>
        <v>0</v>
      </c>
      <c r="AC85">
        <f t="shared" si="3"/>
        <v>14.443126016613599</v>
      </c>
      <c r="AD85">
        <f t="shared" si="4"/>
        <v>1379.7291843678834</v>
      </c>
      <c r="AE85">
        <f>'IDT-1'!B85</f>
        <v>0</v>
      </c>
      <c r="AF85" s="26"/>
      <c r="AG85">
        <f t="shared" si="5"/>
        <v>1379.7291843678834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-123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5.6322000000000001</v>
      </c>
      <c r="E86">
        <f>GT_NG!P86</f>
        <v>26.762755880978347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7.47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791.57077531623065</v>
      </c>
      <c r="P86" s="77">
        <v>118.13</v>
      </c>
      <c r="Q86" s="77">
        <v>14.5</v>
      </c>
      <c r="R86" s="80">
        <v>0</v>
      </c>
      <c r="S86" s="80">
        <v>0</v>
      </c>
      <c r="T86" s="78">
        <f>SUMPRODUCT(LTA!F86:AJ86,LTA!F$101:AJ$101,LTA!F$103:AJ$103)</f>
        <v>35.200000000000003</v>
      </c>
      <c r="U86" s="78">
        <f>SUMPRODUCT(LTA!F86:AJ86,LTA!F$102:AJ$102,LTA!F$103:AJ$103)</f>
        <v>40.133476999999999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460.43000000000006</v>
      </c>
      <c r="AB86" s="117">
        <f>-STOA!N86</f>
        <v>0</v>
      </c>
      <c r="AC86">
        <f t="shared" si="3"/>
        <v>14.175091059576927</v>
      </c>
      <c r="AD86">
        <f t="shared" si="4"/>
        <v>1375.6541171376321</v>
      </c>
      <c r="AE86">
        <f>'IDT-1'!B86</f>
        <v>0</v>
      </c>
      <c r="AF86" s="26"/>
      <c r="AG86">
        <f t="shared" si="5"/>
        <v>1375.6541171376321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-110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5.6322000000000001</v>
      </c>
      <c r="E87">
        <f>GT_NG!P87</f>
        <v>26.762755880978347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7.47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774.99787249556573</v>
      </c>
      <c r="P87" s="77">
        <v>117.45</v>
      </c>
      <c r="Q87" s="77">
        <v>14.62</v>
      </c>
      <c r="R87" s="80">
        <v>0</v>
      </c>
      <c r="S87" s="80">
        <v>0</v>
      </c>
      <c r="T87" s="78">
        <f>SUMPRODUCT(LTA!F87:AJ87,LTA!F$101:AJ$101,LTA!F$103:AJ$103)</f>
        <v>33.81</v>
      </c>
      <c r="U87" s="78">
        <f>SUMPRODUCT(LTA!F87:AJ87,LTA!F$102:AJ$102,LTA!F$103:AJ$103)</f>
        <v>40.413477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460.43000000000006</v>
      </c>
      <c r="AB87" s="117">
        <f>-STOA!N87</f>
        <v>0</v>
      </c>
      <c r="AC87">
        <f t="shared" si="3"/>
        <v>14.129969172543616</v>
      </c>
      <c r="AD87">
        <f t="shared" si="4"/>
        <v>1344.4563362040005</v>
      </c>
      <c r="AE87">
        <f>'IDT-1'!B87</f>
        <v>0</v>
      </c>
      <c r="AF87" s="26"/>
      <c r="AG87">
        <f t="shared" si="5"/>
        <v>1344.4563362040005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-123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5.6322000000000001</v>
      </c>
      <c r="E88">
        <f>GT_NG!P88</f>
        <v>26.762755880978347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7.47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769.04814045789522</v>
      </c>
      <c r="P88" s="77">
        <v>117.45</v>
      </c>
      <c r="Q88" s="77">
        <v>14.62</v>
      </c>
      <c r="R88" s="80">
        <v>0</v>
      </c>
      <c r="S88" s="80">
        <v>0</v>
      </c>
      <c r="T88" s="78">
        <f>SUMPRODUCT(LTA!F88:AJ88,LTA!F$101:AJ$101,LTA!F$103:AJ$103)</f>
        <v>33.42</v>
      </c>
      <c r="U88" s="78">
        <f>SUMPRODUCT(LTA!F88:AJ88,LTA!F$102:AJ$102,LTA!F$103:AJ$103)</f>
        <v>39.543477000000003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460.43000000000006</v>
      </c>
      <c r="AB88" s="117">
        <f>-STOA!N88</f>
        <v>0</v>
      </c>
      <c r="AC88">
        <f t="shared" si="3"/>
        <v>14.004376637956746</v>
      </c>
      <c r="AD88">
        <f t="shared" si="4"/>
        <v>1344.3721967009169</v>
      </c>
      <c r="AE88">
        <f>'IDT-1'!B88</f>
        <v>0</v>
      </c>
      <c r="AF88" s="26"/>
      <c r="AG88">
        <f t="shared" si="5"/>
        <v>1344.3721967009169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-116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5.6322000000000001</v>
      </c>
      <c r="E89">
        <f>GT_NG!P89</f>
        <v>26.762755880978347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7.47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798.78965876991117</v>
      </c>
      <c r="P89" s="77">
        <v>57.99</v>
      </c>
      <c r="Q89" s="77">
        <v>14.5</v>
      </c>
      <c r="R89" s="80">
        <v>0</v>
      </c>
      <c r="S89" s="80">
        <v>0</v>
      </c>
      <c r="T89" s="78">
        <f>SUMPRODUCT(LTA!F89:AJ89,LTA!F$101:AJ$101,LTA!F$103:AJ$103)</f>
        <v>28.15</v>
      </c>
      <c r="U89" s="78">
        <f>SUMPRODUCT(LTA!F89:AJ89,LTA!F$102:AJ$102,LTA!F$103:AJ$103)</f>
        <v>38.143477000000004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460.43000000000006</v>
      </c>
      <c r="AB89" s="117">
        <f>-STOA!N89</f>
        <v>0</v>
      </c>
      <c r="AC89">
        <f t="shared" si="3"/>
        <v>13.416758173436627</v>
      </c>
      <c r="AD89">
        <f t="shared" si="4"/>
        <v>1338.4513334774529</v>
      </c>
      <c r="AE89">
        <f>'IDT-1'!B89</f>
        <v>0</v>
      </c>
      <c r="AF89" s="26"/>
      <c r="AG89">
        <f t="shared" si="5"/>
        <v>1338.4513334774529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-86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5.6322000000000001</v>
      </c>
      <c r="E90">
        <f>GT_NG!P90</f>
        <v>26.762755880978347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7.47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798.78870345581413</v>
      </c>
      <c r="P90" s="77">
        <v>57.99</v>
      </c>
      <c r="Q90" s="77">
        <v>14.5</v>
      </c>
      <c r="R90" s="80">
        <v>0</v>
      </c>
      <c r="S90" s="80">
        <v>0</v>
      </c>
      <c r="T90" s="78">
        <f>SUMPRODUCT(LTA!F90:AJ90,LTA!F$101:AJ$101,LTA!F$103:AJ$103)</f>
        <v>28.419999999999998</v>
      </c>
      <c r="U90" s="78">
        <f>SUMPRODUCT(LTA!F90:AJ90,LTA!F$102:AJ$102,LTA!F$103:AJ$103)</f>
        <v>37.293477000000003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460.43000000000006</v>
      </c>
      <c r="AB90" s="117">
        <f>-STOA!N90</f>
        <v>0</v>
      </c>
      <c r="AC90">
        <f t="shared" si="3"/>
        <v>13.216326961184278</v>
      </c>
      <c r="AD90">
        <f t="shared" si="4"/>
        <v>1360.0708093756084</v>
      </c>
      <c r="AE90">
        <f>'IDT-1'!B90</f>
        <v>0</v>
      </c>
      <c r="AF90" s="26"/>
      <c r="AG90">
        <f t="shared" si="5"/>
        <v>1360.0708093756084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-64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5.6322000000000001</v>
      </c>
      <c r="E91">
        <f>GT_NG!P91</f>
        <v>26.762755880978347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26.456109395677107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813.43591985006697</v>
      </c>
      <c r="P91" s="77">
        <v>57.989999999999988</v>
      </c>
      <c r="Q91" s="77">
        <v>14.5</v>
      </c>
      <c r="R91" s="80">
        <v>0</v>
      </c>
      <c r="S91" s="80">
        <v>0</v>
      </c>
      <c r="T91" s="78">
        <f>SUMPRODUCT(LTA!F91:AJ91,LTA!F$101:AJ$101,LTA!F$103:AJ$103)</f>
        <v>28</v>
      </c>
      <c r="U91" s="78">
        <f>SUMPRODUCT(LTA!F91:AJ91,LTA!F$102:AJ$102,LTA!F$103:AJ$103)</f>
        <v>37.033477000000005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457.87</v>
      </c>
      <c r="AB91" s="117">
        <f>-STOA!N91</f>
        <v>0</v>
      </c>
      <c r="AC91">
        <f t="shared" si="3"/>
        <v>14.362722852832995</v>
      </c>
      <c r="AD91">
        <f t="shared" si="4"/>
        <v>1290.3177392738894</v>
      </c>
      <c r="AE91">
        <f>'IDT-1'!B91</f>
        <v>0</v>
      </c>
      <c r="AF91" s="26"/>
      <c r="AG91">
        <f t="shared" si="5"/>
        <v>1290.3177392738894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-163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5.6322000000000001</v>
      </c>
      <c r="E92">
        <f>GT_NG!P92</f>
        <v>26.762755880978347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62.26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817.59550940994461</v>
      </c>
      <c r="P92" s="77">
        <v>57.99</v>
      </c>
      <c r="Q92" s="77">
        <v>14.5</v>
      </c>
      <c r="R92" s="80">
        <v>0</v>
      </c>
      <c r="S92" s="80">
        <v>0</v>
      </c>
      <c r="T92" s="78">
        <f>SUMPRODUCT(LTA!F92:AJ92,LTA!F$101:AJ$101,LTA!F$103:AJ$103)</f>
        <v>28.91</v>
      </c>
      <c r="U92" s="78">
        <f>SUMPRODUCT(LTA!F92:AJ92,LTA!F$102:AJ$102,LTA!F$103:AJ$103)</f>
        <v>42.803477000000001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457.87</v>
      </c>
      <c r="AB92" s="117">
        <f>-STOA!N92</f>
        <v>0</v>
      </c>
      <c r="AC92">
        <f t="shared" si="3"/>
        <v>14.986260538810647</v>
      </c>
      <c r="AD92">
        <f t="shared" si="4"/>
        <v>1312.3376817521121</v>
      </c>
      <c r="AE92">
        <f>'IDT-1'!B92</f>
        <v>0</v>
      </c>
      <c r="AF92" s="26"/>
      <c r="AG92">
        <f t="shared" si="5"/>
        <v>1312.3376817521121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-187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5.6322000000000001</v>
      </c>
      <c r="E93">
        <f>GT_NG!P93</f>
        <v>26.762755880978347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62.26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794.95652006604996</v>
      </c>
      <c r="P93" s="77">
        <v>58.9</v>
      </c>
      <c r="Q93" s="77">
        <v>14.5</v>
      </c>
      <c r="R93" s="80">
        <v>0</v>
      </c>
      <c r="S93" s="80">
        <v>0</v>
      </c>
      <c r="T93" s="78">
        <f>SUMPRODUCT(LTA!F93:AJ93,LTA!F$101:AJ$101,LTA!F$103:AJ$103)</f>
        <v>30.09</v>
      </c>
      <c r="U93" s="78">
        <f>SUMPRODUCT(LTA!F93:AJ93,LTA!F$102:AJ$102,LTA!F$103:AJ$103)</f>
        <v>43.343477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457.87</v>
      </c>
      <c r="AB93" s="117">
        <f>-STOA!N93</f>
        <v>0</v>
      </c>
      <c r="AC93">
        <f t="shared" si="3"/>
        <v>14.739156412406812</v>
      </c>
      <c r="AD93">
        <f t="shared" si="4"/>
        <v>1300.5757965346215</v>
      </c>
      <c r="AE93">
        <f>'IDT-1'!B93</f>
        <v>0</v>
      </c>
      <c r="AF93" s="26"/>
      <c r="AG93">
        <f t="shared" si="5"/>
        <v>1300.5757965346215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-179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5.6322000000000001</v>
      </c>
      <c r="E94">
        <f>GT_NG!P94</f>
        <v>26.762755880978347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62.26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783.90223171964351</v>
      </c>
      <c r="P94" s="77">
        <v>58.69</v>
      </c>
      <c r="Q94" s="77">
        <v>14.5</v>
      </c>
      <c r="R94" s="80">
        <v>0</v>
      </c>
      <c r="S94" s="80">
        <v>0</v>
      </c>
      <c r="T94" s="78">
        <f>SUMPRODUCT(LTA!F94:AJ94,LTA!F$101:AJ$101,LTA!F$103:AJ$103)</f>
        <v>18.309999999999999</v>
      </c>
      <c r="U94" s="78">
        <f>SUMPRODUCT(LTA!F94:AJ94,LTA!F$102:AJ$102,LTA!F$103:AJ$103)</f>
        <v>43.493477000000006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457.87</v>
      </c>
      <c r="AB94" s="117">
        <f>-STOA!N94</f>
        <v>0</v>
      </c>
      <c r="AC94">
        <f t="shared" si="3"/>
        <v>14.431149144692093</v>
      </c>
      <c r="AD94">
        <f t="shared" si="4"/>
        <v>1289.9895154559297</v>
      </c>
      <c r="AE94">
        <f>'IDT-1'!B94</f>
        <v>0</v>
      </c>
      <c r="AF94" s="26"/>
      <c r="AG94">
        <f t="shared" si="5"/>
        <v>1289.9895154559297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-167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5.6322000000000001</v>
      </c>
      <c r="E95">
        <f>GT_NG!P95</f>
        <v>26.762755880978347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62.26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756.09274577298845</v>
      </c>
      <c r="P95" s="77">
        <v>57.99</v>
      </c>
      <c r="Q95" s="77">
        <v>14.5</v>
      </c>
      <c r="R95" s="80">
        <v>0</v>
      </c>
      <c r="S95" s="80">
        <v>0</v>
      </c>
      <c r="T95" s="78">
        <f>SUMPRODUCT(LTA!F95:AJ95,LTA!F$101:AJ$101,LTA!F$103:AJ$103)</f>
        <v>18.23</v>
      </c>
      <c r="U95" s="78">
        <f>SUMPRODUCT(LTA!F95:AJ95,LTA!F$102:AJ$102,LTA!F$103:AJ$103)</f>
        <v>43.713477000000005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457.87</v>
      </c>
      <c r="AB95" s="117">
        <f>-STOA!N95</f>
        <v>0</v>
      </c>
      <c r="AC95">
        <f t="shared" si="3"/>
        <v>14.581013406860318</v>
      </c>
      <c r="AD95">
        <f t="shared" si="4"/>
        <v>1216.4701652471065</v>
      </c>
      <c r="AE95">
        <f>'IDT-1'!B95</f>
        <v>0</v>
      </c>
      <c r="AF95" s="26"/>
      <c r="AG95">
        <f t="shared" si="5"/>
        <v>1216.4701652471065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-212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5.6322000000000001</v>
      </c>
      <c r="E96">
        <f>GT_NG!P96</f>
        <v>26.762755880978347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99.620000000000019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751.02823168788859</v>
      </c>
      <c r="P96" s="77">
        <v>57.99</v>
      </c>
      <c r="Q96" s="77">
        <v>14.5</v>
      </c>
      <c r="R96" s="80">
        <v>0</v>
      </c>
      <c r="S96" s="80">
        <v>0</v>
      </c>
      <c r="T96" s="78">
        <f>SUMPRODUCT(LTA!F96:AJ96,LTA!F$101:AJ$101,LTA!F$103:AJ$103)</f>
        <v>18.079999999999998</v>
      </c>
      <c r="U96" s="78">
        <f>SUMPRODUCT(LTA!F96:AJ96,LTA!F$102:AJ$102,LTA!F$103:AJ$103)</f>
        <v>44.083477000000002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457.87</v>
      </c>
      <c r="AB96" s="117">
        <f>-STOA!N96</f>
        <v>0</v>
      </c>
      <c r="AC96">
        <f t="shared" si="3"/>
        <v>15.284421676454619</v>
      </c>
      <c r="AD96">
        <f t="shared" si="4"/>
        <v>1201.2822428924123</v>
      </c>
      <c r="AE96">
        <f>'IDT-1'!B96</f>
        <v>0</v>
      </c>
      <c r="AF96" s="26"/>
      <c r="AG96">
        <f t="shared" si="5"/>
        <v>1201.2822428924123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-259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5.6322000000000001</v>
      </c>
      <c r="E97">
        <f>GT_NG!P97</f>
        <v>26.762755880978347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99.620000000000019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745.24560270912411</v>
      </c>
      <c r="P97" s="77">
        <v>57.99</v>
      </c>
      <c r="Q97" s="77">
        <v>14.5</v>
      </c>
      <c r="R97" s="80">
        <v>0</v>
      </c>
      <c r="S97" s="80">
        <v>0</v>
      </c>
      <c r="T97" s="78">
        <f>SUMPRODUCT(LTA!F97:AJ97,LTA!F$101:AJ$101,LTA!F$103:AJ$103)</f>
        <v>17.84</v>
      </c>
      <c r="U97" s="78">
        <f>SUMPRODUCT(LTA!F97:AJ97,LTA!F$102:AJ$102,LTA!F$103:AJ$103)</f>
        <v>43.793477000000003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457.87</v>
      </c>
      <c r="AB97" s="117">
        <f>-STOA!N97</f>
        <v>0</v>
      </c>
      <c r="AC97">
        <f t="shared" si="3"/>
        <v>15.47745811206296</v>
      </c>
      <c r="AD97">
        <f t="shared" si="4"/>
        <v>1166.7765774780396</v>
      </c>
      <c r="AE97">
        <f>'IDT-1'!B97</f>
        <v>0</v>
      </c>
      <c r="AF97" s="26"/>
      <c r="AG97">
        <f t="shared" si="5"/>
        <v>1166.7765774780396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-287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5.6322000000000001</v>
      </c>
      <c r="E98">
        <f>GT_NG!P98</f>
        <v>26.762755880978347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99.620000000000019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739.98060096233951</v>
      </c>
      <c r="P98" s="77">
        <v>57.99</v>
      </c>
      <c r="Q98" s="77">
        <v>14.5</v>
      </c>
      <c r="R98" s="80">
        <v>0</v>
      </c>
      <c r="S98" s="80">
        <v>0</v>
      </c>
      <c r="T98" s="78">
        <f>SUMPRODUCT(LTA!F98:AJ98,LTA!F$101:AJ$101,LTA!F$103:AJ$103)</f>
        <v>17.71</v>
      </c>
      <c r="U98" s="78">
        <f>SUMPRODUCT(LTA!F98:AJ98,LTA!F$102:AJ$102,LTA!F$103:AJ$103)</f>
        <v>43.403477000000002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457.87</v>
      </c>
      <c r="AB98" s="117">
        <f>-STOA!N98</f>
        <v>0</v>
      </c>
      <c r="AC98">
        <f t="shared" si="3"/>
        <v>15.515331371913208</v>
      </c>
      <c r="AD98">
        <f t="shared" si="4"/>
        <v>1150.9537024714048</v>
      </c>
      <c r="AE98">
        <f>'IDT-1'!B98</f>
        <v>0</v>
      </c>
      <c r="AF98" s="26"/>
      <c r="AG98">
        <f t="shared" si="5"/>
        <v>1150.9537024714048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-297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0.1351728000000002</v>
      </c>
      <c r="E99">
        <f t="shared" si="6"/>
        <v>0.52820272050514694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0.26160402734891947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16.637757221457012</v>
      </c>
      <c r="P99" s="77">
        <f t="shared" si="6"/>
        <v>1.4053614848664</v>
      </c>
      <c r="Q99" s="77">
        <f t="shared" si="6"/>
        <v>0.38995499999999989</v>
      </c>
      <c r="R99" s="80">
        <f t="shared" si="6"/>
        <v>0.50311110929798863</v>
      </c>
      <c r="S99" s="80">
        <f t="shared" si="6"/>
        <v>0</v>
      </c>
      <c r="T99" s="78">
        <f t="shared" si="6"/>
        <v>3.2454974999999995</v>
      </c>
      <c r="U99" s="78">
        <f t="shared" si="6"/>
        <v>0.7394628704999997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-2.1335000000000002</v>
      </c>
      <c r="AA99" s="117">
        <f t="shared" si="6"/>
        <v>12.487290000000018</v>
      </c>
      <c r="AB99" s="117">
        <f t="shared" si="6"/>
        <v>0</v>
      </c>
      <c r="AC99">
        <f t="shared" si="6"/>
        <v>0.35720095357665982</v>
      </c>
      <c r="AD99">
        <f t="shared" si="6"/>
        <v>32.185246280398808</v>
      </c>
      <c r="AE99">
        <f t="shared" si="6"/>
        <v>0</v>
      </c>
      <c r="AG99">
        <f t="shared" si="6"/>
        <v>32.185246280398808</v>
      </c>
      <c r="AI99">
        <f t="shared" si="6"/>
        <v>0</v>
      </c>
      <c r="AJ99">
        <f t="shared" si="6"/>
        <v>0</v>
      </c>
      <c r="AK99">
        <f t="shared" si="6"/>
        <v>0.21553249999999993</v>
      </c>
      <c r="AL99">
        <f t="shared" si="6"/>
        <v>-1.873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45047</v>
      </c>
      <c r="B1" s="245"/>
      <c r="C1" s="245"/>
      <c r="D1" s="250" t="s">
        <v>484</v>
      </c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45" t="s">
        <v>200</v>
      </c>
      <c r="M1" s="245" t="s">
        <v>201</v>
      </c>
      <c r="N1" s="245" t="s">
        <v>202</v>
      </c>
      <c r="O1" s="245" t="s">
        <v>197</v>
      </c>
      <c r="P1" s="246" t="s">
        <v>143</v>
      </c>
      <c r="Q1" s="246" t="s">
        <v>144</v>
      </c>
      <c r="R1" s="249" t="s">
        <v>339</v>
      </c>
      <c r="S1" s="79"/>
      <c r="T1" s="82" t="s">
        <v>302</v>
      </c>
      <c r="U1" s="247" t="s">
        <v>303</v>
      </c>
      <c r="V1" s="107" t="s">
        <v>316</v>
      </c>
      <c r="W1" s="107" t="s">
        <v>302</v>
      </c>
      <c r="X1" s="237" t="s">
        <v>335</v>
      </c>
      <c r="Y1" s="244" t="s">
        <v>223</v>
      </c>
      <c r="Z1" s="244" t="s">
        <v>224</v>
      </c>
      <c r="AA1" s="248" t="s">
        <v>198</v>
      </c>
      <c r="AB1" s="248" t="s">
        <v>199</v>
      </c>
      <c r="AC1" s="27" t="s">
        <v>189</v>
      </c>
      <c r="AD1" s="237" t="s">
        <v>142</v>
      </c>
      <c r="AG1" s="237" t="s">
        <v>278</v>
      </c>
      <c r="AI1" s="244" t="s">
        <v>384</v>
      </c>
      <c r="AJ1" s="244" t="s">
        <v>411</v>
      </c>
      <c r="AK1" s="244" t="s">
        <v>386</v>
      </c>
      <c r="AL1" s="244" t="s">
        <v>387</v>
      </c>
      <c r="AM1" s="244" t="s">
        <v>388</v>
      </c>
      <c r="AN1" s="244" t="s">
        <v>389</v>
      </c>
      <c r="AO1" s="243" t="s">
        <v>412</v>
      </c>
      <c r="AP1" s="243" t="s">
        <v>413</v>
      </c>
      <c r="AQ1" s="243" t="s">
        <v>414</v>
      </c>
      <c r="AR1" s="243" t="s">
        <v>415</v>
      </c>
    </row>
    <row r="2" spans="1:44">
      <c r="A2" s="27" t="s">
        <v>44</v>
      </c>
      <c r="B2" s="245"/>
      <c r="C2" s="245"/>
      <c r="D2" s="250"/>
      <c r="E2" s="237"/>
      <c r="F2" s="237"/>
      <c r="G2" s="237"/>
      <c r="H2" s="237"/>
      <c r="I2" s="237"/>
      <c r="J2" s="237"/>
      <c r="K2" s="237"/>
      <c r="L2" s="245"/>
      <c r="M2" s="245"/>
      <c r="N2" s="245"/>
      <c r="O2" s="245"/>
      <c r="P2" s="246"/>
      <c r="Q2" s="246"/>
      <c r="R2" s="249"/>
      <c r="S2" s="79"/>
      <c r="T2" s="82" t="s">
        <v>315</v>
      </c>
      <c r="U2" s="247"/>
      <c r="V2" s="107" t="s">
        <v>304</v>
      </c>
      <c r="W2" s="107" t="s">
        <v>304</v>
      </c>
      <c r="X2" s="237"/>
      <c r="Y2" s="244"/>
      <c r="Z2" s="244"/>
      <c r="AA2" s="248"/>
      <c r="AB2" s="248"/>
      <c r="AC2" s="27">
        <f>Allocation!J1/100</f>
        <v>8.8000000000000005E-3</v>
      </c>
      <c r="AD2" s="237"/>
      <c r="AE2" t="s">
        <v>276</v>
      </c>
      <c r="AG2" s="237"/>
      <c r="AI2" s="244"/>
      <c r="AJ2" s="244"/>
      <c r="AK2" s="244"/>
      <c r="AL2" s="244"/>
      <c r="AM2" s="244"/>
      <c r="AN2" s="244"/>
      <c r="AO2" s="243"/>
      <c r="AP2" s="243"/>
      <c r="AQ2" s="243"/>
      <c r="AR2" s="243"/>
    </row>
    <row r="3" spans="1:44">
      <c r="A3" t="s">
        <v>45</v>
      </c>
      <c r="D3">
        <f>TWEPL!Q3</f>
        <v>3.1495499999999996</v>
      </c>
      <c r="E3">
        <f>GT_NG!Q3</f>
        <v>7.0020109164033322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2.0000000000000004E-2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630.07676265622183</v>
      </c>
      <c r="P3" s="77">
        <v>68.31</v>
      </c>
      <c r="Q3" s="77">
        <v>9.66</v>
      </c>
      <c r="R3" s="80">
        <v>0</v>
      </c>
      <c r="S3" s="80">
        <v>0</v>
      </c>
      <c r="T3" s="78">
        <f>SUMPRODUCT(LTA!F3:AJ3,LTA!F$101:AJ$101,LTA!F$104:AJ$104)</f>
        <v>15.36</v>
      </c>
      <c r="U3" s="78">
        <f>SUMPRODUCT(LTA!F3:AJ3,LTA!F$102:AJ$102,LTA!F$104:AJ$104)</f>
        <v>63.77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-84</v>
      </c>
      <c r="AA3" s="117">
        <f>STOA!I3</f>
        <v>62.019999999999996</v>
      </c>
      <c r="AB3" s="117">
        <f>-STOA!O3</f>
        <v>0</v>
      </c>
      <c r="AC3">
        <f>SUMIF(B3:AB3,"&gt;0")*$AC$2-SUMIF(B3:AB3,"&lt;0")*($AC$2/(1-$AC$2))+SUMIF(AI3:AR3,"&gt;0")*$AC$2-SUMIF(AI3:AR3,"&lt;0")*($AC$2/(1-$AC$2))</f>
        <v>8.8142572280686409</v>
      </c>
      <c r="AD3">
        <f>SUM(B3:AB3,AI3:AR3)-AC3</f>
        <v>709.55406634455642</v>
      </c>
      <c r="AE3">
        <f>'IDT-1'!C3</f>
        <v>0</v>
      </c>
      <c r="AF3" s="26"/>
      <c r="AG3">
        <f>SUM(AD3:AF3)</f>
        <v>709.55406634455642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-57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3.1495499999999996</v>
      </c>
      <c r="E4">
        <f>GT_NG!Q4</f>
        <v>7.0020109164033322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2.0000000000000004E-2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627.07498235923765</v>
      </c>
      <c r="P4" s="77">
        <v>68.31</v>
      </c>
      <c r="Q4" s="77">
        <v>9.66</v>
      </c>
      <c r="R4" s="80">
        <v>0</v>
      </c>
      <c r="S4" s="80">
        <v>0</v>
      </c>
      <c r="T4" s="78">
        <f>SUMPRODUCT(LTA!F4:AJ4,LTA!F$101:AJ$101,LTA!F$104:AJ$104)</f>
        <v>15.2</v>
      </c>
      <c r="U4" s="78">
        <f>SUMPRODUCT(LTA!F4:AJ4,LTA!F$102:AJ$102,LTA!F$104:AJ$104)</f>
        <v>63.800000000000004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-94</v>
      </c>
      <c r="AA4" s="117">
        <f>STOA!I4</f>
        <v>62.019999999999996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8.8666007091549375</v>
      </c>
      <c r="AD4">
        <f t="shared" ref="AD4:AD67" si="1">SUM(B4:AB4,AI4:AR4)-AC4</f>
        <v>697.36994256648597</v>
      </c>
      <c r="AE4">
        <f>'IDT-1'!C4</f>
        <v>0</v>
      </c>
      <c r="AF4" s="26"/>
      <c r="AG4">
        <f t="shared" ref="AG4:AG67" si="2">SUM(AD4:AF4)</f>
        <v>697.36994256648597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-56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3.1495499999999996</v>
      </c>
      <c r="E5">
        <f>GT_NG!Q5</f>
        <v>7.0020109164033322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2.0000000000000004E-2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604.04380321894087</v>
      </c>
      <c r="P5" s="77">
        <v>70.680000000000021</v>
      </c>
      <c r="Q5" s="77">
        <v>9.66</v>
      </c>
      <c r="R5" s="80">
        <v>0</v>
      </c>
      <c r="S5" s="80">
        <v>0</v>
      </c>
      <c r="T5" s="78">
        <f>SUMPRODUCT(LTA!F5:AJ5,LTA!F$101:AJ$101,LTA!F$104:AJ$104)</f>
        <v>21.88</v>
      </c>
      <c r="U5" s="78">
        <f>SUMPRODUCT(LTA!F5:AJ5,LTA!F$102:AJ$102,LTA!F$104:AJ$104)</f>
        <v>63.79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-104</v>
      </c>
      <c r="AA5" s="117">
        <f>STOA!I5</f>
        <v>62.019999999999996</v>
      </c>
      <c r="AB5" s="117">
        <f>-STOA!O5</f>
        <v>0</v>
      </c>
      <c r="AC5">
        <f t="shared" si="0"/>
        <v>8.6103064198873973</v>
      </c>
      <c r="AD5">
        <f t="shared" si="1"/>
        <v>698.63505771545681</v>
      </c>
      <c r="AE5">
        <f>'IDT-1'!C5</f>
        <v>0</v>
      </c>
      <c r="AF5" s="26"/>
      <c r="AG5">
        <f t="shared" si="2"/>
        <v>698.63505771545681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-31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3.1495499999999996</v>
      </c>
      <c r="E6">
        <f>GT_NG!Q6</f>
        <v>7.0020109164033322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2.0000000000000004E-2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597.31335235550682</v>
      </c>
      <c r="P6" s="77">
        <v>70.680000000000007</v>
      </c>
      <c r="Q6" s="77">
        <v>9.66</v>
      </c>
      <c r="R6" s="80">
        <v>0</v>
      </c>
      <c r="S6" s="80">
        <v>0</v>
      </c>
      <c r="T6" s="78">
        <f>SUMPRODUCT(LTA!F6:AJ6,LTA!F$101:AJ$101,LTA!F$104:AJ$104)</f>
        <v>21.11</v>
      </c>
      <c r="U6" s="78">
        <f>SUMPRODUCT(LTA!F6:AJ6,LTA!F$102:AJ$102,LTA!F$104:AJ$104)</f>
        <v>63.96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-109</v>
      </c>
      <c r="AA6" s="117">
        <f>STOA!I6</f>
        <v>62.019999999999996</v>
      </c>
      <c r="AB6" s="117">
        <f>-STOA!O6</f>
        <v>0</v>
      </c>
      <c r="AC6">
        <f t="shared" si="0"/>
        <v>8.5724328348557624</v>
      </c>
      <c r="AD6">
        <f t="shared" si="1"/>
        <v>688.34248043705429</v>
      </c>
      <c r="AE6">
        <f>'IDT-1'!C6</f>
        <v>0</v>
      </c>
      <c r="AF6" s="26"/>
      <c r="AG6">
        <f t="shared" si="2"/>
        <v>688.34248043705429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-29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3.1495499999999996</v>
      </c>
      <c r="E7">
        <f>GT_NG!Q7</f>
        <v>7.0020109164033322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2.0000000000000004E-2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583.90349488896368</v>
      </c>
      <c r="P7" s="77">
        <v>68.31</v>
      </c>
      <c r="Q7" s="77">
        <v>9.66</v>
      </c>
      <c r="R7" s="80">
        <v>0</v>
      </c>
      <c r="S7" s="80">
        <v>0</v>
      </c>
      <c r="T7" s="78">
        <f>SUMPRODUCT(LTA!F7:AJ7,LTA!F$101:AJ$101,LTA!F$104:AJ$104)</f>
        <v>20.100000000000001</v>
      </c>
      <c r="U7" s="78">
        <f>SUMPRODUCT(LTA!F7:AJ7,LTA!F$102:AJ$102,LTA!F$104:AJ$104)</f>
        <v>63.800000000000004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-109</v>
      </c>
      <c r="AA7" s="117">
        <f>STOA!I7</f>
        <v>62.019999999999996</v>
      </c>
      <c r="AB7" s="117">
        <f>-STOA!O7</f>
        <v>0</v>
      </c>
      <c r="AC7">
        <f t="shared" si="0"/>
        <v>8.6984960423382383</v>
      </c>
      <c r="AD7">
        <f t="shared" si="1"/>
        <v>640.26655976302879</v>
      </c>
      <c r="AE7">
        <f>'IDT-1'!C7</f>
        <v>0</v>
      </c>
      <c r="AF7" s="26"/>
      <c r="AG7">
        <f t="shared" si="2"/>
        <v>640.26655976302879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-60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3.1495499999999996</v>
      </c>
      <c r="E8">
        <f>GT_NG!Q8</f>
        <v>7.0020109164033322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2.0000000000000004E-2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583.90454006136099</v>
      </c>
      <c r="P8" s="77">
        <v>68.31</v>
      </c>
      <c r="Q8" s="77">
        <v>9.66</v>
      </c>
      <c r="R8" s="80">
        <v>0</v>
      </c>
      <c r="S8" s="80">
        <v>0</v>
      </c>
      <c r="T8" s="78">
        <f>SUMPRODUCT(LTA!F8:AJ8,LTA!F$101:AJ$101,LTA!F$104:AJ$104)</f>
        <v>19.09</v>
      </c>
      <c r="U8" s="78">
        <f>SUMPRODUCT(LTA!F8:AJ8,LTA!F$102:AJ$102,LTA!F$104:AJ$104)</f>
        <v>63.71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-114</v>
      </c>
      <c r="AA8" s="117">
        <f>STOA!I8</f>
        <v>62.019999999999996</v>
      </c>
      <c r="AB8" s="117">
        <f>-STOA!O8</f>
        <v>0</v>
      </c>
      <c r="AC8">
        <f t="shared" si="0"/>
        <v>8.7332158774663107</v>
      </c>
      <c r="AD8">
        <f t="shared" si="1"/>
        <v>634.13288510029793</v>
      </c>
      <c r="AE8">
        <f>'IDT-1'!C8</f>
        <v>0</v>
      </c>
      <c r="AF8" s="26"/>
      <c r="AG8">
        <f t="shared" si="2"/>
        <v>634.13288510029793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-60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3.1495499999999996</v>
      </c>
      <c r="E9">
        <f>GT_NG!Q9</f>
        <v>7.0020109164033322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2.0000000000000004E-2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581.72681087161629</v>
      </c>
      <c r="P9" s="77">
        <v>32.86</v>
      </c>
      <c r="Q9" s="77">
        <v>9.66</v>
      </c>
      <c r="R9" s="80">
        <v>0</v>
      </c>
      <c r="S9" s="80">
        <v>0</v>
      </c>
      <c r="T9" s="78">
        <f>SUMPRODUCT(LTA!F9:AJ9,LTA!F$101:AJ$101,LTA!F$104:AJ$104)</f>
        <v>18.079999999999998</v>
      </c>
      <c r="U9" s="78">
        <f>SUMPRODUCT(LTA!F9:AJ9,LTA!F$102:AJ$102,LTA!F$104:AJ$104)</f>
        <v>58.769999999999996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-37</v>
      </c>
      <c r="AA9" s="117">
        <f>STOA!I9</f>
        <v>62.019999999999996</v>
      </c>
      <c r="AB9" s="117">
        <f>-STOA!O9</f>
        <v>0</v>
      </c>
      <c r="AC9">
        <f t="shared" si="0"/>
        <v>7.4796753634214168</v>
      </c>
      <c r="AD9">
        <f t="shared" si="1"/>
        <v>689.80869642459822</v>
      </c>
      <c r="AE9">
        <f>'IDT-1'!C9</f>
        <v>0</v>
      </c>
      <c r="AF9" s="26"/>
      <c r="AG9">
        <f t="shared" si="2"/>
        <v>689.80869642459822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-39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3.1495499999999996</v>
      </c>
      <c r="E10">
        <f>GT_NG!Q10</f>
        <v>7.0020109164033322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2.0000000000000004E-2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582.40432737161632</v>
      </c>
      <c r="P10" s="77">
        <v>32.86</v>
      </c>
      <c r="Q10" s="77">
        <v>9.66</v>
      </c>
      <c r="R10" s="80">
        <v>0</v>
      </c>
      <c r="S10" s="80">
        <v>0</v>
      </c>
      <c r="T10" s="78">
        <f>SUMPRODUCT(LTA!F10:AJ10,LTA!F$101:AJ$101,LTA!F$104:AJ$104)</f>
        <v>17.07</v>
      </c>
      <c r="U10" s="78">
        <f>SUMPRODUCT(LTA!F10:AJ10,LTA!F$102:AJ$102,LTA!F$104:AJ$104)</f>
        <v>58.64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-26</v>
      </c>
      <c r="AA10" s="117">
        <f>STOA!I10</f>
        <v>62.019999999999996</v>
      </c>
      <c r="AB10" s="117">
        <f>-STOA!O10</f>
        <v>0</v>
      </c>
      <c r="AC10">
        <f t="shared" si="0"/>
        <v>7.5288742737545897</v>
      </c>
      <c r="AD10">
        <f t="shared" si="1"/>
        <v>683.29701401426507</v>
      </c>
      <c r="AE10">
        <f>'IDT-1'!C10</f>
        <v>0</v>
      </c>
      <c r="AF10" s="26"/>
      <c r="AG10">
        <f t="shared" si="2"/>
        <v>683.29701401426507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-56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3.1495499999999996</v>
      </c>
      <c r="E11">
        <f>GT_NG!Q11</f>
        <v>7.0020109164033322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2.0000000000000004E-2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586.47815008119812</v>
      </c>
      <c r="P11" s="77">
        <v>68.31</v>
      </c>
      <c r="Q11" s="77">
        <v>12.08</v>
      </c>
      <c r="R11" s="80">
        <v>0</v>
      </c>
      <c r="S11" s="80">
        <v>0</v>
      </c>
      <c r="T11" s="78">
        <f>SUMPRODUCT(LTA!F11:AJ11,LTA!F$101:AJ$101,LTA!F$104:AJ$104)</f>
        <v>16.059999999999999</v>
      </c>
      <c r="U11" s="78">
        <f>SUMPRODUCT(LTA!F11:AJ11,LTA!F$102:AJ$102,LTA!F$104:AJ$104)</f>
        <v>63.21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-129</v>
      </c>
      <c r="AA11" s="117">
        <f>STOA!I11</f>
        <v>62.019999999999996</v>
      </c>
      <c r="AB11" s="117">
        <f>-STOA!O11</f>
        <v>0</v>
      </c>
      <c r="AC11">
        <f t="shared" si="0"/>
        <v>9.0035613437845434</v>
      </c>
      <c r="AD11">
        <f t="shared" si="1"/>
        <v>606.32614965381686</v>
      </c>
      <c r="AE11">
        <f>'IDT-1'!C11</f>
        <v>0</v>
      </c>
      <c r="AF11" s="26"/>
      <c r="AG11">
        <f t="shared" si="2"/>
        <v>606.32614965381686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-74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3.1495499999999996</v>
      </c>
      <c r="E12">
        <f>GT_NG!Q12</f>
        <v>7.0020109164033322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2.0000000000000004E-2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582.59164611223218</v>
      </c>
      <c r="P12" s="77">
        <v>68.31</v>
      </c>
      <c r="Q12" s="77">
        <v>12.08</v>
      </c>
      <c r="R12" s="80">
        <v>0</v>
      </c>
      <c r="S12" s="80">
        <v>0</v>
      </c>
      <c r="T12" s="78">
        <f>SUMPRODUCT(LTA!F12:AJ12,LTA!F$101:AJ$101,LTA!F$104:AJ$104)</f>
        <v>15.05</v>
      </c>
      <c r="U12" s="78">
        <f>SUMPRODUCT(LTA!F12:AJ12,LTA!F$102:AJ$102,LTA!F$104:AJ$104)</f>
        <v>62.900000000000006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-134</v>
      </c>
      <c r="AA12" s="117">
        <f>STOA!I12</f>
        <v>62.019999999999996</v>
      </c>
      <c r="AB12" s="117">
        <f>-STOA!O12</f>
        <v>0</v>
      </c>
      <c r="AC12">
        <f t="shared" si="0"/>
        <v>8.9666222363798394</v>
      </c>
      <c r="AD12">
        <f t="shared" si="1"/>
        <v>600.15658479225567</v>
      </c>
      <c r="AE12">
        <f>'IDT-1'!C12</f>
        <v>0</v>
      </c>
      <c r="AF12" s="26"/>
      <c r="AG12">
        <f t="shared" si="2"/>
        <v>600.15658479225567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-70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3.1495499999999996</v>
      </c>
      <c r="E13">
        <f>GT_NG!Q13</f>
        <v>7.0020109164033322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2.0000000000000004E-2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538.51310658816624</v>
      </c>
      <c r="P13" s="77">
        <v>68.31</v>
      </c>
      <c r="Q13" s="77">
        <v>12.08</v>
      </c>
      <c r="R13" s="80">
        <v>0</v>
      </c>
      <c r="S13" s="80">
        <v>0</v>
      </c>
      <c r="T13" s="78">
        <f>SUMPRODUCT(LTA!F13:AJ13,LTA!F$101:AJ$101,LTA!F$104:AJ$104)</f>
        <v>14.04</v>
      </c>
      <c r="U13" s="78">
        <f>SUMPRODUCT(LTA!F13:AJ13,LTA!F$102:AJ$102,LTA!F$104:AJ$104)</f>
        <v>62.690000000000005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-134</v>
      </c>
      <c r="AA13" s="117">
        <f>STOA!I13</f>
        <v>62.019999999999996</v>
      </c>
      <c r="AB13" s="117">
        <f>-STOA!O13</f>
        <v>0</v>
      </c>
      <c r="AC13">
        <f t="shared" si="0"/>
        <v>8.2217481152024412</v>
      </c>
      <c r="AD13">
        <f t="shared" si="1"/>
        <v>594.60291938936723</v>
      </c>
      <c r="AE13">
        <f>'IDT-1'!C13</f>
        <v>0</v>
      </c>
      <c r="AF13" s="26"/>
      <c r="AG13">
        <f t="shared" si="2"/>
        <v>594.60291938936723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-31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3.1495499999999996</v>
      </c>
      <c r="E14">
        <f>GT_NG!Q14</f>
        <v>7.0020109164033322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2.0000000000000004E-2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538.27365076146612</v>
      </c>
      <c r="P14" s="77">
        <v>68.31</v>
      </c>
      <c r="Q14" s="77">
        <v>12.08</v>
      </c>
      <c r="R14" s="80">
        <v>0</v>
      </c>
      <c r="S14" s="80">
        <v>0</v>
      </c>
      <c r="T14" s="78">
        <f>SUMPRODUCT(LTA!F14:AJ14,LTA!F$101:AJ$101,LTA!F$104:AJ$104)</f>
        <v>13.03</v>
      </c>
      <c r="U14" s="78">
        <f>SUMPRODUCT(LTA!F14:AJ14,LTA!F$102:AJ$102,LTA!F$104:AJ$104)</f>
        <v>62.33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-144</v>
      </c>
      <c r="AA14" s="117">
        <f>STOA!I14</f>
        <v>62.019999999999996</v>
      </c>
      <c r="AB14" s="117">
        <f>-STOA!O14</f>
        <v>0</v>
      </c>
      <c r="AC14">
        <f t="shared" si="0"/>
        <v>8.2608536690606531</v>
      </c>
      <c r="AD14">
        <f t="shared" si="1"/>
        <v>586.95435800880887</v>
      </c>
      <c r="AE14">
        <f>'IDT-1'!C14</f>
        <v>0</v>
      </c>
      <c r="AF14" s="26"/>
      <c r="AG14">
        <f t="shared" si="2"/>
        <v>586.95435800880887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-27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3.1495499999999996</v>
      </c>
      <c r="E15">
        <f>GT_NG!Q15</f>
        <v>7.0020109164033322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2.0000000000000004E-2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538.27160654648515</v>
      </c>
      <c r="P15" s="77">
        <v>68.31</v>
      </c>
      <c r="Q15" s="77">
        <v>12.08</v>
      </c>
      <c r="R15" s="80">
        <v>0</v>
      </c>
      <c r="S15" s="80">
        <v>0</v>
      </c>
      <c r="T15" s="78">
        <f>SUMPRODUCT(LTA!F15:AJ15,LTA!F$101:AJ$101,LTA!F$104:AJ$104)</f>
        <v>12.02</v>
      </c>
      <c r="U15" s="78">
        <f>SUMPRODUCT(LTA!F15:AJ15,LTA!F$102:AJ$102,LTA!F$104:AJ$104)</f>
        <v>62.06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-114</v>
      </c>
      <c r="AA15" s="117">
        <f>STOA!I15</f>
        <v>25.55</v>
      </c>
      <c r="AB15" s="117">
        <f>-STOA!O15</f>
        <v>0</v>
      </c>
      <c r="AC15">
        <f t="shared" si="0"/>
        <v>7.6889262368695457</v>
      </c>
      <c r="AD15">
        <f t="shared" si="1"/>
        <v>576.77424122601906</v>
      </c>
      <c r="AE15">
        <f>'IDT-1'!C15</f>
        <v>0</v>
      </c>
      <c r="AF15" s="26"/>
      <c r="AG15">
        <f t="shared" si="2"/>
        <v>576.77424122601906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-30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3.1495499999999996</v>
      </c>
      <c r="E16">
        <f>GT_NG!Q16</f>
        <v>7.0020109164033322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2.0000000000000004E-2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538.27160654648515</v>
      </c>
      <c r="P16" s="77">
        <v>38.660000000000004</v>
      </c>
      <c r="Q16" s="77">
        <v>12.08</v>
      </c>
      <c r="R16" s="80">
        <v>0</v>
      </c>
      <c r="S16" s="80">
        <v>0</v>
      </c>
      <c r="T16" s="78">
        <f>SUMPRODUCT(LTA!F16:AJ16,LTA!F$101:AJ$101,LTA!F$104:AJ$104)</f>
        <v>11.01</v>
      </c>
      <c r="U16" s="78">
        <f>SUMPRODUCT(LTA!F16:AJ16,LTA!F$102:AJ$102,LTA!F$104:AJ$104)</f>
        <v>61.89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-124</v>
      </c>
      <c r="AA16" s="117">
        <f>STOA!I16</f>
        <v>25.55</v>
      </c>
      <c r="AB16" s="117">
        <f>-STOA!O16</f>
        <v>0</v>
      </c>
      <c r="AC16">
        <f t="shared" si="0"/>
        <v>7.2400596864256377</v>
      </c>
      <c r="AD16">
        <f t="shared" si="1"/>
        <v>566.39310777646278</v>
      </c>
      <c r="AE16">
        <f>'IDT-1'!C16</f>
        <v>0</v>
      </c>
      <c r="AF16" s="26"/>
      <c r="AG16">
        <f t="shared" si="2"/>
        <v>566.39310777646278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3.1495499999999996</v>
      </c>
      <c r="E17">
        <f>GT_NG!Q17</f>
        <v>7.0020109164033322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2.0000000000000004E-2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535.78207779479692</v>
      </c>
      <c r="P17" s="77">
        <v>38.660000000000004</v>
      </c>
      <c r="Q17" s="77">
        <v>12.08</v>
      </c>
      <c r="R17" s="80">
        <v>0</v>
      </c>
      <c r="S17" s="80">
        <v>0</v>
      </c>
      <c r="T17" s="78">
        <f>SUMPRODUCT(LTA!F17:AJ17,LTA!F$101:AJ$101,LTA!F$104:AJ$104)</f>
        <v>10.07</v>
      </c>
      <c r="U17" s="78">
        <f>SUMPRODUCT(LTA!F17:AJ17,LTA!F$102:AJ$102,LTA!F$104:AJ$104)</f>
        <v>56.73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-90</v>
      </c>
      <c r="AA17" s="117">
        <f>STOA!I17</f>
        <v>25.55</v>
      </c>
      <c r="AB17" s="117">
        <f>-STOA!O17</f>
        <v>0</v>
      </c>
      <c r="AC17">
        <f t="shared" si="0"/>
        <v>7.0934468132332196</v>
      </c>
      <c r="AD17">
        <f t="shared" si="1"/>
        <v>565.9501918979671</v>
      </c>
      <c r="AE17">
        <f>'IDT-1'!C17</f>
        <v>0</v>
      </c>
      <c r="AF17" s="26"/>
      <c r="AG17">
        <f t="shared" si="2"/>
        <v>565.9501918979671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-26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3.1495499999999996</v>
      </c>
      <c r="E18">
        <f>GT_NG!Q18</f>
        <v>7.0020109164033322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2.0000000000000004E-2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535.76203921918727</v>
      </c>
      <c r="P18" s="77">
        <v>38.660000000000004</v>
      </c>
      <c r="Q18" s="77">
        <v>12.08</v>
      </c>
      <c r="R18" s="80">
        <v>0</v>
      </c>
      <c r="S18" s="80">
        <v>0</v>
      </c>
      <c r="T18" s="78">
        <f>SUMPRODUCT(LTA!F18:AJ18,LTA!F$101:AJ$101,LTA!F$104:AJ$104)</f>
        <v>10.039999999999999</v>
      </c>
      <c r="U18" s="78">
        <f>SUMPRODUCT(LTA!F18:AJ18,LTA!F$102:AJ$102,LTA!F$104:AJ$104)</f>
        <v>56.599999999999994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-100.3</v>
      </c>
      <c r="AA18" s="117">
        <f>STOA!I18</f>
        <v>25.55</v>
      </c>
      <c r="AB18" s="117">
        <f>-STOA!O18</f>
        <v>0</v>
      </c>
      <c r="AC18">
        <f t="shared" si="0"/>
        <v>7.0767696569801224</v>
      </c>
      <c r="AD18">
        <f t="shared" si="1"/>
        <v>567.4868304786105</v>
      </c>
      <c r="AE18">
        <f>'IDT-1'!C18</f>
        <v>0</v>
      </c>
      <c r="AF18" s="26"/>
      <c r="AG18">
        <f t="shared" si="2"/>
        <v>567.4868304786105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-14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3.1495499999999996</v>
      </c>
      <c r="E19">
        <f>GT_NG!Q19</f>
        <v>7.0020109164033322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2.0000000000000004E-2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535.36576178375014</v>
      </c>
      <c r="P19" s="77">
        <v>35.737614470698176</v>
      </c>
      <c r="Q19" s="77">
        <v>9.91</v>
      </c>
      <c r="R19" s="80">
        <v>0</v>
      </c>
      <c r="S19" s="80">
        <v>0</v>
      </c>
      <c r="T19" s="78">
        <f>SUMPRODUCT(LTA!F19:AJ19,LTA!F$101:AJ$101,LTA!F$104:AJ$104)</f>
        <v>10.02</v>
      </c>
      <c r="U19" s="78">
        <f>SUMPRODUCT(LTA!F19:AJ19,LTA!F$102:AJ$102,LTA!F$104:AJ$104)</f>
        <v>56.339999999999996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-121.6</v>
      </c>
      <c r="AA19" s="117">
        <f>STOA!I19</f>
        <v>25.55</v>
      </c>
      <c r="AB19" s="117">
        <f>-STOA!O19</f>
        <v>0</v>
      </c>
      <c r="AC19">
        <f t="shared" si="0"/>
        <v>7.2239876666353755</v>
      </c>
      <c r="AD19">
        <f t="shared" si="1"/>
        <v>539.27094950421622</v>
      </c>
      <c r="AE19">
        <f>'IDT-1'!C19</f>
        <v>0</v>
      </c>
      <c r="AF19" s="26"/>
      <c r="AG19">
        <f t="shared" si="2"/>
        <v>539.27094950421622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-15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3.1495499999999996</v>
      </c>
      <c r="E20">
        <f>GT_NG!Q20</f>
        <v>7.0020109164033322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2.0000000000000004E-2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535.34992679407935</v>
      </c>
      <c r="P20" s="77">
        <v>38.659999999999997</v>
      </c>
      <c r="Q20" s="77">
        <v>12.08</v>
      </c>
      <c r="R20" s="80">
        <v>0</v>
      </c>
      <c r="S20" s="80">
        <v>0</v>
      </c>
      <c r="T20" s="78">
        <f>SUMPRODUCT(LTA!F20:AJ20,LTA!F$101:AJ$101,LTA!F$104:AJ$104)</f>
        <v>10.19</v>
      </c>
      <c r="U20" s="78">
        <f>SUMPRODUCT(LTA!F20:AJ20,LTA!F$102:AJ$102,LTA!F$104:AJ$104)</f>
        <v>56.209999999999994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-106.73</v>
      </c>
      <c r="AA20" s="117">
        <f>STOA!I20</f>
        <v>25.55</v>
      </c>
      <c r="AB20" s="117">
        <f>-STOA!O20</f>
        <v>0</v>
      </c>
      <c r="AC20">
        <f t="shared" si="0"/>
        <v>7.3767049982283579</v>
      </c>
      <c r="AD20">
        <f t="shared" si="1"/>
        <v>532.1047827122544</v>
      </c>
      <c r="AE20">
        <f>'IDT-1'!C20</f>
        <v>0</v>
      </c>
      <c r="AF20" s="26"/>
      <c r="AG20">
        <f t="shared" si="2"/>
        <v>532.1047827122544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-42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3.1495499999999996</v>
      </c>
      <c r="E21">
        <f>GT_NG!Q21</f>
        <v>7.002008032128515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2.0000000000000004E-2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519.38874821569698</v>
      </c>
      <c r="P21" s="77">
        <v>40</v>
      </c>
      <c r="Q21" s="77">
        <v>12.08</v>
      </c>
      <c r="R21" s="80">
        <v>0</v>
      </c>
      <c r="S21" s="80">
        <v>0</v>
      </c>
      <c r="T21" s="78">
        <f>SUMPRODUCT(LTA!F21:AJ21,LTA!F$101:AJ$101,LTA!F$104:AJ$104)</f>
        <v>10.07</v>
      </c>
      <c r="U21" s="78">
        <f>SUMPRODUCT(LTA!F21:AJ21,LTA!F$102:AJ$102,LTA!F$104:AJ$104)</f>
        <v>55.919999999999995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-106.39</v>
      </c>
      <c r="AA21" s="117">
        <f>STOA!I21</f>
        <v>25.55</v>
      </c>
      <c r="AB21" s="117">
        <f>-STOA!O21</f>
        <v>0</v>
      </c>
      <c r="AC21">
        <f t="shared" si="0"/>
        <v>7.2769245480882088</v>
      </c>
      <c r="AD21">
        <f t="shared" si="1"/>
        <v>513.51338169973724</v>
      </c>
      <c r="AE21">
        <f>'IDT-1'!C21</f>
        <v>0</v>
      </c>
      <c r="AF21" s="26"/>
      <c r="AG21">
        <f t="shared" si="2"/>
        <v>513.51338169973724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-46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3.1495499999999996</v>
      </c>
      <c r="E22">
        <f>GT_NG!Q22</f>
        <v>7.002008032128515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2.0000000000000004E-2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519.38874821569698</v>
      </c>
      <c r="P22" s="77">
        <v>38.660000000000004</v>
      </c>
      <c r="Q22" s="77">
        <v>12.08</v>
      </c>
      <c r="R22" s="80">
        <v>0</v>
      </c>
      <c r="S22" s="80">
        <v>0</v>
      </c>
      <c r="T22" s="78">
        <f>SUMPRODUCT(LTA!F22:AJ22,LTA!F$101:AJ$101,LTA!F$104:AJ$104)</f>
        <v>10.039999999999999</v>
      </c>
      <c r="U22" s="78">
        <f>SUMPRODUCT(LTA!F22:AJ22,LTA!F$102:AJ$102,LTA!F$104:AJ$104)</f>
        <v>55.61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-109.31</v>
      </c>
      <c r="AA22" s="117">
        <f>STOA!I22</f>
        <v>25.55</v>
      </c>
      <c r="AB22" s="117">
        <f>-STOA!O22</f>
        <v>0</v>
      </c>
      <c r="AC22">
        <f t="shared" si="0"/>
        <v>7.2347959153198467</v>
      </c>
      <c r="AD22">
        <f t="shared" si="1"/>
        <v>514.95551033250558</v>
      </c>
      <c r="AE22">
        <f>'IDT-1'!C22</f>
        <v>0</v>
      </c>
      <c r="AF22" s="26"/>
      <c r="AG22">
        <f t="shared" si="2"/>
        <v>514.95551033250558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-40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3.1495499999999996</v>
      </c>
      <c r="E23">
        <f>GT_NG!Q23</f>
        <v>7.002008032128515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2.0000000000000004E-2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519.23731761363922</v>
      </c>
      <c r="P23" s="77">
        <v>35.737614470698176</v>
      </c>
      <c r="Q23" s="77">
        <v>9.91</v>
      </c>
      <c r="R23" s="80">
        <v>0</v>
      </c>
      <c r="S23" s="80">
        <v>0</v>
      </c>
      <c r="T23" s="78">
        <f>SUMPRODUCT(LTA!F23:AJ23,LTA!F$101:AJ$101,LTA!F$104:AJ$104)</f>
        <v>10.02</v>
      </c>
      <c r="U23" s="78">
        <f>SUMPRODUCT(LTA!F23:AJ23,LTA!F$102:AJ$102,LTA!F$104:AJ$104)</f>
        <v>55.55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-102.5</v>
      </c>
      <c r="AA23" s="117">
        <f>STOA!I23</f>
        <v>12.89</v>
      </c>
      <c r="AB23" s="117">
        <f>-STOA!O23</f>
        <v>0</v>
      </c>
      <c r="AC23">
        <f t="shared" si="0"/>
        <v>6.7941250968828495</v>
      </c>
      <c r="AD23">
        <f t="shared" si="1"/>
        <v>529.22236501958298</v>
      </c>
      <c r="AE23">
        <f>'IDT-1'!C23</f>
        <v>0</v>
      </c>
      <c r="AF23" s="26"/>
      <c r="AG23">
        <f t="shared" si="2"/>
        <v>529.22236501958298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-15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3.1495499999999996</v>
      </c>
      <c r="E24">
        <f>GT_NG!Q24</f>
        <v>7.002008032128515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2.0000000000000004E-2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524.40834059007113</v>
      </c>
      <c r="P24" s="77">
        <v>38.659999999999997</v>
      </c>
      <c r="Q24" s="77">
        <v>9.91</v>
      </c>
      <c r="R24" s="80">
        <v>0</v>
      </c>
      <c r="S24" s="80">
        <v>0</v>
      </c>
      <c r="T24" s="78">
        <f>SUMPRODUCT(LTA!F24:AJ24,LTA!F$101:AJ$101,LTA!F$104:AJ$104)</f>
        <v>10.19</v>
      </c>
      <c r="U24" s="78">
        <f>SUMPRODUCT(LTA!F24:AJ24,LTA!F$102:AJ$102,LTA!F$104:AJ$104)</f>
        <v>55.489999999999995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-89</v>
      </c>
      <c r="AA24" s="117">
        <f>STOA!I24</f>
        <v>12.89</v>
      </c>
      <c r="AB24" s="117">
        <f>-STOA!O24</f>
        <v>0</v>
      </c>
      <c r="AC24">
        <f t="shared" si="0"/>
        <v>6.8529979004500126</v>
      </c>
      <c r="AD24">
        <f t="shared" si="1"/>
        <v>538.86690072174963</v>
      </c>
      <c r="AE24">
        <f>'IDT-1'!C24</f>
        <v>0</v>
      </c>
      <c r="AF24" s="26"/>
      <c r="AG24">
        <f t="shared" si="2"/>
        <v>538.86690072174963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-27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3.1495499999999996</v>
      </c>
      <c r="E25">
        <f>GT_NG!Q25</f>
        <v>7.002008032128515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3.4199999999999995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535.14739204757143</v>
      </c>
      <c r="P25" s="77">
        <v>68.31</v>
      </c>
      <c r="Q25" s="77">
        <v>9.91</v>
      </c>
      <c r="R25" s="80">
        <v>0</v>
      </c>
      <c r="S25" s="80">
        <v>0</v>
      </c>
      <c r="T25" s="78">
        <f>SUMPRODUCT(LTA!F25:AJ25,LTA!F$101:AJ$101,LTA!F$104:AJ$104)</f>
        <v>10</v>
      </c>
      <c r="U25" s="78">
        <f>SUMPRODUCT(LTA!F25:AJ25,LTA!F$102:AJ$102,LTA!F$104:AJ$104)</f>
        <v>55.269999999999996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-139</v>
      </c>
      <c r="AA25" s="117">
        <f>STOA!I25</f>
        <v>12.89</v>
      </c>
      <c r="AB25" s="117">
        <f>-STOA!O25</f>
        <v>0</v>
      </c>
      <c r="AC25">
        <f t="shared" si="0"/>
        <v>7.4833211238974862</v>
      </c>
      <c r="AD25">
        <f t="shared" si="1"/>
        <v>553.61562895580255</v>
      </c>
      <c r="AE25">
        <f>'IDT-1'!C25</f>
        <v>0</v>
      </c>
      <c r="AF25" s="26"/>
      <c r="AG25">
        <f t="shared" si="2"/>
        <v>553.61562895580255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-5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3.1495499999999996</v>
      </c>
      <c r="E26">
        <f>GT_NG!Q26</f>
        <v>7.002008032128515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3.4199999999999995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550.08800166077049</v>
      </c>
      <c r="P26" s="77">
        <v>70.680000000000007</v>
      </c>
      <c r="Q26" s="77">
        <v>12.08</v>
      </c>
      <c r="R26" s="80">
        <v>0</v>
      </c>
      <c r="S26" s="80">
        <v>0</v>
      </c>
      <c r="T26" s="78">
        <f>SUMPRODUCT(LTA!F26:AJ26,LTA!F$101:AJ$101,LTA!F$104:AJ$104)</f>
        <v>10.220000000000001</v>
      </c>
      <c r="U26" s="78">
        <f>SUMPRODUCT(LTA!F26:AJ26,LTA!F$102:AJ$102,LTA!F$104:AJ$104)</f>
        <v>55.23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-129</v>
      </c>
      <c r="AA26" s="117">
        <f>STOA!I26</f>
        <v>12.89</v>
      </c>
      <c r="AB26" s="117">
        <f>-STOA!O26</f>
        <v>0</v>
      </c>
      <c r="AC26">
        <f t="shared" si="0"/>
        <v>7.6385782334492465</v>
      </c>
      <c r="AD26">
        <f t="shared" si="1"/>
        <v>575.12098145944981</v>
      </c>
      <c r="AE26">
        <f>'IDT-1'!C26</f>
        <v>0</v>
      </c>
      <c r="AF26" s="26"/>
      <c r="AG26">
        <f t="shared" si="2"/>
        <v>575.12098145944981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-13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3.1495499999999996</v>
      </c>
      <c r="E27">
        <f>GT_NG!Q27</f>
        <v>7.002008032128515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3.4199999999999995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556.58259127587678</v>
      </c>
      <c r="P27" s="77">
        <v>32.86</v>
      </c>
      <c r="Q27" s="77">
        <v>12.08</v>
      </c>
      <c r="R27" s="80">
        <v>6.55</v>
      </c>
      <c r="S27" s="80">
        <v>0</v>
      </c>
      <c r="T27" s="78">
        <f>SUMPRODUCT(LTA!F27:AJ27,LTA!F$101:AJ$101,LTA!F$104:AJ$104)</f>
        <v>10.97</v>
      </c>
      <c r="U27" s="78">
        <f>SUMPRODUCT(LTA!F27:AJ27,LTA!F$102:AJ$102,LTA!F$104:AJ$104)</f>
        <v>55.19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-11</v>
      </c>
      <c r="AA27" s="117">
        <f>STOA!I27</f>
        <v>12.89</v>
      </c>
      <c r="AB27" s="117">
        <f>-STOA!O27</f>
        <v>0</v>
      </c>
      <c r="AC27">
        <f t="shared" si="0"/>
        <v>6.8674805881638781</v>
      </c>
      <c r="AD27">
        <f t="shared" si="1"/>
        <v>614.82666871984156</v>
      </c>
      <c r="AE27">
        <f>'IDT-1'!C27</f>
        <v>0</v>
      </c>
      <c r="AF27" s="26"/>
      <c r="AG27">
        <f t="shared" si="2"/>
        <v>614.82666871984156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-68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3.1495499999999996</v>
      </c>
      <c r="E28">
        <f>GT_NG!Q28</f>
        <v>7.002008032128515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3.4199999999999995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559.1147485615121</v>
      </c>
      <c r="P28" s="77">
        <v>32.86</v>
      </c>
      <c r="Q28" s="77">
        <v>12.08</v>
      </c>
      <c r="R28" s="80">
        <v>12.629999999999999</v>
      </c>
      <c r="S28" s="80">
        <v>0</v>
      </c>
      <c r="T28" s="78">
        <f>SUMPRODUCT(LTA!F28:AJ28,LTA!F$101:AJ$101,LTA!F$104:AJ$104)</f>
        <v>13.629999999999999</v>
      </c>
      <c r="U28" s="78">
        <f>SUMPRODUCT(LTA!F28:AJ28,LTA!F$102:AJ$102,LTA!F$104:AJ$104)</f>
        <v>55.15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-6</v>
      </c>
      <c r="AA28" s="117">
        <f>STOA!I28</f>
        <v>12.89</v>
      </c>
      <c r="AB28" s="117">
        <f>-STOA!O28</f>
        <v>0</v>
      </c>
      <c r="AC28">
        <f t="shared" si="0"/>
        <v>6.6733453640450229</v>
      </c>
      <c r="AD28">
        <f t="shared" si="1"/>
        <v>659.2529612295956</v>
      </c>
      <c r="AE28">
        <f>'IDT-1'!C28</f>
        <v>0</v>
      </c>
      <c r="AF28" s="26"/>
      <c r="AG28">
        <f t="shared" si="2"/>
        <v>659.2529612295956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-40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3.1495499999999996</v>
      </c>
      <c r="E29">
        <f>GT_NG!Q29</f>
        <v>7.002008032128515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3.4199999999999995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567.92946413073969</v>
      </c>
      <c r="P29" s="77">
        <v>32.86</v>
      </c>
      <c r="Q29" s="77">
        <v>12.08</v>
      </c>
      <c r="R29" s="80">
        <v>16.340000000000003</v>
      </c>
      <c r="S29" s="80">
        <v>0</v>
      </c>
      <c r="T29" s="78">
        <f>SUMPRODUCT(LTA!F29:AJ29,LTA!F$101:AJ$101,LTA!F$104:AJ$104)</f>
        <v>17.75</v>
      </c>
      <c r="U29" s="78">
        <f>SUMPRODUCT(LTA!F29:AJ29,LTA!F$102:AJ$102,LTA!F$104:AJ$104)</f>
        <v>54.93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-11</v>
      </c>
      <c r="AA29" s="117">
        <f>STOA!I29</f>
        <v>12.89</v>
      </c>
      <c r="AB29" s="117">
        <f>-STOA!O29</f>
        <v>0</v>
      </c>
      <c r="AC29">
        <f t="shared" si="0"/>
        <v>6.8090047335320305</v>
      </c>
      <c r="AD29">
        <f t="shared" si="1"/>
        <v>676.54201742933628</v>
      </c>
      <c r="AE29">
        <f>'IDT-1'!C29</f>
        <v>0</v>
      </c>
      <c r="AF29" s="26"/>
      <c r="AG29">
        <f t="shared" si="2"/>
        <v>676.54201742933628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-34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3.1495499999999996</v>
      </c>
      <c r="E30">
        <f>GT_NG!Q30</f>
        <v>7.002008032128515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3.4199999999999995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571.37638121073962</v>
      </c>
      <c r="P30" s="77">
        <v>32.86</v>
      </c>
      <c r="Q30" s="77">
        <v>12.08</v>
      </c>
      <c r="R30" s="80">
        <v>24.463258292260555</v>
      </c>
      <c r="S30" s="80">
        <v>0</v>
      </c>
      <c r="T30" s="78">
        <f>SUMPRODUCT(LTA!F30:AJ30,LTA!F$101:AJ$101,LTA!F$104:AJ$104)</f>
        <v>23.64</v>
      </c>
      <c r="U30" s="78">
        <f>SUMPRODUCT(LTA!F30:AJ30,LTA!F$102:AJ$102,LTA!F$104:AJ$104)</f>
        <v>54.83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-16</v>
      </c>
      <c r="AA30" s="117">
        <f>STOA!I30</f>
        <v>14.39</v>
      </c>
      <c r="AB30" s="117">
        <f>-STOA!O30</f>
        <v>0</v>
      </c>
      <c r="AC30">
        <f t="shared" si="0"/>
        <v>7.0726336795520712</v>
      </c>
      <c r="AD30">
        <f t="shared" si="1"/>
        <v>684.13856385557676</v>
      </c>
      <c r="AE30">
        <f>'IDT-1'!C30</f>
        <v>0</v>
      </c>
      <c r="AF30" s="26"/>
      <c r="AG30">
        <f t="shared" si="2"/>
        <v>684.13856385557676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-40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3.1495499999999996</v>
      </c>
      <c r="E31">
        <f>GT_NG!Q31</f>
        <v>7.002008032128515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3.4199999999999995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560.57323714158417</v>
      </c>
      <c r="P31" s="77">
        <v>32.86</v>
      </c>
      <c r="Q31" s="77">
        <v>12.08</v>
      </c>
      <c r="R31" s="80">
        <v>26.3</v>
      </c>
      <c r="S31" s="80">
        <v>0</v>
      </c>
      <c r="T31" s="78">
        <f>SUMPRODUCT(LTA!F31:AJ31,LTA!F$101:AJ$101,LTA!F$104:AJ$104)</f>
        <v>31.93</v>
      </c>
      <c r="U31" s="78">
        <f>SUMPRODUCT(LTA!F31:AJ31,LTA!F$102:AJ$102,LTA!F$104:AJ$104)</f>
        <v>54.61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-31</v>
      </c>
      <c r="AA31" s="117">
        <f>STOA!I31</f>
        <v>20.39</v>
      </c>
      <c r="AB31" s="117">
        <f>-STOA!O31</f>
        <v>0</v>
      </c>
      <c r="AC31">
        <f t="shared" si="0"/>
        <v>6.8955921507167268</v>
      </c>
      <c r="AD31">
        <f t="shared" si="1"/>
        <v>714.41920302299593</v>
      </c>
      <c r="AE31">
        <f>'IDT-1'!C31</f>
        <v>0</v>
      </c>
      <c r="AF31" s="26"/>
      <c r="AG31">
        <f t="shared" si="2"/>
        <v>714.41920302299593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3.1495499999999996</v>
      </c>
      <c r="E32">
        <f>GT_NG!Q32</f>
        <v>7.002008032128515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3.4199999999999995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548.68989525492418</v>
      </c>
      <c r="P32" s="77">
        <v>32.86</v>
      </c>
      <c r="Q32" s="77">
        <v>12.08</v>
      </c>
      <c r="R32" s="80">
        <v>26.3</v>
      </c>
      <c r="S32" s="80">
        <v>0</v>
      </c>
      <c r="T32" s="78">
        <f>SUMPRODUCT(LTA!F32:AJ32,LTA!F$101:AJ$101,LTA!F$104:AJ$104)</f>
        <v>42.64</v>
      </c>
      <c r="U32" s="78">
        <f>SUMPRODUCT(LTA!F32:AJ32,LTA!F$102:AJ$102,LTA!F$104:AJ$104)</f>
        <v>54.41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-46</v>
      </c>
      <c r="AA32" s="117">
        <f>STOA!I32</f>
        <v>26.09</v>
      </c>
      <c r="AB32" s="117">
        <f>-STOA!O32</f>
        <v>0</v>
      </c>
      <c r="AC32">
        <f t="shared" si="0"/>
        <v>7.0668386549470492</v>
      </c>
      <c r="AD32">
        <f t="shared" si="1"/>
        <v>703.57461463210564</v>
      </c>
      <c r="AE32">
        <f>'IDT-1'!C32</f>
        <v>0</v>
      </c>
      <c r="AF32" s="26"/>
      <c r="AG32">
        <f t="shared" si="2"/>
        <v>703.57461463210564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3.1495499999999996</v>
      </c>
      <c r="E33">
        <f>GT_NG!Q33</f>
        <v>7.002008032128515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3.4199999999999995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538.28672682894182</v>
      </c>
      <c r="P33" s="77">
        <v>32.86</v>
      </c>
      <c r="Q33" s="77">
        <v>12.08</v>
      </c>
      <c r="R33" s="80">
        <v>26.3</v>
      </c>
      <c r="S33" s="80">
        <v>0</v>
      </c>
      <c r="T33" s="78">
        <f>SUMPRODUCT(LTA!F33:AJ33,LTA!F$101:AJ$101,LTA!F$104:AJ$104)</f>
        <v>54.73</v>
      </c>
      <c r="U33" s="78">
        <f>SUMPRODUCT(LTA!F33:AJ33,LTA!F$102:AJ$102,LTA!F$104:AJ$104)</f>
        <v>54.349999999999994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-61</v>
      </c>
      <c r="AA33" s="117">
        <f>STOA!I33</f>
        <v>32.39</v>
      </c>
      <c r="AB33" s="117">
        <f>-STOA!O33</f>
        <v>0</v>
      </c>
      <c r="AC33">
        <f t="shared" si="0"/>
        <v>7.2697666856313345</v>
      </c>
      <c r="AD33">
        <f t="shared" si="1"/>
        <v>696.29851817543909</v>
      </c>
      <c r="AE33">
        <f>'IDT-1'!C33</f>
        <v>0</v>
      </c>
      <c r="AF33" s="26"/>
      <c r="AG33">
        <f t="shared" si="2"/>
        <v>696.29851817543909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3.1495499999999996</v>
      </c>
      <c r="E34">
        <f>GT_NG!Q34</f>
        <v>7.002008032128515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3.4199999999999995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529.54074059228196</v>
      </c>
      <c r="P34" s="77">
        <v>32.86</v>
      </c>
      <c r="Q34" s="77">
        <v>12.08</v>
      </c>
      <c r="R34" s="80">
        <v>26.3</v>
      </c>
      <c r="S34" s="80">
        <v>0</v>
      </c>
      <c r="T34" s="78">
        <f>SUMPRODUCT(LTA!F34:AJ34,LTA!F$101:AJ$101,LTA!F$104:AJ$104)</f>
        <v>67.27</v>
      </c>
      <c r="U34" s="78">
        <f>SUMPRODUCT(LTA!F34:AJ34,LTA!F$102:AJ$102,LTA!F$104:AJ$104)</f>
        <v>54.169999999999995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-71</v>
      </c>
      <c r="AA34" s="117">
        <f>STOA!I34</f>
        <v>37.79</v>
      </c>
      <c r="AB34" s="117">
        <f>-STOA!O34</f>
        <v>0</v>
      </c>
      <c r="AC34">
        <f t="shared" si="0"/>
        <v>7.43787128197068</v>
      </c>
      <c r="AD34">
        <f t="shared" si="1"/>
        <v>695.14442734243971</v>
      </c>
      <c r="AE34">
        <f>'IDT-1'!C34</f>
        <v>0</v>
      </c>
      <c r="AF34" s="26"/>
      <c r="AG34">
        <f t="shared" si="2"/>
        <v>695.14442734243971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3.1495499999999996</v>
      </c>
      <c r="E35">
        <f>GT_NG!Q35</f>
        <v>7.002008032128515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3.4199999999999995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530.38790754840625</v>
      </c>
      <c r="P35" s="77">
        <v>32.86</v>
      </c>
      <c r="Q35" s="77">
        <v>12.08</v>
      </c>
      <c r="R35" s="80">
        <v>26.3</v>
      </c>
      <c r="S35" s="80">
        <v>0</v>
      </c>
      <c r="T35" s="78">
        <f>SUMPRODUCT(LTA!F35:AJ35,LTA!F$101:AJ$101,LTA!F$104:AJ$104)</f>
        <v>86.97999999999999</v>
      </c>
      <c r="U35" s="78">
        <f>SUMPRODUCT(LTA!F35:AJ35,LTA!F$102:AJ$102,LTA!F$104:AJ$104)</f>
        <v>54.12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-106</v>
      </c>
      <c r="AA35" s="117">
        <f>STOA!I35</f>
        <v>45.91</v>
      </c>
      <c r="AB35" s="117">
        <f>-STOA!O35</f>
        <v>0</v>
      </c>
      <c r="AC35">
        <f t="shared" si="0"/>
        <v>8.0856208144614108</v>
      </c>
      <c r="AD35">
        <f t="shared" si="1"/>
        <v>697.79384476607333</v>
      </c>
      <c r="AE35">
        <f>'IDT-1'!C35</f>
        <v>0</v>
      </c>
      <c r="AF35" s="26"/>
      <c r="AG35">
        <f t="shared" si="2"/>
        <v>697.79384476607333</v>
      </c>
      <c r="AI35" s="75">
        <f>PXIL!I35</f>
        <v>0</v>
      </c>
      <c r="AJ35" s="75">
        <f>PXIL!O35</f>
        <v>0</v>
      </c>
      <c r="AK35" s="75">
        <f>RTM_IEX!I35</f>
        <v>9.67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3.1495499999999996</v>
      </c>
      <c r="E36">
        <f>GT_NG!Q36</f>
        <v>7.002008032128515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3.4199999999999995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527.76108256120619</v>
      </c>
      <c r="P36" s="77">
        <v>32.86</v>
      </c>
      <c r="Q36" s="77">
        <v>12.08</v>
      </c>
      <c r="R36" s="80">
        <v>26.3</v>
      </c>
      <c r="S36" s="80">
        <v>0</v>
      </c>
      <c r="T36" s="78">
        <f>SUMPRODUCT(LTA!F36:AJ36,LTA!F$101:AJ$101,LTA!F$104:AJ$104)</f>
        <v>100.77</v>
      </c>
      <c r="U36" s="78">
        <f>SUMPRODUCT(LTA!F36:AJ36,LTA!F$102:AJ$102,LTA!F$104:AJ$104)</f>
        <v>54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-126</v>
      </c>
      <c r="AA36" s="117">
        <f>STOA!I36</f>
        <v>51.91</v>
      </c>
      <c r="AB36" s="117">
        <f>-STOA!O36</f>
        <v>0</v>
      </c>
      <c r="AC36">
        <f t="shared" si="0"/>
        <v>8.4131633050179566</v>
      </c>
      <c r="AD36">
        <f t="shared" si="1"/>
        <v>694.5094772883167</v>
      </c>
      <c r="AE36">
        <f>'IDT-1'!C36</f>
        <v>0</v>
      </c>
      <c r="AF36" s="26"/>
      <c r="AG36">
        <f t="shared" si="2"/>
        <v>694.5094772883167</v>
      </c>
      <c r="AI36" s="75">
        <f>PXIL!I36</f>
        <v>0</v>
      </c>
      <c r="AJ36" s="75">
        <f>PXIL!O36</f>
        <v>0</v>
      </c>
      <c r="AK36" s="75">
        <f>RTM_IEX!I36</f>
        <v>9.67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3.1495499999999996</v>
      </c>
      <c r="E37">
        <f>GT_NG!Q37</f>
        <v>7.002008032128515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3.4199999999999995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531.38221276643844</v>
      </c>
      <c r="P37" s="77">
        <v>32.86</v>
      </c>
      <c r="Q37" s="77">
        <v>12.08</v>
      </c>
      <c r="R37" s="80">
        <v>26.3</v>
      </c>
      <c r="S37" s="80">
        <v>0</v>
      </c>
      <c r="T37" s="78">
        <f>SUMPRODUCT(LTA!F37:AJ37,LTA!F$101:AJ$101,LTA!F$104:AJ$104)</f>
        <v>116.01</v>
      </c>
      <c r="U37" s="78">
        <f>SUMPRODUCT(LTA!F37:AJ37,LTA!F$102:AJ$102,LTA!F$104:AJ$104)</f>
        <v>53.98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-156</v>
      </c>
      <c r="AA37" s="117">
        <f>STOA!I37</f>
        <v>54.91</v>
      </c>
      <c r="AB37" s="117">
        <f>-STOA!O37</f>
        <v>0</v>
      </c>
      <c r="AC37">
        <f t="shared" si="0"/>
        <v>8.9567170764898592</v>
      </c>
      <c r="AD37">
        <f t="shared" si="1"/>
        <v>695.46705372207714</v>
      </c>
      <c r="AE37">
        <f>'IDT-1'!C37</f>
        <v>0</v>
      </c>
      <c r="AF37" s="26"/>
      <c r="AG37">
        <f t="shared" si="2"/>
        <v>695.46705372207714</v>
      </c>
      <c r="AI37" s="75">
        <f>PXIL!I37</f>
        <v>0</v>
      </c>
      <c r="AJ37" s="75">
        <f>PXIL!O37</f>
        <v>0</v>
      </c>
      <c r="AK37" s="75">
        <f>RTM_IEX!I37</f>
        <v>19.329999999999998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3.1495499999999996</v>
      </c>
      <c r="E38">
        <f>GT_NG!Q38</f>
        <v>7.0020109164033322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3.4199999999999995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532.05972926643847</v>
      </c>
      <c r="P38" s="77">
        <v>32.86</v>
      </c>
      <c r="Q38" s="77">
        <v>12.08</v>
      </c>
      <c r="R38" s="80">
        <v>26.3</v>
      </c>
      <c r="S38" s="80">
        <v>0</v>
      </c>
      <c r="T38" s="78">
        <f>SUMPRODUCT(LTA!F38:AJ38,LTA!F$101:AJ$101,LTA!F$104:AJ$104)</f>
        <v>126.43</v>
      </c>
      <c r="U38" s="78">
        <f>SUMPRODUCT(LTA!F38:AJ38,LTA!F$102:AJ$102,LTA!F$104:AJ$104)</f>
        <v>53.97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-161</v>
      </c>
      <c r="AA38" s="117">
        <f>STOA!I38</f>
        <v>63.91</v>
      </c>
      <c r="AB38" s="117">
        <f>-STOA!O38</f>
        <v>0</v>
      </c>
      <c r="AC38">
        <f t="shared" si="0"/>
        <v>9.0928698846824538</v>
      </c>
      <c r="AD38">
        <f t="shared" si="1"/>
        <v>700.75842029815919</v>
      </c>
      <c r="AE38">
        <f>'IDT-1'!C38</f>
        <v>0</v>
      </c>
      <c r="AF38" s="26"/>
      <c r="AG38">
        <f t="shared" si="2"/>
        <v>700.75842029815919</v>
      </c>
      <c r="AI38" s="75">
        <f>PXIL!I38</f>
        <v>0</v>
      </c>
      <c r="AJ38" s="75">
        <f>PXIL!O38</f>
        <v>0</v>
      </c>
      <c r="AK38" s="75">
        <f>RTM_IEX!I38</f>
        <v>9.67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3.1495499999999996</v>
      </c>
      <c r="E39">
        <f>GT_NG!Q39</f>
        <v>6.9416834243033598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4.32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531.75179975336664</v>
      </c>
      <c r="P39" s="77">
        <v>32.86</v>
      </c>
      <c r="Q39" s="77">
        <v>12.08</v>
      </c>
      <c r="R39" s="80">
        <v>26.3</v>
      </c>
      <c r="S39" s="80">
        <v>0</v>
      </c>
      <c r="T39" s="78">
        <f>SUMPRODUCT(LTA!F39:AJ39,LTA!F$101:AJ$101,LTA!F$104:AJ$104)</f>
        <v>135.62</v>
      </c>
      <c r="U39" s="78">
        <f>SUMPRODUCT(LTA!F39:AJ39,LTA!F$102:AJ$102,LTA!F$104:AJ$104)</f>
        <v>53.94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-166</v>
      </c>
      <c r="AA39" s="117">
        <f>STOA!I39</f>
        <v>68.41</v>
      </c>
      <c r="AB39" s="117">
        <f>-STOA!O39</f>
        <v>0</v>
      </c>
      <c r="AC39">
        <f t="shared" si="0"/>
        <v>9.2621478606479197</v>
      </c>
      <c r="AD39">
        <f t="shared" si="1"/>
        <v>709.78088531702201</v>
      </c>
      <c r="AE39">
        <f>'IDT-1'!C39</f>
        <v>0</v>
      </c>
      <c r="AF39" s="26"/>
      <c r="AG39">
        <f t="shared" si="2"/>
        <v>709.78088531702201</v>
      </c>
      <c r="AI39" s="75">
        <f>PXIL!I39</f>
        <v>0</v>
      </c>
      <c r="AJ39" s="75">
        <f>PXIL!O39</f>
        <v>0</v>
      </c>
      <c r="AK39" s="75">
        <f>RTM_IEX!I39</f>
        <v>9.67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3.1495499999999996</v>
      </c>
      <c r="E40">
        <f>GT_NG!Q40</f>
        <v>6.9416834243033598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4.32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531.07428325336662</v>
      </c>
      <c r="P40" s="77">
        <v>32.86</v>
      </c>
      <c r="Q40" s="77">
        <v>12.08</v>
      </c>
      <c r="R40" s="80">
        <v>26.3</v>
      </c>
      <c r="S40" s="80">
        <v>0</v>
      </c>
      <c r="T40" s="78">
        <f>SUMPRODUCT(LTA!F40:AJ40,LTA!F$101:AJ$101,LTA!F$104:AJ$104)</f>
        <v>142.16999999999999</v>
      </c>
      <c r="U40" s="78">
        <f>SUMPRODUCT(LTA!F40:AJ40,LTA!F$102:AJ$102,LTA!F$104:AJ$104)</f>
        <v>53.919999999999995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-161</v>
      </c>
      <c r="AA40" s="117">
        <f>STOA!I40</f>
        <v>74.41</v>
      </c>
      <c r="AB40" s="117">
        <f>-STOA!O40</f>
        <v>0</v>
      </c>
      <c r="AC40">
        <f t="shared" si="0"/>
        <v>9.3220590778369417</v>
      </c>
      <c r="AD40">
        <f t="shared" si="1"/>
        <v>726.57345759983286</v>
      </c>
      <c r="AE40">
        <f>'IDT-1'!C40</f>
        <v>0</v>
      </c>
      <c r="AF40" s="26"/>
      <c r="AG40">
        <f t="shared" si="2"/>
        <v>726.57345759983286</v>
      </c>
      <c r="AI40" s="75">
        <f>PXIL!I40</f>
        <v>0</v>
      </c>
      <c r="AJ40" s="75">
        <f>PXIL!O40</f>
        <v>0</v>
      </c>
      <c r="AK40" s="75">
        <f>RTM_IEX!I40</f>
        <v>9.67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3.1495499999999996</v>
      </c>
      <c r="E41">
        <f>GT_NG!Q41</f>
        <v>6.9416834243033598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4.32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536.48487822744585</v>
      </c>
      <c r="P41" s="77">
        <v>32.86</v>
      </c>
      <c r="Q41" s="77">
        <v>9.66</v>
      </c>
      <c r="R41" s="80">
        <v>26.3</v>
      </c>
      <c r="S41" s="80">
        <v>0</v>
      </c>
      <c r="T41" s="78">
        <f>SUMPRODUCT(LTA!F41:AJ41,LTA!F$101:AJ$101,LTA!F$104:AJ$104)</f>
        <v>153.13</v>
      </c>
      <c r="U41" s="78">
        <f>SUMPRODUCT(LTA!F41:AJ41,LTA!F$102:AJ$102,LTA!F$104:AJ$104)</f>
        <v>53.91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-156</v>
      </c>
      <c r="AA41" s="117">
        <f>STOA!I41</f>
        <v>78.91</v>
      </c>
      <c r="AB41" s="117">
        <f>-STOA!O41</f>
        <v>0</v>
      </c>
      <c r="AC41">
        <f t="shared" si="0"/>
        <v>9.3548496759978619</v>
      </c>
      <c r="AD41">
        <f t="shared" si="1"/>
        <v>740.31126197575111</v>
      </c>
      <c r="AE41">
        <f>'IDT-1'!C41</f>
        <v>0</v>
      </c>
      <c r="AF41" s="26"/>
      <c r="AG41">
        <f t="shared" si="2"/>
        <v>740.31126197575111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3.1495499999999996</v>
      </c>
      <c r="E42">
        <f>GT_NG!Q42</f>
        <v>6.9416834243033598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4.32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533.03157353345534</v>
      </c>
      <c r="P42" s="77">
        <v>32.86</v>
      </c>
      <c r="Q42" s="77">
        <v>9.66</v>
      </c>
      <c r="R42" s="80">
        <v>26.3</v>
      </c>
      <c r="S42" s="80">
        <v>0</v>
      </c>
      <c r="T42" s="78">
        <f>SUMPRODUCT(LTA!F42:AJ42,LTA!F$101:AJ$101,LTA!F$104:AJ$104)</f>
        <v>156.44</v>
      </c>
      <c r="U42" s="78">
        <f>SUMPRODUCT(LTA!F42:AJ42,LTA!F$102:AJ$102,LTA!F$104:AJ$104)</f>
        <v>53.91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-151</v>
      </c>
      <c r="AA42" s="117">
        <f>STOA!I42</f>
        <v>82.509999999999991</v>
      </c>
      <c r="AB42" s="117">
        <f>-STOA!O42</f>
        <v>0</v>
      </c>
      <c r="AC42">
        <f t="shared" si="0"/>
        <v>9.3408779570797691</v>
      </c>
      <c r="AD42">
        <f t="shared" si="1"/>
        <v>748.78192900067882</v>
      </c>
      <c r="AE42">
        <f>'IDT-1'!C42</f>
        <v>0</v>
      </c>
      <c r="AF42" s="26"/>
      <c r="AG42">
        <f t="shared" si="2"/>
        <v>748.78192900067882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3.1495499999999996</v>
      </c>
      <c r="E43">
        <f>GT_NG!Q43</f>
        <v>15.154713752333539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4.32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526.78055652592923</v>
      </c>
      <c r="P43" s="77">
        <v>32.86</v>
      </c>
      <c r="Q43" s="77">
        <v>9.66</v>
      </c>
      <c r="R43" s="80">
        <v>26.3</v>
      </c>
      <c r="S43" s="80">
        <v>0</v>
      </c>
      <c r="T43" s="78">
        <f>SUMPRODUCT(LTA!F43:AJ43,LTA!F$101:AJ$101,LTA!F$104:AJ$104)</f>
        <v>157.06</v>
      </c>
      <c r="U43" s="78">
        <f>SUMPRODUCT(LTA!F43:AJ43,LTA!F$102:AJ$102,LTA!F$104:AJ$104)</f>
        <v>53.91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-136</v>
      </c>
      <c r="AA43" s="117">
        <f>STOA!I43</f>
        <v>84.91</v>
      </c>
      <c r="AB43" s="117">
        <f>-STOA!O43</f>
        <v>0</v>
      </c>
      <c r="AC43">
        <f t="shared" si="0"/>
        <v>9.2515477614672754</v>
      </c>
      <c r="AD43">
        <f t="shared" si="1"/>
        <v>768.85327251679541</v>
      </c>
      <c r="AE43">
        <f>'IDT-1'!C43</f>
        <v>0</v>
      </c>
      <c r="AF43" s="26"/>
      <c r="AG43">
        <f t="shared" si="2"/>
        <v>768.85327251679541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3.1495499999999996</v>
      </c>
      <c r="E44">
        <f>GT_NG!Q44</f>
        <v>15.154713752333539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4.32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525.94750541806718</v>
      </c>
      <c r="P44" s="77">
        <v>32.86</v>
      </c>
      <c r="Q44" s="77">
        <v>9.66</v>
      </c>
      <c r="R44" s="80">
        <v>26.3</v>
      </c>
      <c r="S44" s="80">
        <v>0</v>
      </c>
      <c r="T44" s="78">
        <f>SUMPRODUCT(LTA!F44:AJ44,LTA!F$101:AJ$101,LTA!F$104:AJ$104)</f>
        <v>158.14999999999998</v>
      </c>
      <c r="U44" s="78">
        <f>SUMPRODUCT(LTA!F44:AJ44,LTA!F$102:AJ$102,LTA!F$104:AJ$104)</f>
        <v>53.91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-126</v>
      </c>
      <c r="AA44" s="117">
        <f>STOA!I44</f>
        <v>89.71</v>
      </c>
      <c r="AB44" s="117">
        <f>-STOA!O44</f>
        <v>0</v>
      </c>
      <c r="AC44">
        <f t="shared" si="0"/>
        <v>9.2072676364961357</v>
      </c>
      <c r="AD44">
        <f t="shared" si="1"/>
        <v>783.95450153390448</v>
      </c>
      <c r="AE44">
        <f>'IDT-1'!C44</f>
        <v>0</v>
      </c>
      <c r="AF44" s="26"/>
      <c r="AG44">
        <f t="shared" si="2"/>
        <v>783.95450153390448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3.1495499999999996</v>
      </c>
      <c r="E45">
        <f>GT_NG!Q45</f>
        <v>15.154713752333539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4.32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524.62892883742734</v>
      </c>
      <c r="P45" s="77">
        <v>32.86</v>
      </c>
      <c r="Q45" s="77">
        <v>9.66</v>
      </c>
      <c r="R45" s="80">
        <v>26.3</v>
      </c>
      <c r="S45" s="80">
        <v>0</v>
      </c>
      <c r="T45" s="78">
        <f>SUMPRODUCT(LTA!F45:AJ45,LTA!F$101:AJ$101,LTA!F$104:AJ$104)</f>
        <v>158.74</v>
      </c>
      <c r="U45" s="78">
        <f>SUMPRODUCT(LTA!F45:AJ45,LTA!F$102:AJ$102,LTA!F$104:AJ$104)</f>
        <v>53.91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-111</v>
      </c>
      <c r="AA45" s="117">
        <f>STOA!I45</f>
        <v>90.91</v>
      </c>
      <c r="AB45" s="117">
        <f>-STOA!O45</f>
        <v>0</v>
      </c>
      <c r="AC45">
        <f t="shared" si="0"/>
        <v>9.0782442497535758</v>
      </c>
      <c r="AD45">
        <f t="shared" si="1"/>
        <v>799.55494834000717</v>
      </c>
      <c r="AE45">
        <f>'IDT-1'!C45</f>
        <v>0</v>
      </c>
      <c r="AF45" s="26"/>
      <c r="AG45">
        <f t="shared" si="2"/>
        <v>799.55494834000717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3.1495499999999996</v>
      </c>
      <c r="E46">
        <f>GT_NG!Q46</f>
        <v>8.7104126810603972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4.32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520.36431853413376</v>
      </c>
      <c r="P46" s="77">
        <v>32.86</v>
      </c>
      <c r="Q46" s="77">
        <v>9.66</v>
      </c>
      <c r="R46" s="80">
        <v>26.3</v>
      </c>
      <c r="S46" s="80">
        <v>0</v>
      </c>
      <c r="T46" s="78">
        <f>SUMPRODUCT(LTA!F46:AJ46,LTA!F$101:AJ$101,LTA!F$104:AJ$104)</f>
        <v>158.79</v>
      </c>
      <c r="U46" s="78">
        <f>SUMPRODUCT(LTA!F46:AJ46,LTA!F$102:AJ$102,LTA!F$104:AJ$104)</f>
        <v>53.91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-96</v>
      </c>
      <c r="AA46" s="117">
        <f>STOA!I46</f>
        <v>92.41</v>
      </c>
      <c r="AB46" s="117">
        <f>-STOA!O46</f>
        <v>0</v>
      </c>
      <c r="AC46">
        <f t="shared" si="0"/>
        <v>8.8644739168244584</v>
      </c>
      <c r="AD46">
        <f t="shared" si="1"/>
        <v>805.60980729836956</v>
      </c>
      <c r="AE46">
        <f>'IDT-1'!C46</f>
        <v>0</v>
      </c>
      <c r="AF46" s="26"/>
      <c r="AG46">
        <f t="shared" si="2"/>
        <v>805.60980729836956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3.1495499999999996</v>
      </c>
      <c r="E47">
        <f>GT_NG!Q47</f>
        <v>6.9318941927637576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4.32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517.69547963224375</v>
      </c>
      <c r="P47" s="77">
        <v>32.86</v>
      </c>
      <c r="Q47" s="77">
        <v>9.66</v>
      </c>
      <c r="R47" s="80">
        <v>26.3</v>
      </c>
      <c r="S47" s="80">
        <v>0</v>
      </c>
      <c r="T47" s="78">
        <f>SUMPRODUCT(LTA!F47:AJ47,LTA!F$101:AJ$101,LTA!F$104:AJ$104)</f>
        <v>161.81</v>
      </c>
      <c r="U47" s="78">
        <f>SUMPRODUCT(LTA!F47:AJ47,LTA!F$102:AJ$102,LTA!F$104:AJ$104)</f>
        <v>53.91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-91</v>
      </c>
      <c r="AA47" s="117">
        <f>STOA!I47</f>
        <v>92.41</v>
      </c>
      <c r="AB47" s="117">
        <f>-STOA!O47</f>
        <v>0</v>
      </c>
      <c r="AC47">
        <f t="shared" si="0"/>
        <v>9.3402101855115571</v>
      </c>
      <c r="AD47">
        <f t="shared" si="1"/>
        <v>748.70671363949577</v>
      </c>
      <c r="AE47">
        <f>'IDT-1'!C47</f>
        <v>0</v>
      </c>
      <c r="AF47" s="26"/>
      <c r="AG47">
        <f t="shared" si="2"/>
        <v>748.70671363949577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-60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3.1495499999999996</v>
      </c>
      <c r="E48">
        <f>GT_NG!Q48</f>
        <v>6.9318941927637576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4.32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527.4857475672012</v>
      </c>
      <c r="P48" s="77">
        <v>48.323571322985956</v>
      </c>
      <c r="Q48" s="77">
        <v>9.66</v>
      </c>
      <c r="R48" s="80">
        <v>26.3</v>
      </c>
      <c r="S48" s="80">
        <v>0</v>
      </c>
      <c r="T48" s="78">
        <f>SUMPRODUCT(LTA!F48:AJ48,LTA!F$101:AJ$101,LTA!F$104:AJ$104)</f>
        <v>163.08999999999997</v>
      </c>
      <c r="U48" s="78">
        <f>SUMPRODUCT(LTA!F48:AJ48,LTA!F$102:AJ$102,LTA!F$104:AJ$104)</f>
        <v>53.91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-86</v>
      </c>
      <c r="AA48" s="117">
        <f>STOA!I48</f>
        <v>92.41</v>
      </c>
      <c r="AB48" s="117">
        <f>-STOA!O48</f>
        <v>0</v>
      </c>
      <c r="AC48">
        <f t="shared" si="0"/>
        <v>9.5737079709814594</v>
      </c>
      <c r="AD48">
        <f t="shared" si="1"/>
        <v>775.00705511196918</v>
      </c>
      <c r="AE48">
        <f>'IDT-1'!C48</f>
        <v>0</v>
      </c>
      <c r="AF48" s="26"/>
      <c r="AG48">
        <f t="shared" si="2"/>
        <v>775.00705511196918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-65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3.1495499999999996</v>
      </c>
      <c r="E49">
        <f>GT_NG!Q49</f>
        <v>6.9318941927637576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4.32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516.09134808458361</v>
      </c>
      <c r="P49" s="77">
        <v>52.036286835533346</v>
      </c>
      <c r="Q49" s="77">
        <v>9.66</v>
      </c>
      <c r="R49" s="80">
        <v>26.3</v>
      </c>
      <c r="S49" s="80">
        <v>0</v>
      </c>
      <c r="T49" s="78">
        <f>SUMPRODUCT(LTA!F49:AJ49,LTA!F$101:AJ$101,LTA!F$104:AJ$104)</f>
        <v>166.44000000000003</v>
      </c>
      <c r="U49" s="78">
        <f>SUMPRODUCT(LTA!F49:AJ49,LTA!F$102:AJ$102,LTA!F$104:AJ$104)</f>
        <v>54.25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-96</v>
      </c>
      <c r="AA49" s="117">
        <f>STOA!I49</f>
        <v>92.41</v>
      </c>
      <c r="AB49" s="117">
        <f>-STOA!O49</f>
        <v>0</v>
      </c>
      <c r="AC49">
        <f t="shared" si="0"/>
        <v>9.6717530648777732</v>
      </c>
      <c r="AD49">
        <f t="shared" si="1"/>
        <v>755.91732604800291</v>
      </c>
      <c r="AE49">
        <f>'IDT-1'!C49</f>
        <v>0</v>
      </c>
      <c r="AF49" s="26"/>
      <c r="AG49">
        <f t="shared" si="2"/>
        <v>755.91732604800291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-70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3.1495499999999996</v>
      </c>
      <c r="E50">
        <f>GT_NG!Q50</f>
        <v>6.9318941927637576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4.32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506.26482814475969</v>
      </c>
      <c r="P50" s="77">
        <v>47.27</v>
      </c>
      <c r="Q50" s="77">
        <v>9.66</v>
      </c>
      <c r="R50" s="80">
        <v>26.3</v>
      </c>
      <c r="S50" s="80">
        <v>0</v>
      </c>
      <c r="T50" s="78">
        <f>SUMPRODUCT(LTA!F50:AJ50,LTA!F$101:AJ$101,LTA!F$104:AJ$104)</f>
        <v>166.26999999999998</v>
      </c>
      <c r="U50" s="78">
        <f>SUMPRODUCT(LTA!F50:AJ50,LTA!F$102:AJ$102,LTA!F$104:AJ$104)</f>
        <v>54.639999999999993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-96</v>
      </c>
      <c r="AA50" s="117">
        <f>STOA!I50</f>
        <v>92.41</v>
      </c>
      <c r="AB50" s="117">
        <f>-STOA!O50</f>
        <v>0</v>
      </c>
      <c r="AC50">
        <f t="shared" si="0"/>
        <v>9.4564910900326744</v>
      </c>
      <c r="AD50">
        <f t="shared" si="1"/>
        <v>751.75978124749054</v>
      </c>
      <c r="AE50">
        <f>'IDT-1'!C50</f>
        <v>0</v>
      </c>
      <c r="AF50" s="26"/>
      <c r="AG50">
        <f t="shared" si="2"/>
        <v>751.75978124749054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-60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3.1495499999999996</v>
      </c>
      <c r="E51">
        <f>GT_NG!Q51</f>
        <v>14.562300521409384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4.32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479.80599849050208</v>
      </c>
      <c r="P51" s="77">
        <v>51.38</v>
      </c>
      <c r="Q51" s="77">
        <v>9.66</v>
      </c>
      <c r="R51" s="80">
        <v>26.3</v>
      </c>
      <c r="S51" s="80">
        <v>0</v>
      </c>
      <c r="T51" s="78">
        <f>SUMPRODUCT(LTA!F51:AJ51,LTA!F$101:AJ$101,LTA!F$104:AJ$104)</f>
        <v>166.44</v>
      </c>
      <c r="U51" s="78">
        <f>SUMPRODUCT(LTA!F51:AJ51,LTA!F$102:AJ$102,LTA!F$104:AJ$104)</f>
        <v>55.08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-101</v>
      </c>
      <c r="AA51" s="117">
        <f>STOA!I51</f>
        <v>92.41</v>
      </c>
      <c r="AB51" s="117">
        <f>-STOA!O51</f>
        <v>0</v>
      </c>
      <c r="AC51">
        <f t="shared" si="0"/>
        <v>8.9683337363572839</v>
      </c>
      <c r="AD51">
        <f t="shared" si="1"/>
        <v>779.13951527555412</v>
      </c>
      <c r="AE51">
        <f>'IDT-1'!C51</f>
        <v>0</v>
      </c>
      <c r="AF51" s="26"/>
      <c r="AG51">
        <f t="shared" si="2"/>
        <v>779.13951527555412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-14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3.1495499999999996</v>
      </c>
      <c r="E52">
        <f>GT_NG!Q52</f>
        <v>14.562300521409384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4.32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468.84728679572419</v>
      </c>
      <c r="P52" s="77">
        <v>51.38</v>
      </c>
      <c r="Q52" s="77">
        <v>9.66</v>
      </c>
      <c r="R52" s="80">
        <v>26.3</v>
      </c>
      <c r="S52" s="80">
        <v>0</v>
      </c>
      <c r="T52" s="78">
        <f>SUMPRODUCT(LTA!F52:AJ52,LTA!F$101:AJ$101,LTA!F$104:AJ$104)</f>
        <v>166</v>
      </c>
      <c r="U52" s="78">
        <f>SUMPRODUCT(LTA!F52:AJ52,LTA!F$102:AJ$102,LTA!F$104:AJ$104)</f>
        <v>55.43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-96</v>
      </c>
      <c r="AA52" s="117">
        <f>STOA!I52</f>
        <v>92.41</v>
      </c>
      <c r="AB52" s="117">
        <f>-STOA!O52</f>
        <v>0</v>
      </c>
      <c r="AC52">
        <f t="shared" si="0"/>
        <v>8.853348818398846</v>
      </c>
      <c r="AD52">
        <f t="shared" si="1"/>
        <v>770.20578849873448</v>
      </c>
      <c r="AE52">
        <f>'IDT-1'!C52</f>
        <v>0</v>
      </c>
      <c r="AF52" s="26"/>
      <c r="AG52">
        <f t="shared" si="2"/>
        <v>770.20578849873448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-17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3.1495499999999996</v>
      </c>
      <c r="E53">
        <f>GT_NG!Q53</f>
        <v>15.154713752333539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4.32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474.91365383551164</v>
      </c>
      <c r="P53" s="77">
        <v>37.366270459081839</v>
      </c>
      <c r="Q53" s="77">
        <v>9.66</v>
      </c>
      <c r="R53" s="80">
        <v>26.3</v>
      </c>
      <c r="S53" s="80">
        <v>0</v>
      </c>
      <c r="T53" s="78">
        <f>SUMPRODUCT(LTA!F53:AJ53,LTA!F$101:AJ$101,LTA!F$104:AJ$104)</f>
        <v>166.39</v>
      </c>
      <c r="U53" s="78">
        <f>SUMPRODUCT(LTA!F53:AJ53,LTA!F$102:AJ$102,LTA!F$104:AJ$104)</f>
        <v>59.94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-91</v>
      </c>
      <c r="AA53" s="117">
        <f>STOA!I53</f>
        <v>92.41</v>
      </c>
      <c r="AB53" s="117">
        <f>-STOA!O53</f>
        <v>0</v>
      </c>
      <c r="AC53">
        <f t="shared" si="0"/>
        <v>8.7695983721656603</v>
      </c>
      <c r="AD53">
        <f t="shared" si="1"/>
        <v>774.83458967476122</v>
      </c>
      <c r="AE53">
        <f>'IDT-1'!C53</f>
        <v>0</v>
      </c>
      <c r="AF53" s="26"/>
      <c r="AG53">
        <f t="shared" si="2"/>
        <v>774.83458967476122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-15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3.1495499999999996</v>
      </c>
      <c r="E54">
        <f>GT_NG!Q54</f>
        <v>15.154713752333539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4.32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475.49125509770886</v>
      </c>
      <c r="P54" s="77">
        <v>31.76</v>
      </c>
      <c r="Q54" s="77">
        <v>9.66</v>
      </c>
      <c r="R54" s="80">
        <v>26.3</v>
      </c>
      <c r="S54" s="80">
        <v>0</v>
      </c>
      <c r="T54" s="78">
        <f>SUMPRODUCT(LTA!F54:AJ54,LTA!F$101:AJ$101,LTA!F$104:AJ$104)</f>
        <v>164.82</v>
      </c>
      <c r="U54" s="78">
        <f>SUMPRODUCT(LTA!F54:AJ54,LTA!F$102:AJ$102,LTA!F$104:AJ$104)</f>
        <v>59.97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-96</v>
      </c>
      <c r="AA54" s="117">
        <f>STOA!I54</f>
        <v>92.41</v>
      </c>
      <c r="AB54" s="117">
        <f>-STOA!O54</f>
        <v>0</v>
      </c>
      <c r="AC54">
        <f t="shared" si="0"/>
        <v>8.7117940832330785</v>
      </c>
      <c r="AD54">
        <f t="shared" si="1"/>
        <v>768.32372476680939</v>
      </c>
      <c r="AE54">
        <f>'IDT-1'!C54</f>
        <v>0</v>
      </c>
      <c r="AF54" s="26"/>
      <c r="AG54">
        <f t="shared" si="2"/>
        <v>768.32372476680939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-10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3.1495499999999996</v>
      </c>
      <c r="E55">
        <f>GT_NG!Q55</f>
        <v>15.154713752333539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4.32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473.45926234609288</v>
      </c>
      <c r="P55" s="77">
        <v>31.896632534571943</v>
      </c>
      <c r="Q55" s="77">
        <v>9.66</v>
      </c>
      <c r="R55" s="80">
        <v>26.3</v>
      </c>
      <c r="S55" s="80">
        <v>0</v>
      </c>
      <c r="T55" s="78">
        <f>SUMPRODUCT(LTA!F55:AJ55,LTA!F$101:AJ$101,LTA!F$104:AJ$104)</f>
        <v>163.1</v>
      </c>
      <c r="U55" s="78">
        <f>SUMPRODUCT(LTA!F55:AJ55,LTA!F$102:AJ$102,LTA!F$104:AJ$104)</f>
        <v>59.959999999999994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-101</v>
      </c>
      <c r="AA55" s="117">
        <f>STOA!I55</f>
        <v>92.41</v>
      </c>
      <c r="AB55" s="117">
        <f>-STOA!O55</f>
        <v>0</v>
      </c>
      <c r="AC55">
        <f t="shared" si="0"/>
        <v>8.6355002757121131</v>
      </c>
      <c r="AD55">
        <f t="shared" si="1"/>
        <v>769.77465835728617</v>
      </c>
      <c r="AE55">
        <f>'IDT-1'!C55</f>
        <v>0</v>
      </c>
      <c r="AF55" s="26"/>
      <c r="AG55">
        <f t="shared" si="2"/>
        <v>769.77465835728617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3.1495499999999996</v>
      </c>
      <c r="E56">
        <f>GT_NG!Q56</f>
        <v>16.104932598039216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4.32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469.36467052285792</v>
      </c>
      <c r="P56" s="77">
        <v>31.896632534571943</v>
      </c>
      <c r="Q56" s="77">
        <v>9.66</v>
      </c>
      <c r="R56" s="80">
        <v>26.3</v>
      </c>
      <c r="S56" s="80">
        <v>0</v>
      </c>
      <c r="T56" s="78">
        <f>SUMPRODUCT(LTA!F56:AJ56,LTA!F$101:AJ$101,LTA!F$104:AJ$104)</f>
        <v>166.87</v>
      </c>
      <c r="U56" s="78">
        <f>SUMPRODUCT(LTA!F56:AJ56,LTA!F$102:AJ$102,LTA!F$104:AJ$104)</f>
        <v>60.129999999999995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-106</v>
      </c>
      <c r="AA56" s="117">
        <f>STOA!I56</f>
        <v>92.41</v>
      </c>
      <c r="AB56" s="117">
        <f>-STOA!O56</f>
        <v>0</v>
      </c>
      <c r="AC56">
        <f t="shared" si="0"/>
        <v>8.6868924311208318</v>
      </c>
      <c r="AD56">
        <f t="shared" si="1"/>
        <v>765.51889322434818</v>
      </c>
      <c r="AE56">
        <f>'IDT-1'!C56</f>
        <v>0</v>
      </c>
      <c r="AF56" s="26"/>
      <c r="AG56">
        <f t="shared" si="2"/>
        <v>765.51889322434818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3.1495499999999996</v>
      </c>
      <c r="E57">
        <f>GT_NG!Q57</f>
        <v>16.104932598039216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4.32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470.60476788045287</v>
      </c>
      <c r="P57" s="77">
        <v>31.896632534571943</v>
      </c>
      <c r="Q57" s="77">
        <v>9.66</v>
      </c>
      <c r="R57" s="80">
        <v>26.3</v>
      </c>
      <c r="S57" s="80">
        <v>0</v>
      </c>
      <c r="T57" s="78">
        <f>SUMPRODUCT(LTA!F57:AJ57,LTA!F$101:AJ$101,LTA!F$104:AJ$104)</f>
        <v>148.18</v>
      </c>
      <c r="U57" s="78">
        <f>SUMPRODUCT(LTA!F57:AJ57,LTA!F$102:AJ$102,LTA!F$104:AJ$104)</f>
        <v>59.97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-106</v>
      </c>
      <c r="AA57" s="117">
        <f>STOA!I57</f>
        <v>92.41</v>
      </c>
      <c r="AB57" s="117">
        <f>-STOA!O57</f>
        <v>0</v>
      </c>
      <c r="AC57">
        <f t="shared" si="0"/>
        <v>8.6207065630896196</v>
      </c>
      <c r="AD57">
        <f t="shared" si="1"/>
        <v>737.97517644997424</v>
      </c>
      <c r="AE57">
        <f>'IDT-1'!C57</f>
        <v>0</v>
      </c>
      <c r="AF57" s="26"/>
      <c r="AG57">
        <f t="shared" si="2"/>
        <v>737.97517644997424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-10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3.1495499999999996</v>
      </c>
      <c r="E58">
        <f>GT_NG!Q58</f>
        <v>16.104932598039216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4.32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470.60476788045287</v>
      </c>
      <c r="P58" s="77">
        <v>31.896632534571943</v>
      </c>
      <c r="Q58" s="77">
        <v>9.66</v>
      </c>
      <c r="R58" s="80">
        <v>26.3</v>
      </c>
      <c r="S58" s="80">
        <v>0</v>
      </c>
      <c r="T58" s="78">
        <f>SUMPRODUCT(LTA!F58:AJ58,LTA!F$101:AJ$101,LTA!F$104:AJ$104)</f>
        <v>147.41999999999999</v>
      </c>
      <c r="U58" s="78">
        <f>SUMPRODUCT(LTA!F58:AJ58,LTA!F$102:AJ$102,LTA!F$104:AJ$104)</f>
        <v>59.879999999999995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-101</v>
      </c>
      <c r="AA58" s="117">
        <f>STOA!I58</f>
        <v>92.41</v>
      </c>
      <c r="AB58" s="117">
        <f>-STOA!O58</f>
        <v>0</v>
      </c>
      <c r="AC58">
        <f t="shared" si="0"/>
        <v>8.568835925478643</v>
      </c>
      <c r="AD58">
        <f t="shared" si="1"/>
        <v>742.17704708758515</v>
      </c>
      <c r="AE58">
        <f>'IDT-1'!C58</f>
        <v>0</v>
      </c>
      <c r="AF58" s="26"/>
      <c r="AG58">
        <f t="shared" si="2"/>
        <v>742.17704708758515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-10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3.1495499999999996</v>
      </c>
      <c r="E59">
        <f>GT_NG!Q59</f>
        <v>15.474668074834035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4.32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490.28746915540717</v>
      </c>
      <c r="P59" s="77">
        <v>31.896632534571943</v>
      </c>
      <c r="Q59" s="77">
        <v>9.66</v>
      </c>
      <c r="R59" s="80">
        <v>26.3</v>
      </c>
      <c r="S59" s="80">
        <v>0</v>
      </c>
      <c r="T59" s="78">
        <f>SUMPRODUCT(LTA!F59:AJ59,LTA!F$101:AJ$101,LTA!F$104:AJ$104)</f>
        <v>150.08000000000001</v>
      </c>
      <c r="U59" s="78">
        <f>SUMPRODUCT(LTA!F59:AJ59,LTA!F$102:AJ$102,LTA!F$104:AJ$104)</f>
        <v>59.94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-106</v>
      </c>
      <c r="AA59" s="117">
        <f>STOA!I59</f>
        <v>91.509999999999991</v>
      </c>
      <c r="AB59" s="117">
        <f>-STOA!O59</f>
        <v>0</v>
      </c>
      <c r="AC59">
        <f t="shared" si="0"/>
        <v>9.285201020225756</v>
      </c>
      <c r="AD59">
        <f t="shared" si="1"/>
        <v>702.33311874458741</v>
      </c>
      <c r="AE59">
        <f>'IDT-1'!C59</f>
        <v>0</v>
      </c>
      <c r="AF59" s="26"/>
      <c r="AG59">
        <f t="shared" si="2"/>
        <v>702.33311874458741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-65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3.1495499999999996</v>
      </c>
      <c r="E60">
        <f>GT_NG!Q60</f>
        <v>15.474668074834035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4.32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490.29021941472422</v>
      </c>
      <c r="P60" s="77">
        <v>31.896632534571943</v>
      </c>
      <c r="Q60" s="77">
        <v>9.66</v>
      </c>
      <c r="R60" s="80">
        <v>26.3</v>
      </c>
      <c r="S60" s="80">
        <v>0</v>
      </c>
      <c r="T60" s="78">
        <f>SUMPRODUCT(LTA!F60:AJ60,LTA!F$101:AJ$101,LTA!F$104:AJ$104)</f>
        <v>149.47</v>
      </c>
      <c r="U60" s="78">
        <f>SUMPRODUCT(LTA!F60:AJ60,LTA!F$102:AJ$102,LTA!F$104:AJ$104)</f>
        <v>59.97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-96</v>
      </c>
      <c r="AA60" s="117">
        <f>STOA!I60</f>
        <v>90.91</v>
      </c>
      <c r="AB60" s="117">
        <f>-STOA!O60</f>
        <v>0</v>
      </c>
      <c r="AC60">
        <f t="shared" si="0"/>
        <v>9.1949380748079879</v>
      </c>
      <c r="AD60">
        <f t="shared" si="1"/>
        <v>710.24613194932215</v>
      </c>
      <c r="AE60">
        <f>'IDT-1'!C60</f>
        <v>0</v>
      </c>
      <c r="AF60" s="26"/>
      <c r="AG60">
        <f t="shared" si="2"/>
        <v>710.24613194932215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-66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3.1495499999999996</v>
      </c>
      <c r="E61">
        <f>GT_NG!Q61</f>
        <v>15.474668074834035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4.32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475.75367419253246</v>
      </c>
      <c r="P61" s="77">
        <v>31.896632534571943</v>
      </c>
      <c r="Q61" s="77">
        <v>9.66</v>
      </c>
      <c r="R61" s="80">
        <v>26.3</v>
      </c>
      <c r="S61" s="80">
        <v>0</v>
      </c>
      <c r="T61" s="78">
        <f>SUMPRODUCT(LTA!F61:AJ61,LTA!F$101:AJ$101,LTA!F$104:AJ$104)</f>
        <v>148.32999999999998</v>
      </c>
      <c r="U61" s="78">
        <f>SUMPRODUCT(LTA!F61:AJ61,LTA!F$102:AJ$102,LTA!F$104:AJ$104)</f>
        <v>59.959999999999994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-91</v>
      </c>
      <c r="AA61" s="117">
        <f>STOA!I61</f>
        <v>90.009999999999991</v>
      </c>
      <c r="AB61" s="117">
        <f>-STOA!O61</f>
        <v>0</v>
      </c>
      <c r="AC61">
        <f t="shared" si="0"/>
        <v>9.2620515373853873</v>
      </c>
      <c r="AD61">
        <f t="shared" si="1"/>
        <v>669.59247326455306</v>
      </c>
      <c r="AE61">
        <f>'IDT-1'!C61</f>
        <v>0</v>
      </c>
      <c r="AF61" s="26"/>
      <c r="AG61">
        <f t="shared" si="2"/>
        <v>669.59247326455306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-95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3.1495499999999996</v>
      </c>
      <c r="E62">
        <f>GT_NG!Q62</f>
        <v>15.474668074834035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4.32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486.05572598608796</v>
      </c>
      <c r="P62" s="77">
        <v>31.896632534571943</v>
      </c>
      <c r="Q62" s="77">
        <v>9.66</v>
      </c>
      <c r="R62" s="80">
        <v>26.3</v>
      </c>
      <c r="S62" s="80">
        <v>0</v>
      </c>
      <c r="T62" s="78">
        <f>SUMPRODUCT(LTA!F62:AJ62,LTA!F$101:AJ$101,LTA!F$104:AJ$104)</f>
        <v>146.12</v>
      </c>
      <c r="U62" s="78">
        <f>SUMPRODUCT(LTA!F62:AJ62,LTA!F$102:AJ$102,LTA!F$104:AJ$104)</f>
        <v>60.129999999999995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-86</v>
      </c>
      <c r="AA62" s="117">
        <f>STOA!I62</f>
        <v>87.91</v>
      </c>
      <c r="AB62" s="117">
        <f>-STOA!O62</f>
        <v>0</v>
      </c>
      <c r="AC62">
        <f t="shared" si="0"/>
        <v>9.3073994656464798</v>
      </c>
      <c r="AD62">
        <f t="shared" si="1"/>
        <v>676.70917712984738</v>
      </c>
      <c r="AE62">
        <f>'IDT-1'!C62</f>
        <v>0</v>
      </c>
      <c r="AF62" s="26"/>
      <c r="AG62">
        <f t="shared" si="2"/>
        <v>676.70917712984738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-99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3.1495499999999996</v>
      </c>
      <c r="E63">
        <f>GT_NG!Q63</f>
        <v>15.474668074834035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4.32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491.12211197567268</v>
      </c>
      <c r="P63" s="77">
        <v>31.896632534571943</v>
      </c>
      <c r="Q63" s="77">
        <v>9.66</v>
      </c>
      <c r="R63" s="80">
        <v>26.3</v>
      </c>
      <c r="S63" s="80">
        <v>0</v>
      </c>
      <c r="T63" s="78">
        <f>SUMPRODUCT(LTA!F63:AJ63,LTA!F$101:AJ$101,LTA!F$104:AJ$104)</f>
        <v>141.59</v>
      </c>
      <c r="U63" s="78">
        <f>SUMPRODUCT(LTA!F63:AJ63,LTA!F$102:AJ$102,LTA!F$104:AJ$104)</f>
        <v>59.97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-76</v>
      </c>
      <c r="AA63" s="117">
        <f>STOA!I63</f>
        <v>84.009999999999991</v>
      </c>
      <c r="AB63" s="117">
        <f>-STOA!O63</f>
        <v>0</v>
      </c>
      <c r="AC63">
        <f t="shared" si="0"/>
        <v>9.2497572797882412</v>
      </c>
      <c r="AD63">
        <f t="shared" si="1"/>
        <v>676.24320530529042</v>
      </c>
      <c r="AE63">
        <f>'IDT-1'!C63</f>
        <v>0</v>
      </c>
      <c r="AF63" s="26"/>
      <c r="AG63">
        <f t="shared" si="2"/>
        <v>676.24320530529042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-106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3.1495499999999996</v>
      </c>
      <c r="E64">
        <f>GT_NG!Q64</f>
        <v>15.474668074834035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4.32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498.38678969163777</v>
      </c>
      <c r="P64" s="77">
        <v>31.896632534571943</v>
      </c>
      <c r="Q64" s="77">
        <v>9.66</v>
      </c>
      <c r="R64" s="80">
        <v>26.3</v>
      </c>
      <c r="S64" s="80">
        <v>0</v>
      </c>
      <c r="T64" s="78">
        <f>SUMPRODUCT(LTA!F64:AJ64,LTA!F$101:AJ$101,LTA!F$104:AJ$104)</f>
        <v>121.03999999999999</v>
      </c>
      <c r="U64" s="78">
        <f>SUMPRODUCT(LTA!F64:AJ64,LTA!F$102:AJ$102,LTA!F$104:AJ$104)</f>
        <v>59.879999999999995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-71</v>
      </c>
      <c r="AA64" s="117">
        <f>STOA!I64</f>
        <v>78.91</v>
      </c>
      <c r="AB64" s="117">
        <f>-STOA!O64</f>
        <v>0</v>
      </c>
      <c r="AC64">
        <f t="shared" si="0"/>
        <v>9.0339056785555591</v>
      </c>
      <c r="AD64">
        <f t="shared" si="1"/>
        <v>663.98373462248799</v>
      </c>
      <c r="AE64">
        <f>'IDT-1'!C64</f>
        <v>0</v>
      </c>
      <c r="AF64" s="26"/>
      <c r="AG64">
        <f t="shared" si="2"/>
        <v>663.98373462248799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-105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3.1495499999999996</v>
      </c>
      <c r="E65">
        <f>GT_NG!Q65</f>
        <v>22.379702817046745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4.32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503.92259693439252</v>
      </c>
      <c r="P65" s="77">
        <v>31.896632534571943</v>
      </c>
      <c r="Q65" s="77">
        <v>9.66</v>
      </c>
      <c r="R65" s="80">
        <v>26.3</v>
      </c>
      <c r="S65" s="80">
        <v>0</v>
      </c>
      <c r="T65" s="78">
        <f>SUMPRODUCT(LTA!F65:AJ65,LTA!F$101:AJ$101,LTA!F$104:AJ$104)</f>
        <v>115.22999999999999</v>
      </c>
      <c r="U65" s="78">
        <f>SUMPRODUCT(LTA!F65:AJ65,LTA!F$102:AJ$102,LTA!F$104:AJ$104)</f>
        <v>60.41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-71</v>
      </c>
      <c r="AA65" s="117">
        <f>STOA!I65</f>
        <v>75.91</v>
      </c>
      <c r="AB65" s="117">
        <f>-STOA!O65</f>
        <v>0</v>
      </c>
      <c r="AC65">
        <f t="shared" si="0"/>
        <v>9.0172523228901014</v>
      </c>
      <c r="AD65">
        <f t="shared" si="1"/>
        <v>674.16122996312106</v>
      </c>
      <c r="AE65">
        <f>'IDT-1'!C65</f>
        <v>0</v>
      </c>
      <c r="AF65" s="26"/>
      <c r="AG65">
        <f t="shared" si="2"/>
        <v>674.16122996312106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-99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3.1495499999999996</v>
      </c>
      <c r="E66">
        <f>GT_NG!Q66</f>
        <v>22.379702817046745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4.32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503.92189042373315</v>
      </c>
      <c r="P66" s="77">
        <v>31.896632534571943</v>
      </c>
      <c r="Q66" s="77">
        <v>9.66</v>
      </c>
      <c r="R66" s="80">
        <v>26.3</v>
      </c>
      <c r="S66" s="80">
        <v>0</v>
      </c>
      <c r="T66" s="78">
        <f>SUMPRODUCT(LTA!F66:AJ66,LTA!F$101:AJ$101,LTA!F$104:AJ$104)</f>
        <v>109.48</v>
      </c>
      <c r="U66" s="78">
        <f>SUMPRODUCT(LTA!F66:AJ66,LTA!F$102:AJ$102,LTA!F$104:AJ$104)</f>
        <v>60.419999999999995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-66</v>
      </c>
      <c r="AA66" s="117">
        <f>STOA!I66</f>
        <v>72.91</v>
      </c>
      <c r="AB66" s="117">
        <f>-STOA!O66</f>
        <v>0</v>
      </c>
      <c r="AC66">
        <f t="shared" si="0"/>
        <v>8.8959434679853224</v>
      </c>
      <c r="AD66">
        <f t="shared" si="1"/>
        <v>670.54183230736635</v>
      </c>
      <c r="AE66">
        <f>'IDT-1'!C66</f>
        <v>0</v>
      </c>
      <c r="AF66" s="26"/>
      <c r="AG66">
        <f t="shared" si="2"/>
        <v>670.54183230736635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-99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3.1495499999999996</v>
      </c>
      <c r="E67">
        <f>GT_NG!Q67</f>
        <v>22.379702817046745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4.32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504.3971548561637</v>
      </c>
      <c r="P67" s="77">
        <v>31.896632534571943</v>
      </c>
      <c r="Q67" s="77">
        <v>9.66</v>
      </c>
      <c r="R67" s="80">
        <v>26.3</v>
      </c>
      <c r="S67" s="80">
        <v>0</v>
      </c>
      <c r="T67" s="78">
        <f>SUMPRODUCT(LTA!F67:AJ67,LTA!F$101:AJ$101,LTA!F$104:AJ$104)</f>
        <v>100.35</v>
      </c>
      <c r="U67" s="78">
        <f>SUMPRODUCT(LTA!F67:AJ67,LTA!F$102:AJ$102,LTA!F$104:AJ$104)</f>
        <v>60.459999999999994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-56</v>
      </c>
      <c r="AA67" s="117">
        <f>STOA!I67</f>
        <v>66.91</v>
      </c>
      <c r="AB67" s="117">
        <f>-STOA!O67</f>
        <v>0</v>
      </c>
      <c r="AC67">
        <f t="shared" si="0"/>
        <v>8.7673337949907122</v>
      </c>
      <c r="AD67">
        <f t="shared" si="1"/>
        <v>656.05570641279166</v>
      </c>
      <c r="AE67">
        <f>'IDT-1'!C67</f>
        <v>0</v>
      </c>
      <c r="AF67" s="26"/>
      <c r="AG67">
        <f t="shared" si="2"/>
        <v>656.05570641279166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-109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3.1495499999999996</v>
      </c>
      <c r="E68">
        <f>GT_NG!Q68</f>
        <v>22.379702817046745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4.32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508.50666562550413</v>
      </c>
      <c r="P68" s="77">
        <v>31.896632534571943</v>
      </c>
      <c r="Q68" s="77">
        <v>9.66</v>
      </c>
      <c r="R68" s="80">
        <v>26.3</v>
      </c>
      <c r="S68" s="80">
        <v>0</v>
      </c>
      <c r="T68" s="78">
        <f>SUMPRODUCT(LTA!F68:AJ68,LTA!F$101:AJ$101,LTA!F$104:AJ$104)</f>
        <v>93.66</v>
      </c>
      <c r="U68" s="78">
        <f>SUMPRODUCT(LTA!F68:AJ68,LTA!F$102:AJ$102,LTA!F$104:AJ$104)</f>
        <v>69.38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-51</v>
      </c>
      <c r="AA68" s="117">
        <f>STOA!I68</f>
        <v>60.91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8.7170527246277363</v>
      </c>
      <c r="AD68">
        <f t="shared" ref="AD68:AD98" si="4">SUM(B68:AB68,AI68:AR68)-AC68</f>
        <v>662.44549825249499</v>
      </c>
      <c r="AE68">
        <f>'IDT-1'!C68</f>
        <v>0</v>
      </c>
      <c r="AF68" s="26"/>
      <c r="AG68">
        <f t="shared" ref="AG68:AG98" si="5">SUM(AD68:AF68)</f>
        <v>662.44549825249499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-108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3.1495499999999996</v>
      </c>
      <c r="E69">
        <f>GT_NG!Q69</f>
        <v>22.379702817046745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4.32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516.98438724340406</v>
      </c>
      <c r="P69" s="77">
        <v>28.94</v>
      </c>
      <c r="Q69" s="77">
        <v>9.66</v>
      </c>
      <c r="R69" s="80">
        <v>26.3</v>
      </c>
      <c r="S69" s="80">
        <v>0</v>
      </c>
      <c r="T69" s="78">
        <f>SUMPRODUCT(LTA!F69:AJ69,LTA!F$101:AJ$101,LTA!F$104:AJ$104)</f>
        <v>87.83</v>
      </c>
      <c r="U69" s="78">
        <f>SUMPRODUCT(LTA!F69:AJ69,LTA!F$102:AJ$102,LTA!F$104:AJ$104)</f>
        <v>68.77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-36</v>
      </c>
      <c r="AA69" s="117">
        <f>STOA!I69</f>
        <v>54.91</v>
      </c>
      <c r="AB69" s="117">
        <f>-STOA!O69</f>
        <v>0</v>
      </c>
      <c r="AC69">
        <f t="shared" si="3"/>
        <v>8.5851412883834595</v>
      </c>
      <c r="AD69">
        <f t="shared" si="4"/>
        <v>663.65849877206722</v>
      </c>
      <c r="AE69">
        <f>'IDT-1'!C69</f>
        <v>0</v>
      </c>
      <c r="AF69" s="26"/>
      <c r="AG69">
        <f t="shared" si="5"/>
        <v>663.65849877206722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-115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3.1495499999999996</v>
      </c>
      <c r="E70">
        <f>GT_NG!Q70</f>
        <v>13.374274980015988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4.32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516.31040777653197</v>
      </c>
      <c r="P70" s="77">
        <v>28.94</v>
      </c>
      <c r="Q70" s="77">
        <v>9.66</v>
      </c>
      <c r="R70" s="80">
        <v>26.3</v>
      </c>
      <c r="S70" s="80">
        <v>0</v>
      </c>
      <c r="T70" s="78">
        <f>SUMPRODUCT(LTA!F70:AJ70,LTA!F$101:AJ$101,LTA!F$104:AJ$104)</f>
        <v>83.139999999999986</v>
      </c>
      <c r="U70" s="78">
        <f>SUMPRODUCT(LTA!F70:AJ70,LTA!F$102:AJ$102,LTA!F$104:AJ$104)</f>
        <v>68.069999999999993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-16</v>
      </c>
      <c r="AA70" s="117">
        <f>STOA!I70</f>
        <v>45.91</v>
      </c>
      <c r="AB70" s="117">
        <f>-STOA!O70</f>
        <v>0</v>
      </c>
      <c r="AC70">
        <f t="shared" si="3"/>
        <v>8.2224023362317951</v>
      </c>
      <c r="AD70">
        <f t="shared" si="4"/>
        <v>656.95183042031613</v>
      </c>
      <c r="AE70">
        <f>'IDT-1'!C70</f>
        <v>0</v>
      </c>
      <c r="AF70" s="26"/>
      <c r="AG70">
        <f t="shared" si="5"/>
        <v>656.95183042031613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-118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3.1495499999999996</v>
      </c>
      <c r="E71">
        <f>GT_NG!Q71</f>
        <v>15.014676740925378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4.32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517.98333172441073</v>
      </c>
      <c r="P71" s="77">
        <v>28.94</v>
      </c>
      <c r="Q71" s="77">
        <v>9.66</v>
      </c>
      <c r="R71" s="80">
        <v>26.3</v>
      </c>
      <c r="S71" s="80">
        <v>0</v>
      </c>
      <c r="T71" s="78">
        <f>SUMPRODUCT(LTA!F71:AJ71,LTA!F$101:AJ$101,LTA!F$104:AJ$104)</f>
        <v>81.44</v>
      </c>
      <c r="U71" s="78">
        <f>SUMPRODUCT(LTA!F71:AJ71,LTA!F$102:AJ$102,LTA!F$104:AJ$104)</f>
        <v>67.399999999999991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-1</v>
      </c>
      <c r="AA71" s="117">
        <f>STOA!I71</f>
        <v>40.51</v>
      </c>
      <c r="AB71" s="117">
        <f>-STOA!O71</f>
        <v>0</v>
      </c>
      <c r="AC71">
        <f t="shared" si="3"/>
        <v>8.0855241997249827</v>
      </c>
      <c r="AD71">
        <f t="shared" si="4"/>
        <v>663.63203426561108</v>
      </c>
      <c r="AE71">
        <f>'IDT-1'!C71</f>
        <v>0</v>
      </c>
      <c r="AF71" s="26"/>
      <c r="AG71">
        <f t="shared" si="5"/>
        <v>663.63203426561108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-122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3.1495499999999996</v>
      </c>
      <c r="E72">
        <f>GT_NG!Q72</f>
        <v>15.014676740925378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4.32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520.58309661745079</v>
      </c>
      <c r="P72" s="77">
        <v>28.94</v>
      </c>
      <c r="Q72" s="77">
        <v>9.66</v>
      </c>
      <c r="R72" s="80">
        <v>25.32</v>
      </c>
      <c r="S72" s="80">
        <v>0</v>
      </c>
      <c r="T72" s="78">
        <f>SUMPRODUCT(LTA!F72:AJ72,LTA!F$101:AJ$101,LTA!F$104:AJ$104)</f>
        <v>74.22</v>
      </c>
      <c r="U72" s="78">
        <f>SUMPRODUCT(LTA!F72:AJ72,LTA!F$102:AJ$102,LTA!F$104:AJ$104)</f>
        <v>66.569999999999993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33.909999999999997</v>
      </c>
      <c r="AB72" s="117">
        <f>-STOA!O72</f>
        <v>0</v>
      </c>
      <c r="AC72">
        <f t="shared" si="3"/>
        <v>7.8199299629064143</v>
      </c>
      <c r="AD72">
        <f t="shared" si="4"/>
        <v>667.86739339546978</v>
      </c>
      <c r="AE72">
        <f>'IDT-1'!C72</f>
        <v>0</v>
      </c>
      <c r="AF72" s="26"/>
      <c r="AG72">
        <f t="shared" si="5"/>
        <v>667.86739339546978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-106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3.1495499999999996</v>
      </c>
      <c r="E73">
        <f>GT_NG!Q73</f>
        <v>14.784625254263808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4.32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535.4092541305821</v>
      </c>
      <c r="P73" s="77">
        <v>31.89</v>
      </c>
      <c r="Q73" s="77">
        <v>9.66</v>
      </c>
      <c r="R73" s="80">
        <v>15.93</v>
      </c>
      <c r="S73" s="80">
        <v>0</v>
      </c>
      <c r="T73" s="78">
        <f>SUMPRODUCT(LTA!F73:AJ73,LTA!F$101:AJ$101,LTA!F$104:AJ$104)</f>
        <v>63.31</v>
      </c>
      <c r="U73" s="78">
        <f>SUMPRODUCT(LTA!F73:AJ73,LTA!F$102:AJ$102,LTA!F$104:AJ$104)</f>
        <v>65.72999999999999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27.91</v>
      </c>
      <c r="AB73" s="117">
        <f>-STOA!O73</f>
        <v>0</v>
      </c>
      <c r="AC73">
        <f t="shared" si="3"/>
        <v>7.6822349308061755</v>
      </c>
      <c r="AD73">
        <f t="shared" si="4"/>
        <v>664.41119445403956</v>
      </c>
      <c r="AE73">
        <f>'IDT-1'!C73</f>
        <v>0</v>
      </c>
      <c r="AF73" s="26"/>
      <c r="AG73">
        <f t="shared" si="5"/>
        <v>664.41119445403956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-100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3.1495499999999996</v>
      </c>
      <c r="E74">
        <f>GT_NG!Q74</f>
        <v>14.784625254263808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4.32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562.66724279664857</v>
      </c>
      <c r="P74" s="77">
        <v>31.89</v>
      </c>
      <c r="Q74" s="77">
        <v>9.66</v>
      </c>
      <c r="R74" s="80">
        <v>10.700000000000001</v>
      </c>
      <c r="S74" s="80">
        <v>0</v>
      </c>
      <c r="T74" s="78">
        <f>SUMPRODUCT(LTA!F74:AJ74,LTA!F$101:AJ$101,LTA!F$104:AJ$104)</f>
        <v>54.35</v>
      </c>
      <c r="U74" s="78">
        <f>SUMPRODUCT(LTA!F74:AJ74,LTA!F$102:AJ$102,LTA!F$104:AJ$104)</f>
        <v>64.94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24.91</v>
      </c>
      <c r="AB74" s="117">
        <f>-STOA!O74</f>
        <v>0</v>
      </c>
      <c r="AC74">
        <f t="shared" si="3"/>
        <v>7.8082718686785384</v>
      </c>
      <c r="AD74">
        <f t="shared" si="4"/>
        <v>668.56314618223394</v>
      </c>
      <c r="AE74">
        <f>'IDT-1'!C74</f>
        <v>0</v>
      </c>
      <c r="AF74" s="26"/>
      <c r="AG74">
        <f t="shared" si="5"/>
        <v>668.56314618223394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-105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3.1495499999999996</v>
      </c>
      <c r="E75">
        <f>GT_NG!Q75</f>
        <v>14.854004068220936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4.32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552.03773674402066</v>
      </c>
      <c r="P75" s="77">
        <v>28.99</v>
      </c>
      <c r="Q75" s="77">
        <v>9.34</v>
      </c>
      <c r="R75" s="80">
        <v>0</v>
      </c>
      <c r="S75" s="80">
        <v>0</v>
      </c>
      <c r="T75" s="78">
        <f>SUMPRODUCT(LTA!F75:AJ75,LTA!F$101:AJ$101,LTA!F$104:AJ$104)</f>
        <v>51.57</v>
      </c>
      <c r="U75" s="78">
        <f>SUMPRODUCT(LTA!F75:AJ75,LTA!F$102:AJ$102,LTA!F$104:AJ$104)</f>
        <v>62.32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58.379999999999995</v>
      </c>
      <c r="AB75" s="117">
        <f>-STOA!O75</f>
        <v>0</v>
      </c>
      <c r="AC75">
        <f t="shared" si="3"/>
        <v>7.6445439434899392</v>
      </c>
      <c r="AD75">
        <f t="shared" si="4"/>
        <v>694.31674686875181</v>
      </c>
      <c r="AE75">
        <f>'IDT-1'!C75</f>
        <v>0</v>
      </c>
      <c r="AF75" s="26"/>
      <c r="AG75">
        <f t="shared" si="5"/>
        <v>694.31674686875181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-83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3.1495499999999996</v>
      </c>
      <c r="E76">
        <f>GT_NG!Q76</f>
        <v>14.854004068220936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4.32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564.89814922514518</v>
      </c>
      <c r="P76" s="77">
        <v>28.99</v>
      </c>
      <c r="Q76" s="77">
        <v>9.34</v>
      </c>
      <c r="R76" s="80">
        <v>0</v>
      </c>
      <c r="S76" s="80">
        <v>0</v>
      </c>
      <c r="T76" s="78">
        <f>SUMPRODUCT(LTA!F76:AJ76,LTA!F$101:AJ$101,LTA!F$104:AJ$104)</f>
        <v>42.32</v>
      </c>
      <c r="U76" s="78">
        <f>SUMPRODUCT(LTA!F76:AJ76,LTA!F$102:AJ$102,LTA!F$104:AJ$104)</f>
        <v>67.320000000000007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52.379999999999995</v>
      </c>
      <c r="AB76" s="117">
        <f>-STOA!O76</f>
        <v>0</v>
      </c>
      <c r="AC76">
        <f t="shared" si="3"/>
        <v>7.7296624659792021</v>
      </c>
      <c r="AD76">
        <f t="shared" si="4"/>
        <v>689.842040827387</v>
      </c>
      <c r="AE76">
        <f>'IDT-1'!C76</f>
        <v>0</v>
      </c>
      <c r="AF76" s="26"/>
      <c r="AG76">
        <f t="shared" si="5"/>
        <v>689.842040827387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-90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3.1495499999999996</v>
      </c>
      <c r="E77">
        <f>GT_NG!Q77</f>
        <v>14.854004068220936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4.32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577.85505108121856</v>
      </c>
      <c r="P77" s="77">
        <v>28.99</v>
      </c>
      <c r="Q77" s="77">
        <v>9.34</v>
      </c>
      <c r="R77" s="80">
        <v>0</v>
      </c>
      <c r="S77" s="80">
        <v>0</v>
      </c>
      <c r="T77" s="78">
        <f>SUMPRODUCT(LTA!F77:AJ77,LTA!F$101:AJ$101,LTA!F$104:AJ$104)</f>
        <v>32.17</v>
      </c>
      <c r="U77" s="78">
        <f>SUMPRODUCT(LTA!F77:AJ77,LTA!F$102:AJ$102,LTA!F$104:AJ$104)</f>
        <v>66.760000000000005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50.879999999999995</v>
      </c>
      <c r="AB77" s="117">
        <f>-STOA!O77</f>
        <v>0</v>
      </c>
      <c r="AC77">
        <f t="shared" si="3"/>
        <v>7.5054038867355679</v>
      </c>
      <c r="AD77">
        <f t="shared" si="4"/>
        <v>716.81320126270384</v>
      </c>
      <c r="AE77">
        <f>'IDT-1'!C77</f>
        <v>0</v>
      </c>
      <c r="AF77" s="26"/>
      <c r="AG77">
        <f t="shared" si="5"/>
        <v>716.81320126270384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-64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3.1495499999999996</v>
      </c>
      <c r="E78">
        <f>GT_NG!Q78</f>
        <v>14.854004068220936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4.32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584.05920064946542</v>
      </c>
      <c r="P78" s="77">
        <v>28.99</v>
      </c>
      <c r="Q78" s="77">
        <v>9.34</v>
      </c>
      <c r="R78" s="80">
        <v>0</v>
      </c>
      <c r="S78" s="80">
        <v>0</v>
      </c>
      <c r="T78" s="78">
        <f>SUMPRODUCT(LTA!F78:AJ78,LTA!F$101:AJ$101,LTA!F$104:AJ$104)</f>
        <v>25.43</v>
      </c>
      <c r="U78" s="78">
        <f>SUMPRODUCT(LTA!F78:AJ78,LTA!F$102:AJ$102,LTA!F$104:AJ$104)</f>
        <v>66.430000000000007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-1</v>
      </c>
      <c r="AA78" s="117">
        <f>STOA!I78</f>
        <v>49.379999999999995</v>
      </c>
      <c r="AB78" s="117">
        <f>-STOA!O78</f>
        <v>0</v>
      </c>
      <c r="AC78">
        <f t="shared" si="3"/>
        <v>7.5023406579805316</v>
      </c>
      <c r="AD78">
        <f t="shared" si="4"/>
        <v>712.45041405970585</v>
      </c>
      <c r="AE78">
        <f>'IDT-1'!C78</f>
        <v>0</v>
      </c>
      <c r="AF78" s="26"/>
      <c r="AG78">
        <f t="shared" si="5"/>
        <v>712.45041405970585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-65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3.1495499999999996</v>
      </c>
      <c r="E79">
        <f>GT_NG!Q79</f>
        <v>14.854004068220936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4.32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609.36475994486625</v>
      </c>
      <c r="P79" s="77">
        <v>28.998205889631279</v>
      </c>
      <c r="Q79" s="77">
        <v>9.34</v>
      </c>
      <c r="R79" s="80">
        <v>0</v>
      </c>
      <c r="S79" s="80">
        <v>0</v>
      </c>
      <c r="T79" s="78">
        <f>SUMPRODUCT(LTA!F79:AJ79,LTA!F$101:AJ$101,LTA!F$104:AJ$104)</f>
        <v>40.75</v>
      </c>
      <c r="U79" s="78">
        <f>SUMPRODUCT(LTA!F79:AJ79,LTA!F$102:AJ$102,LTA!F$104:AJ$104)</f>
        <v>65.260000000000005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-104</v>
      </c>
      <c r="AA79" s="117">
        <f>STOA!I79</f>
        <v>49.379999999999995</v>
      </c>
      <c r="AB79" s="117">
        <f>-STOA!O79</f>
        <v>0</v>
      </c>
      <c r="AC79">
        <f t="shared" si="3"/>
        <v>8.2720866374522366</v>
      </c>
      <c r="AD79">
        <f t="shared" si="4"/>
        <v>722.81443326526619</v>
      </c>
      <c r="AE79">
        <f>'IDT-1'!C79</f>
        <v>0</v>
      </c>
      <c r="AF79" s="26"/>
      <c r="AG79">
        <f t="shared" si="5"/>
        <v>722.81443326526619</v>
      </c>
      <c r="AI79" s="75">
        <f>PXIL!I79</f>
        <v>0</v>
      </c>
      <c r="AJ79" s="75">
        <f>PXIL!O79</f>
        <v>0</v>
      </c>
      <c r="AK79" s="75">
        <f>RTM_IEX!I79</f>
        <v>9.67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3.1495499999999996</v>
      </c>
      <c r="E80">
        <f>GT_NG!Q80</f>
        <v>14.854004068220936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4.32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630.05712258167125</v>
      </c>
      <c r="P80" s="77">
        <v>28.998205889631279</v>
      </c>
      <c r="Q80" s="77">
        <v>9.34</v>
      </c>
      <c r="R80" s="80">
        <v>0</v>
      </c>
      <c r="S80" s="80">
        <v>0</v>
      </c>
      <c r="T80" s="78">
        <f>SUMPRODUCT(LTA!F80:AJ80,LTA!F$101:AJ$101,LTA!F$104:AJ$104)</f>
        <v>39.18</v>
      </c>
      <c r="U80" s="78">
        <f>SUMPRODUCT(LTA!F80:AJ80,LTA!F$102:AJ$102,LTA!F$104:AJ$104)</f>
        <v>63.6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-119</v>
      </c>
      <c r="AA80" s="117">
        <f>STOA!I80</f>
        <v>49.379999999999995</v>
      </c>
      <c r="AB80" s="117">
        <f>-STOA!O80</f>
        <v>0</v>
      </c>
      <c r="AC80">
        <f t="shared" si="3"/>
        <v>8.5589273414890492</v>
      </c>
      <c r="AD80">
        <f t="shared" si="4"/>
        <v>724.98995519803441</v>
      </c>
      <c r="AE80">
        <f>'IDT-1'!C80</f>
        <v>0</v>
      </c>
      <c r="AF80" s="26"/>
      <c r="AG80">
        <f t="shared" si="5"/>
        <v>724.98995519803441</v>
      </c>
      <c r="AI80" s="75">
        <f>PXIL!I80</f>
        <v>0</v>
      </c>
      <c r="AJ80" s="75">
        <f>PXIL!O80</f>
        <v>0</v>
      </c>
      <c r="AK80" s="75">
        <f>RTM_IEX!I80</f>
        <v>9.67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3.1495499999999996</v>
      </c>
      <c r="E81">
        <f>GT_NG!Q81</f>
        <v>15.084827854806045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4.32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636.83961421555387</v>
      </c>
      <c r="P81" s="77">
        <v>29.7</v>
      </c>
      <c r="Q81" s="77">
        <v>9.34</v>
      </c>
      <c r="R81" s="80">
        <v>0</v>
      </c>
      <c r="S81" s="80">
        <v>0</v>
      </c>
      <c r="T81" s="78">
        <f>SUMPRODUCT(LTA!F81:AJ81,LTA!F$101:AJ$101,LTA!F$104:AJ$104)</f>
        <v>37.07</v>
      </c>
      <c r="U81" s="78">
        <f>SUMPRODUCT(LTA!F81:AJ81,LTA!F$102:AJ$102,LTA!F$104:AJ$104)</f>
        <v>62.260000000000005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-134</v>
      </c>
      <c r="AA81" s="117">
        <f>STOA!I81</f>
        <v>49.379999999999995</v>
      </c>
      <c r="AB81" s="117">
        <f>-STOA!O81</f>
        <v>0</v>
      </c>
      <c r="AC81">
        <f t="shared" si="3"/>
        <v>8.7296322181933412</v>
      </c>
      <c r="AD81">
        <f t="shared" si="4"/>
        <v>714.08435985216659</v>
      </c>
      <c r="AE81">
        <f>'IDT-1'!C81</f>
        <v>0</v>
      </c>
      <c r="AF81" s="26"/>
      <c r="AG81">
        <f t="shared" si="5"/>
        <v>714.08435985216659</v>
      </c>
      <c r="AI81" s="75">
        <f>PXIL!I81</f>
        <v>0</v>
      </c>
      <c r="AJ81" s="75">
        <f>PXIL!O81</f>
        <v>0</v>
      </c>
      <c r="AK81" s="75">
        <f>RTM_IEX!I81</f>
        <v>9.67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3.1495499999999996</v>
      </c>
      <c r="E82">
        <f>GT_NG!Q82</f>
        <v>15.084827854806045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4.32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636.182471977967</v>
      </c>
      <c r="P82" s="77">
        <v>29.7</v>
      </c>
      <c r="Q82" s="77">
        <v>9.34</v>
      </c>
      <c r="R82" s="80">
        <v>0</v>
      </c>
      <c r="S82" s="80">
        <v>0</v>
      </c>
      <c r="T82" s="78">
        <f>SUMPRODUCT(LTA!F82:AJ82,LTA!F$101:AJ$101,LTA!F$104:AJ$104)</f>
        <v>36.229999999999997</v>
      </c>
      <c r="U82" s="78">
        <f>SUMPRODUCT(LTA!F82:AJ82,LTA!F$102:AJ$102,LTA!F$104:AJ$104)</f>
        <v>61.35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-134</v>
      </c>
      <c r="AA82" s="117">
        <f>STOA!I82</f>
        <v>49.379999999999995</v>
      </c>
      <c r="AB82" s="117">
        <f>-STOA!O82</f>
        <v>0</v>
      </c>
      <c r="AC82">
        <f t="shared" si="3"/>
        <v>8.6233533665025774</v>
      </c>
      <c r="AD82">
        <f t="shared" si="4"/>
        <v>702.11349646627059</v>
      </c>
      <c r="AE82">
        <f>'IDT-1'!C82</f>
        <v>0</v>
      </c>
      <c r="AF82" s="26"/>
      <c r="AG82">
        <f t="shared" si="5"/>
        <v>702.11349646627059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3.1495499999999996</v>
      </c>
      <c r="E83">
        <f>GT_NG!Q83</f>
        <v>15.084827854806045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4.32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634.45662857857565</v>
      </c>
      <c r="P83" s="77">
        <v>28.998205889631279</v>
      </c>
      <c r="Q83" s="77">
        <v>9.34</v>
      </c>
      <c r="R83" s="80">
        <v>0</v>
      </c>
      <c r="S83" s="80">
        <v>0</v>
      </c>
      <c r="T83" s="78">
        <f>SUMPRODUCT(LTA!F83:AJ83,LTA!F$101:AJ$101,LTA!F$104:AJ$104)</f>
        <v>34.76</v>
      </c>
      <c r="U83" s="78">
        <f>SUMPRODUCT(LTA!F83:AJ83,LTA!F$102:AJ$102,LTA!F$104:AJ$104)</f>
        <v>61.550000000000004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-139</v>
      </c>
      <c r="AA83" s="117">
        <f>STOA!I83</f>
        <v>49.36</v>
      </c>
      <c r="AB83" s="117">
        <f>-STOA!O83</f>
        <v>0</v>
      </c>
      <c r="AC83">
        <f t="shared" si="3"/>
        <v>8.6350287940276633</v>
      </c>
      <c r="AD83">
        <f t="shared" si="4"/>
        <v>693.38418352898532</v>
      </c>
      <c r="AE83">
        <f>'IDT-1'!C83</f>
        <v>0</v>
      </c>
      <c r="AF83" s="26"/>
      <c r="AG83">
        <f t="shared" si="5"/>
        <v>693.38418352898532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3.1495499999999996</v>
      </c>
      <c r="E84">
        <f>GT_NG!Q84</f>
        <v>15.084827854806045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4.32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613.91723510284237</v>
      </c>
      <c r="P84" s="77">
        <v>38.659999999999997</v>
      </c>
      <c r="Q84" s="77">
        <v>9.34</v>
      </c>
      <c r="R84" s="80">
        <v>0</v>
      </c>
      <c r="S84" s="80">
        <v>0</v>
      </c>
      <c r="T84" s="78">
        <f>SUMPRODUCT(LTA!F84:AJ84,LTA!F$101:AJ$101,LTA!F$104:AJ$104)</f>
        <v>31.57</v>
      </c>
      <c r="U84" s="78">
        <f>SUMPRODUCT(LTA!F84:AJ84,LTA!F$102:AJ$102,LTA!F$104:AJ$104)</f>
        <v>61.680000000000007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-144</v>
      </c>
      <c r="AA84" s="117">
        <f>STOA!I84</f>
        <v>49.36</v>
      </c>
      <c r="AB84" s="117">
        <f>-STOA!O84</f>
        <v>0</v>
      </c>
      <c r="AC84">
        <f t="shared" si="3"/>
        <v>8.5567685572234318</v>
      </c>
      <c r="AD84">
        <f t="shared" si="4"/>
        <v>674.52484440042497</v>
      </c>
      <c r="AE84">
        <f>'IDT-1'!C84</f>
        <v>0</v>
      </c>
      <c r="AF84" s="26"/>
      <c r="AG84">
        <f t="shared" si="5"/>
        <v>674.52484440042497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3.1495499999999996</v>
      </c>
      <c r="E85">
        <f>GT_NG!Q85</f>
        <v>15.084827854806045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4.32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613.34216909957604</v>
      </c>
      <c r="P85" s="77">
        <v>38.659999999999997</v>
      </c>
      <c r="Q85" s="77">
        <v>9.34</v>
      </c>
      <c r="R85" s="80">
        <v>0</v>
      </c>
      <c r="S85" s="80">
        <v>0</v>
      </c>
      <c r="T85" s="78">
        <f>SUMPRODUCT(LTA!F85:AJ85,LTA!F$101:AJ$101,LTA!F$104:AJ$104)</f>
        <v>26.84</v>
      </c>
      <c r="U85" s="78">
        <f>SUMPRODUCT(LTA!F85:AJ85,LTA!F$102:AJ$102,LTA!F$104:AJ$104)</f>
        <v>61.57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-154</v>
      </c>
      <c r="AA85" s="117">
        <f>STOA!I85</f>
        <v>49.36</v>
      </c>
      <c r="AB85" s="117">
        <f>-STOA!O85</f>
        <v>0</v>
      </c>
      <c r="AC85">
        <f t="shared" si="3"/>
        <v>8.6511660167498139</v>
      </c>
      <c r="AD85">
        <f t="shared" si="4"/>
        <v>653.01538093763236</v>
      </c>
      <c r="AE85">
        <f>'IDT-1'!C85</f>
        <v>0</v>
      </c>
      <c r="AF85" s="26"/>
      <c r="AG85">
        <f t="shared" si="5"/>
        <v>653.01538093763236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-6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3.1495499999999996</v>
      </c>
      <c r="E86">
        <f>GT_NG!Q86</f>
        <v>15.084827854806045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4.32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605.46923834254926</v>
      </c>
      <c r="P86" s="77">
        <v>38.659999999999997</v>
      </c>
      <c r="Q86" s="77">
        <v>9.34</v>
      </c>
      <c r="R86" s="80">
        <v>0</v>
      </c>
      <c r="S86" s="80">
        <v>0</v>
      </c>
      <c r="T86" s="78">
        <f>SUMPRODUCT(LTA!F86:AJ86,LTA!F$101:AJ$101,LTA!F$104:AJ$104)</f>
        <v>26.55</v>
      </c>
      <c r="U86" s="78">
        <f>SUMPRODUCT(LTA!F86:AJ86,LTA!F$102:AJ$102,LTA!F$104:AJ$104)</f>
        <v>61.46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-149</v>
      </c>
      <c r="AA86" s="117">
        <f>STOA!I86</f>
        <v>49.36</v>
      </c>
      <c r="AB86" s="117">
        <f>-STOA!O86</f>
        <v>0</v>
      </c>
      <c r="AC86">
        <f t="shared" si="3"/>
        <v>8.6405111187433459</v>
      </c>
      <c r="AD86">
        <f t="shared" si="4"/>
        <v>637.75310507861195</v>
      </c>
      <c r="AE86">
        <f>'IDT-1'!C86</f>
        <v>0</v>
      </c>
      <c r="AF86" s="26"/>
      <c r="AG86">
        <f t="shared" si="5"/>
        <v>637.75310507861195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-18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3.1495499999999996</v>
      </c>
      <c r="E87">
        <f>GT_NG!Q87</f>
        <v>15.084827854806045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4.32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577.70753007680321</v>
      </c>
      <c r="P87" s="77">
        <v>39.770000000000003</v>
      </c>
      <c r="Q87" s="77">
        <v>9.42</v>
      </c>
      <c r="R87" s="80">
        <v>0</v>
      </c>
      <c r="S87" s="80">
        <v>0</v>
      </c>
      <c r="T87" s="78">
        <f>SUMPRODUCT(LTA!F87:AJ87,LTA!F$101:AJ$101,LTA!F$104:AJ$104)</f>
        <v>25.28</v>
      </c>
      <c r="U87" s="78">
        <f>SUMPRODUCT(LTA!F87:AJ87,LTA!F$102:AJ$102,LTA!F$104:AJ$104)</f>
        <v>61.56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-144</v>
      </c>
      <c r="AA87" s="117">
        <f>STOA!I87</f>
        <v>49.36</v>
      </c>
      <c r="AB87" s="117">
        <f>-STOA!O87</f>
        <v>0</v>
      </c>
      <c r="AC87">
        <f t="shared" si="3"/>
        <v>8.1921871529942862</v>
      </c>
      <c r="AD87">
        <f t="shared" si="4"/>
        <v>633.45972077861484</v>
      </c>
      <c r="AE87">
        <f>'IDT-1'!C87</f>
        <v>0</v>
      </c>
      <c r="AF87" s="26"/>
      <c r="AG87">
        <f t="shared" si="5"/>
        <v>633.45972077861484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3.1495499999999996</v>
      </c>
      <c r="E88">
        <f>GT_NG!Q88</f>
        <v>15.084827854806045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4.32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574.82690597357725</v>
      </c>
      <c r="P88" s="77">
        <v>39.770000000000003</v>
      </c>
      <c r="Q88" s="77">
        <v>9.42</v>
      </c>
      <c r="R88" s="80">
        <v>0</v>
      </c>
      <c r="S88" s="80">
        <v>0</v>
      </c>
      <c r="T88" s="78">
        <f>SUMPRODUCT(LTA!F88:AJ88,LTA!F$101:AJ$101,LTA!F$104:AJ$104)</f>
        <v>25.08</v>
      </c>
      <c r="U88" s="78">
        <f>SUMPRODUCT(LTA!F88:AJ88,LTA!F$102:AJ$102,LTA!F$104:AJ$104)</f>
        <v>61.260000000000005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-144</v>
      </c>
      <c r="AA88" s="117">
        <f>STOA!I88</f>
        <v>49.36</v>
      </c>
      <c r="AB88" s="117">
        <f>-STOA!O88</f>
        <v>0</v>
      </c>
      <c r="AC88">
        <f t="shared" si="3"/>
        <v>8.1624376608858995</v>
      </c>
      <c r="AD88">
        <f t="shared" si="4"/>
        <v>630.1088461674974</v>
      </c>
      <c r="AE88">
        <f>'IDT-1'!C88</f>
        <v>0</v>
      </c>
      <c r="AF88" s="26"/>
      <c r="AG88">
        <f t="shared" si="5"/>
        <v>630.1088461674974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3.1495499999999996</v>
      </c>
      <c r="E89">
        <f>GT_NG!Q89</f>
        <v>15.084827854806045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4.32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575.27879943854828</v>
      </c>
      <c r="P89" s="77">
        <v>38.659999999999997</v>
      </c>
      <c r="Q89" s="77">
        <v>9.34</v>
      </c>
      <c r="R89" s="80">
        <v>0</v>
      </c>
      <c r="S89" s="80">
        <v>0</v>
      </c>
      <c r="T89" s="78">
        <f>SUMPRODUCT(LTA!F89:AJ89,LTA!F$101:AJ$101,LTA!F$104:AJ$104)</f>
        <v>20.04</v>
      </c>
      <c r="U89" s="78">
        <f>SUMPRODUCT(LTA!F89:AJ89,LTA!F$102:AJ$102,LTA!F$104:AJ$104)</f>
        <v>60.77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-139</v>
      </c>
      <c r="AA89" s="117">
        <f>STOA!I89</f>
        <v>49.36</v>
      </c>
      <c r="AB89" s="117">
        <f>-STOA!O89</f>
        <v>0</v>
      </c>
      <c r="AC89">
        <f t="shared" si="3"/>
        <v>8.2582064912549633</v>
      </c>
      <c r="AD89">
        <f t="shared" si="4"/>
        <v>606.74497080209926</v>
      </c>
      <c r="AE89">
        <f>'IDT-1'!C89</f>
        <v>0</v>
      </c>
      <c r="AF89" s="26"/>
      <c r="AG89">
        <f t="shared" si="5"/>
        <v>606.74497080209926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-22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3.1495499999999996</v>
      </c>
      <c r="E90">
        <f>GT_NG!Q90</f>
        <v>15.084827854806045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4.32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575.25853097668141</v>
      </c>
      <c r="P90" s="77">
        <v>38.659999999999997</v>
      </c>
      <c r="Q90" s="77">
        <v>9.34</v>
      </c>
      <c r="R90" s="80">
        <v>0</v>
      </c>
      <c r="S90" s="80">
        <v>0</v>
      </c>
      <c r="T90" s="78">
        <f>SUMPRODUCT(LTA!F90:AJ90,LTA!F$101:AJ$101,LTA!F$104:AJ$104)</f>
        <v>20.45</v>
      </c>
      <c r="U90" s="78">
        <f>SUMPRODUCT(LTA!F90:AJ90,LTA!F$102:AJ$102,LTA!F$104:AJ$104)</f>
        <v>60.52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-144</v>
      </c>
      <c r="AA90" s="117">
        <f>STOA!I90</f>
        <v>49.36</v>
      </c>
      <c r="AB90" s="117">
        <f>-STOA!O90</f>
        <v>0</v>
      </c>
      <c r="AC90">
        <f t="shared" si="3"/>
        <v>8.1528985985241924</v>
      </c>
      <c r="AD90">
        <f t="shared" si="4"/>
        <v>618.9900102329633</v>
      </c>
      <c r="AE90">
        <f>'IDT-1'!C90</f>
        <v>0</v>
      </c>
      <c r="AF90" s="26"/>
      <c r="AG90">
        <f t="shared" si="5"/>
        <v>618.9900102329633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-5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3.1495499999999996</v>
      </c>
      <c r="E91">
        <f>GT_NG!Q91</f>
        <v>15.084827854806045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15.297750330833701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575.64702896596464</v>
      </c>
      <c r="P91" s="77">
        <v>38.659999999999989</v>
      </c>
      <c r="Q91" s="77">
        <v>9.34</v>
      </c>
      <c r="R91" s="80">
        <v>0</v>
      </c>
      <c r="S91" s="80">
        <v>0</v>
      </c>
      <c r="T91" s="78">
        <f>SUMPRODUCT(LTA!F91:AJ91,LTA!F$101:AJ$101,LTA!F$104:AJ$104)</f>
        <v>20.64</v>
      </c>
      <c r="U91" s="78">
        <f>SUMPRODUCT(LTA!F91:AJ91,LTA!F$102:AJ$102,LTA!F$104:AJ$104)</f>
        <v>60.400000000000006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-149</v>
      </c>
      <c r="AA91" s="117">
        <f>STOA!I91</f>
        <v>62.019999999999996</v>
      </c>
      <c r="AB91" s="117">
        <f>-STOA!O91</f>
        <v>0</v>
      </c>
      <c r="AC91">
        <f t="shared" si="3"/>
        <v>8.533630006662932</v>
      </c>
      <c r="AD91">
        <f t="shared" si="4"/>
        <v>623.70552714494136</v>
      </c>
      <c r="AE91">
        <f>'IDT-1'!C91</f>
        <v>0</v>
      </c>
      <c r="AF91" s="26"/>
      <c r="AG91">
        <f t="shared" si="5"/>
        <v>623.70552714494136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-19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3.1495499999999996</v>
      </c>
      <c r="E92">
        <f>GT_NG!Q92</f>
        <v>15.084827854806045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36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579.0480374369813</v>
      </c>
      <c r="P92" s="77">
        <v>28.99</v>
      </c>
      <c r="Q92" s="77">
        <v>9.34</v>
      </c>
      <c r="R92" s="80">
        <v>0</v>
      </c>
      <c r="S92" s="80">
        <v>0</v>
      </c>
      <c r="T92" s="78">
        <f>SUMPRODUCT(LTA!F92:AJ92,LTA!F$101:AJ$101,LTA!F$104:AJ$104)</f>
        <v>21.93</v>
      </c>
      <c r="U92" s="78">
        <f>SUMPRODUCT(LTA!F92:AJ92,LTA!F$102:AJ$102,LTA!F$104:AJ$104)</f>
        <v>62.35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-144</v>
      </c>
      <c r="AA92" s="117">
        <f>STOA!I92</f>
        <v>62.019999999999996</v>
      </c>
      <c r="AB92" s="117">
        <f>-STOA!O92</f>
        <v>0</v>
      </c>
      <c r="AC92">
        <f t="shared" si="3"/>
        <v>8.6625202957299567</v>
      </c>
      <c r="AD92">
        <f t="shared" si="4"/>
        <v>644.24989499605749</v>
      </c>
      <c r="AE92">
        <f>'IDT-1'!C92</f>
        <v>0</v>
      </c>
      <c r="AF92" s="26"/>
      <c r="AG92">
        <f t="shared" si="5"/>
        <v>644.24989499605749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-21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3.1495499999999996</v>
      </c>
      <c r="E93">
        <f>GT_NG!Q93</f>
        <v>15.084827854806045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36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582.31972694435456</v>
      </c>
      <c r="P93" s="77">
        <v>29.45</v>
      </c>
      <c r="Q93" s="77">
        <v>9.34</v>
      </c>
      <c r="R93" s="80">
        <v>0</v>
      </c>
      <c r="S93" s="80">
        <v>0</v>
      </c>
      <c r="T93" s="78">
        <f>SUMPRODUCT(LTA!F93:AJ93,LTA!F$101:AJ$101,LTA!F$104:AJ$104)</f>
        <v>23.32</v>
      </c>
      <c r="U93" s="78">
        <f>SUMPRODUCT(LTA!F93:AJ93,LTA!F$102:AJ$102,LTA!F$104:AJ$104)</f>
        <v>62.480000000000004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-139</v>
      </c>
      <c r="AA93" s="117">
        <f>STOA!I93</f>
        <v>62.019999999999996</v>
      </c>
      <c r="AB93" s="117">
        <f>-STOA!O93</f>
        <v>0</v>
      </c>
      <c r="AC93">
        <f t="shared" si="3"/>
        <v>9.019469626671679</v>
      </c>
      <c r="AD93">
        <f t="shared" si="4"/>
        <v>614.14463517248896</v>
      </c>
      <c r="AE93">
        <f>'IDT-1'!C93</f>
        <v>0</v>
      </c>
      <c r="AF93" s="26"/>
      <c r="AG93">
        <f t="shared" si="5"/>
        <v>614.14463517248896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-61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3.1495499999999996</v>
      </c>
      <c r="E94">
        <f>GT_NG!Q94</f>
        <v>15.084827854806045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36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576.22327305558747</v>
      </c>
      <c r="P94" s="77">
        <v>29.35</v>
      </c>
      <c r="Q94" s="77">
        <v>9.34</v>
      </c>
      <c r="R94" s="80">
        <v>0</v>
      </c>
      <c r="S94" s="80">
        <v>0</v>
      </c>
      <c r="T94" s="78">
        <f>SUMPRODUCT(LTA!F94:AJ94,LTA!F$101:AJ$101,LTA!F$104:AJ$104)</f>
        <v>11.67</v>
      </c>
      <c r="U94" s="78">
        <f>SUMPRODUCT(LTA!F94:AJ94,LTA!F$102:AJ$102,LTA!F$104:AJ$104)</f>
        <v>62.550000000000004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-134</v>
      </c>
      <c r="AA94" s="117">
        <f>STOA!I94</f>
        <v>62.019999999999996</v>
      </c>
      <c r="AB94" s="117">
        <f>-STOA!O94</f>
        <v>0</v>
      </c>
      <c r="AC94">
        <f t="shared" si="3"/>
        <v>8.8275243223617466</v>
      </c>
      <c r="AD94">
        <f t="shared" si="4"/>
        <v>600.56012658803172</v>
      </c>
      <c r="AE94">
        <f>'IDT-1'!C94</f>
        <v>0</v>
      </c>
      <c r="AF94" s="26"/>
      <c r="AG94">
        <f t="shared" si="5"/>
        <v>600.56012658803172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-62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3.1495499999999996</v>
      </c>
      <c r="E95">
        <f>GT_NG!Q95</f>
        <v>15.084827854806045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36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562.09652429150742</v>
      </c>
      <c r="P95" s="77">
        <v>28.99</v>
      </c>
      <c r="Q95" s="77">
        <v>9.34</v>
      </c>
      <c r="R95" s="80">
        <v>0</v>
      </c>
      <c r="S95" s="80">
        <v>0</v>
      </c>
      <c r="T95" s="78">
        <f>SUMPRODUCT(LTA!F95:AJ95,LTA!F$101:AJ$101,LTA!F$104:AJ$104)</f>
        <v>11.67</v>
      </c>
      <c r="U95" s="78">
        <f>SUMPRODUCT(LTA!F95:AJ95,LTA!F$102:AJ$102,LTA!F$104:AJ$104)</f>
        <v>62.650000000000006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-124</v>
      </c>
      <c r="AA95" s="117">
        <f>STOA!I95</f>
        <v>62.019999999999996</v>
      </c>
      <c r="AB95" s="117">
        <f>-STOA!O95</f>
        <v>0</v>
      </c>
      <c r="AC95">
        <f t="shared" si="3"/>
        <v>8.5056021277495439</v>
      </c>
      <c r="AD95">
        <f t="shared" si="4"/>
        <v>608.49530001856397</v>
      </c>
      <c r="AE95">
        <f>'IDT-1'!C95</f>
        <v>0</v>
      </c>
      <c r="AF95" s="26"/>
      <c r="AG95">
        <f t="shared" si="5"/>
        <v>608.49530001856397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-50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3.1495499999999996</v>
      </c>
      <c r="E96">
        <f>GT_NG!Q96</f>
        <v>15.084827854806045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57.600000000000009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560.10773004710757</v>
      </c>
      <c r="P96" s="77">
        <v>28.99</v>
      </c>
      <c r="Q96" s="77">
        <v>9.34</v>
      </c>
      <c r="R96" s="80">
        <v>0</v>
      </c>
      <c r="S96" s="80">
        <v>0</v>
      </c>
      <c r="T96" s="78">
        <f>SUMPRODUCT(LTA!F96:AJ96,LTA!F$101:AJ$101,LTA!F$104:AJ$104)</f>
        <v>11.67</v>
      </c>
      <c r="U96" s="78">
        <f>SUMPRODUCT(LTA!F96:AJ96,LTA!F$102:AJ$102,LTA!F$104:AJ$104)</f>
        <v>62.760000000000005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-114</v>
      </c>
      <c r="AA96" s="117">
        <f>STOA!I96</f>
        <v>62.019999999999996</v>
      </c>
      <c r="AB96" s="117">
        <f>-STOA!O96</f>
        <v>0</v>
      </c>
      <c r="AC96">
        <f t="shared" si="3"/>
        <v>8.8034425237095597</v>
      </c>
      <c r="AD96">
        <f t="shared" si="4"/>
        <v>613.91866537820397</v>
      </c>
      <c r="AE96">
        <f>'IDT-1'!C96</f>
        <v>0</v>
      </c>
      <c r="AF96" s="26"/>
      <c r="AG96">
        <f t="shared" si="5"/>
        <v>613.91866537820397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-74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3.1495499999999996</v>
      </c>
      <c r="E97">
        <f>GT_NG!Q97</f>
        <v>15.084827854806045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57.600000000000009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557.35852711670327</v>
      </c>
      <c r="P97" s="77">
        <v>28.99</v>
      </c>
      <c r="Q97" s="77">
        <v>9.34</v>
      </c>
      <c r="R97" s="80">
        <v>0</v>
      </c>
      <c r="S97" s="80">
        <v>0</v>
      </c>
      <c r="T97" s="78">
        <f>SUMPRODUCT(LTA!F97:AJ97,LTA!F$101:AJ$101,LTA!F$104:AJ$104)</f>
        <v>11.67</v>
      </c>
      <c r="U97" s="78">
        <f>SUMPRODUCT(LTA!F97:AJ97,LTA!F$102:AJ$102,LTA!F$104:AJ$104)</f>
        <v>62.650000000000006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-109</v>
      </c>
      <c r="AA97" s="117">
        <f>STOA!I97</f>
        <v>62.019999999999996</v>
      </c>
      <c r="AB97" s="117">
        <f>-STOA!O97</f>
        <v>0</v>
      </c>
      <c r="AC97">
        <f t="shared" si="3"/>
        <v>8.8315503030551739</v>
      </c>
      <c r="AD97">
        <f t="shared" si="4"/>
        <v>605.03135466845401</v>
      </c>
      <c r="AE97">
        <f>'IDT-1'!C97</f>
        <v>0</v>
      </c>
      <c r="AF97" s="26"/>
      <c r="AG97">
        <f t="shared" si="5"/>
        <v>605.03135466845401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-85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3.1495499999999996</v>
      </c>
      <c r="E98">
        <f>GT_NG!Q98</f>
        <v>15.084827854806045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57.600000000000009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554.7689002897838</v>
      </c>
      <c r="P98" s="77">
        <v>28.99</v>
      </c>
      <c r="Q98" s="77">
        <v>9.34</v>
      </c>
      <c r="R98" s="80">
        <v>0</v>
      </c>
      <c r="S98" s="80">
        <v>0</v>
      </c>
      <c r="T98" s="78">
        <f>SUMPRODUCT(LTA!F98:AJ98,LTA!F$101:AJ$101,LTA!F$104:AJ$104)</f>
        <v>11.67</v>
      </c>
      <c r="U98" s="78">
        <f>SUMPRODUCT(LTA!F98:AJ98,LTA!F$102:AJ$102,LTA!F$104:AJ$104)</f>
        <v>62.510000000000005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-114</v>
      </c>
      <c r="AA98" s="117">
        <f>STOA!I98</f>
        <v>62.019999999999996</v>
      </c>
      <c r="AB98" s="117">
        <f>-STOA!O98</f>
        <v>0</v>
      </c>
      <c r="AC98">
        <f t="shared" si="3"/>
        <v>8.8607983521114537</v>
      </c>
      <c r="AD98">
        <f t="shared" si="4"/>
        <v>596.27247979247829</v>
      </c>
      <c r="AE98">
        <f>'IDT-1'!C98</f>
        <v>0</v>
      </c>
      <c r="AF98" s="26"/>
      <c r="AG98">
        <f t="shared" si="5"/>
        <v>596.27247979247829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-86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7.5589199999999981E-2</v>
      </c>
      <c r="E99">
        <f t="shared" si="6"/>
        <v>0.28075376893964515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0.15126443758270836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13.072211683139264</v>
      </c>
      <c r="P99" s="77">
        <f t="shared" si="6"/>
        <v>0.92939220767797293</v>
      </c>
      <c r="Q99" s="77">
        <f t="shared" si="6"/>
        <v>0.24593999999999996</v>
      </c>
      <c r="R99" s="80">
        <f t="shared" si="6"/>
        <v>0.29755831457306492</v>
      </c>
      <c r="S99" s="80">
        <f t="shared" si="6"/>
        <v>0</v>
      </c>
      <c r="T99" s="78">
        <f t="shared" si="6"/>
        <v>1.6372025000000001</v>
      </c>
      <c r="U99" s="78">
        <f t="shared" si="6"/>
        <v>1.4305975000000002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-2.2802074999999999</v>
      </c>
      <c r="AA99" s="117">
        <f t="shared" si="6"/>
        <v>1.3713</v>
      </c>
      <c r="AB99" s="117">
        <f t="shared" si="6"/>
        <v>0</v>
      </c>
      <c r="AC99">
        <f t="shared" si="6"/>
        <v>0.20042771482050542</v>
      </c>
      <c r="AD99">
        <f t="shared" si="6"/>
        <v>16.084346897092157</v>
      </c>
      <c r="AE99">
        <f t="shared" si="6"/>
        <v>0</v>
      </c>
      <c r="AG99">
        <f t="shared" si="6"/>
        <v>16.084346897092157</v>
      </c>
      <c r="AI99">
        <f t="shared" si="6"/>
        <v>0</v>
      </c>
      <c r="AJ99">
        <f t="shared" si="6"/>
        <v>0</v>
      </c>
      <c r="AK99">
        <f t="shared" si="6"/>
        <v>2.4172500000000003E-2</v>
      </c>
      <c r="AL99">
        <f t="shared" si="6"/>
        <v>-0.95099999999999996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45047</v>
      </c>
      <c r="B1" s="237"/>
      <c r="C1" s="237"/>
      <c r="D1" s="250" t="s">
        <v>484</v>
      </c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37" t="s">
        <v>200</v>
      </c>
      <c r="M1" s="237" t="s">
        <v>201</v>
      </c>
      <c r="N1" s="237" t="s">
        <v>202</v>
      </c>
      <c r="O1" s="237" t="s">
        <v>197</v>
      </c>
      <c r="P1" s="246" t="s">
        <v>143</v>
      </c>
      <c r="Q1" s="246" t="s">
        <v>144</v>
      </c>
      <c r="R1" s="249" t="s">
        <v>339</v>
      </c>
      <c r="S1" s="79"/>
      <c r="T1" s="82" t="s">
        <v>302</v>
      </c>
      <c r="U1" s="247" t="s">
        <v>303</v>
      </c>
      <c r="V1" s="107" t="s">
        <v>316</v>
      </c>
      <c r="W1" s="107" t="s">
        <v>302</v>
      </c>
      <c r="X1" s="237" t="s">
        <v>335</v>
      </c>
      <c r="Y1" s="244" t="s">
        <v>223</v>
      </c>
      <c r="Z1" s="244" t="s">
        <v>224</v>
      </c>
      <c r="AA1" s="248" t="s">
        <v>198</v>
      </c>
      <c r="AB1" s="248" t="s">
        <v>199</v>
      </c>
      <c r="AC1" s="27" t="s">
        <v>189</v>
      </c>
      <c r="AD1" s="237" t="s">
        <v>142</v>
      </c>
      <c r="AG1" s="237" t="s">
        <v>278</v>
      </c>
      <c r="AI1" s="244" t="s">
        <v>384</v>
      </c>
      <c r="AJ1" s="244" t="s">
        <v>385</v>
      </c>
      <c r="AK1" s="244" t="s">
        <v>386</v>
      </c>
      <c r="AL1" s="244" t="s">
        <v>387</v>
      </c>
      <c r="AM1" s="244" t="s">
        <v>388</v>
      </c>
      <c r="AN1" s="244" t="s">
        <v>389</v>
      </c>
      <c r="AO1" s="243" t="s">
        <v>412</v>
      </c>
      <c r="AP1" s="243" t="s">
        <v>413</v>
      </c>
      <c r="AQ1" s="243" t="s">
        <v>414</v>
      </c>
      <c r="AR1" s="243" t="s">
        <v>415</v>
      </c>
    </row>
    <row r="2" spans="1:44">
      <c r="A2" s="27" t="s">
        <v>44</v>
      </c>
      <c r="B2" s="237"/>
      <c r="C2" s="237"/>
      <c r="D2" s="250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46"/>
      <c r="Q2" s="246"/>
      <c r="R2" s="249"/>
      <c r="S2" s="79"/>
      <c r="T2" s="82" t="s">
        <v>315</v>
      </c>
      <c r="U2" s="247"/>
      <c r="V2" s="107" t="s">
        <v>304</v>
      </c>
      <c r="W2" s="107" t="s">
        <v>304</v>
      </c>
      <c r="X2" s="237"/>
      <c r="Y2" s="244"/>
      <c r="Z2" s="244"/>
      <c r="AA2" s="248"/>
      <c r="AB2" s="248"/>
      <c r="AC2" s="27">
        <f>Allocation!J1/100</f>
        <v>8.8000000000000005E-3</v>
      </c>
      <c r="AD2" s="237"/>
      <c r="AE2" t="s">
        <v>276</v>
      </c>
      <c r="AG2" s="237"/>
      <c r="AI2" s="244"/>
      <c r="AJ2" s="244"/>
      <c r="AK2" s="244"/>
      <c r="AL2" s="244"/>
      <c r="AM2" s="244"/>
      <c r="AN2" s="244"/>
      <c r="AO2" s="243"/>
      <c r="AP2" s="243"/>
      <c r="AQ2" s="243"/>
      <c r="AR2" s="243"/>
    </row>
    <row r="3" spans="1:44">
      <c r="A3" t="s">
        <v>45</v>
      </c>
      <c r="D3">
        <f>TWEPL!R3</f>
        <v>4.0621499999999999</v>
      </c>
      <c r="E3">
        <f>GT_NG!T3</f>
        <v>10.983154266015513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2.0000000000000004E-2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561.49974259451938</v>
      </c>
      <c r="P3" s="77">
        <v>75.09</v>
      </c>
      <c r="Q3" s="77">
        <v>23.4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360.20000000000005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-89.98</v>
      </c>
      <c r="AA3" s="117">
        <f>STOA!J3</f>
        <v>139.32999999999998</v>
      </c>
      <c r="AB3" s="117">
        <f>-STOA!P3</f>
        <v>0</v>
      </c>
      <c r="AC3">
        <f>SUMIF(B3:AB3,"&gt;0")*$AC$2-SUMIF(B3:AB3,"&lt;0")*($AC$2/(1-$AC$2))+SUMIF(AI3:AR3,"&gt;0")*$AC$2-SUMIF(AI3:AR3,"&lt;0")*($AC$2/(1-$AC$2))</f>
        <v>11.623499340540585</v>
      </c>
      <c r="AD3">
        <f>SUM(B3:AB3,AI3:AR3)-AC3</f>
        <v>1017.9815475199944</v>
      </c>
      <c r="AE3">
        <f>'IDT-1'!F3</f>
        <v>0</v>
      </c>
      <c r="AF3" s="26"/>
      <c r="AG3">
        <f>SUM(AD3:AF3)</f>
        <v>1017.9815475199944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-55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4.0621499999999999</v>
      </c>
      <c r="E4">
        <f>GT_NG!T4</f>
        <v>10.983154266015513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2.0000000000000004E-2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557.19741526588996</v>
      </c>
      <c r="P4" s="77">
        <v>75.09</v>
      </c>
      <c r="Q4" s="77">
        <v>23.4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360.24000000000007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-118.41</v>
      </c>
      <c r="AA4" s="117">
        <f>STOA!J4</f>
        <v>139.32999999999998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11.616442837449776</v>
      </c>
      <c r="AD4">
        <f t="shared" ref="AD4:AD67" si="1">SUM(B4:AB4,AI4:AR4)-AC4</f>
        <v>1010.2962766944559</v>
      </c>
      <c r="AE4">
        <f>'IDT-1'!F4</f>
        <v>0</v>
      </c>
      <c r="AF4" s="26"/>
      <c r="AG4">
        <f t="shared" ref="AG4:AG67" si="2">SUM(AD4:AF4)</f>
        <v>1010.2962766944559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-30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4.0621499999999999</v>
      </c>
      <c r="E5">
        <f>GT_NG!T5</f>
        <v>10.983154266015513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2.0000000000000004E-2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528.99719036922625</v>
      </c>
      <c r="P5" s="77">
        <v>55.390000000000008</v>
      </c>
      <c r="Q5" s="77">
        <v>23.4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360.21000000000009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-29</v>
      </c>
      <c r="AA5" s="117">
        <f>STOA!J5</f>
        <v>139.32999999999998</v>
      </c>
      <c r="AB5" s="117">
        <f>-STOA!P5</f>
        <v>0</v>
      </c>
      <c r="AC5">
        <f t="shared" si="0"/>
        <v>10.445254114210627</v>
      </c>
      <c r="AD5">
        <f t="shared" si="1"/>
        <v>1047.9472405210311</v>
      </c>
      <c r="AE5">
        <f>'IDT-1'!F5</f>
        <v>0</v>
      </c>
      <c r="AF5" s="26"/>
      <c r="AG5">
        <f t="shared" si="2"/>
        <v>1047.9472405210311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-35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4.0621499999999999</v>
      </c>
      <c r="E6">
        <f>GT_NG!T6</f>
        <v>10.983154266015513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2.0000000000000004E-2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516.26800090418715</v>
      </c>
      <c r="P6" s="77">
        <v>36.200000000000003</v>
      </c>
      <c r="Q6" s="77">
        <v>23.4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360.38000000000005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-36</v>
      </c>
      <c r="AA6" s="117">
        <f>STOA!J6</f>
        <v>139.32999999999998</v>
      </c>
      <c r="AB6" s="117">
        <f>-STOA!P6</f>
        <v>0</v>
      </c>
      <c r="AC6">
        <f t="shared" si="0"/>
        <v>10.272398777184629</v>
      </c>
      <c r="AD6">
        <f t="shared" si="1"/>
        <v>1004.370906393018</v>
      </c>
      <c r="AE6">
        <f>'IDT-1'!F6</f>
        <v>0</v>
      </c>
      <c r="AF6" s="26"/>
      <c r="AG6">
        <f t="shared" si="2"/>
        <v>1004.370906393018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-40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4.0621499999999999</v>
      </c>
      <c r="E7">
        <f>GT_NG!T7</f>
        <v>10.983154266015513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2.0000000000000004E-2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502.48371932612611</v>
      </c>
      <c r="P7" s="77">
        <v>14.5</v>
      </c>
      <c r="Q7" s="77">
        <v>23.4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360.23000000000008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-37</v>
      </c>
      <c r="AA7" s="117">
        <f>STOA!J7</f>
        <v>139.24</v>
      </c>
      <c r="AB7" s="117">
        <f>-STOA!P7</f>
        <v>0</v>
      </c>
      <c r="AC7">
        <f t="shared" si="0"/>
        <v>10.100075139652818</v>
      </c>
      <c r="AD7">
        <f t="shared" si="1"/>
        <v>952.81894845248883</v>
      </c>
      <c r="AE7">
        <f>'IDT-1'!F7</f>
        <v>0</v>
      </c>
      <c r="AF7" s="26"/>
      <c r="AG7">
        <f t="shared" si="2"/>
        <v>952.81894845248883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-55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4.0621499999999999</v>
      </c>
      <c r="E8">
        <f>GT_NG!T8</f>
        <v>10.983154266015513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2.0000000000000004E-2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502.22470448990077</v>
      </c>
      <c r="P8" s="77">
        <v>14.5</v>
      </c>
      <c r="Q8" s="77">
        <v>23.4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360.16000000000008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-51</v>
      </c>
      <c r="AA8" s="117">
        <f>STOA!J8</f>
        <v>139.24</v>
      </c>
      <c r="AB8" s="117">
        <f>-STOA!P8</f>
        <v>0</v>
      </c>
      <c r="AC8">
        <f t="shared" si="0"/>
        <v>10.177082956793789</v>
      </c>
      <c r="AD8">
        <f t="shared" si="1"/>
        <v>943.41292579912249</v>
      </c>
      <c r="AE8">
        <f>'IDT-1'!F8</f>
        <v>0</v>
      </c>
      <c r="AF8" s="26"/>
      <c r="AG8">
        <f t="shared" si="2"/>
        <v>943.41292579912249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-50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4.0621499999999999</v>
      </c>
      <c r="E9">
        <f>GT_NG!T9</f>
        <v>10.983154266015513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2.0000000000000004E-2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500.03652479862996</v>
      </c>
      <c r="P9" s="77">
        <v>14.5</v>
      </c>
      <c r="Q9" s="77">
        <v>23.4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360.0200000000001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-58</v>
      </c>
      <c r="AA9" s="117">
        <f>STOA!J9</f>
        <v>139.24</v>
      </c>
      <c r="AB9" s="117">
        <f>-STOA!P9</f>
        <v>0</v>
      </c>
      <c r="AC9">
        <f t="shared" si="0"/>
        <v>10.351913780998906</v>
      </c>
      <c r="AD9">
        <f t="shared" si="1"/>
        <v>918.90991528364668</v>
      </c>
      <c r="AE9">
        <f>'IDT-1'!F9</f>
        <v>0</v>
      </c>
      <c r="AF9" s="26"/>
      <c r="AG9">
        <f t="shared" si="2"/>
        <v>918.90991528364668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-65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4.0621499999999999</v>
      </c>
      <c r="E10">
        <f>GT_NG!T10</f>
        <v>10.983154266015513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2.0000000000000004E-2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500.85490867363001</v>
      </c>
      <c r="P10" s="77">
        <v>14.5</v>
      </c>
      <c r="Q10" s="77">
        <v>23.4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359.91000000000008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-64</v>
      </c>
      <c r="AA10" s="117">
        <f>STOA!J10</f>
        <v>139.24</v>
      </c>
      <c r="AB10" s="117">
        <f>-STOA!P10</f>
        <v>0</v>
      </c>
      <c r="AC10">
        <f t="shared" si="0"/>
        <v>10.367025686621101</v>
      </c>
      <c r="AD10">
        <f t="shared" si="1"/>
        <v>918.60318725302443</v>
      </c>
      <c r="AE10">
        <f>'IDT-1'!F10</f>
        <v>0</v>
      </c>
      <c r="AF10" s="26"/>
      <c r="AG10">
        <f t="shared" si="2"/>
        <v>918.60318725302443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-60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4.0621499999999999</v>
      </c>
      <c r="E11">
        <f>GT_NG!T11</f>
        <v>10.983154266015513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2.0000000000000004E-2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500.85621433893397</v>
      </c>
      <c r="P11" s="77">
        <v>14.5</v>
      </c>
      <c r="Q11" s="77">
        <v>14.59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359.42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-61</v>
      </c>
      <c r="AA11" s="117">
        <f>STOA!J11</f>
        <v>139.15</v>
      </c>
      <c r="AB11" s="117">
        <f>-STOA!P11</f>
        <v>0</v>
      </c>
      <c r="AC11">
        <f t="shared" si="0"/>
        <v>10.302161431520169</v>
      </c>
      <c r="AD11">
        <f t="shared" si="1"/>
        <v>907.27935717342939</v>
      </c>
      <c r="AE11">
        <f>'IDT-1'!F11</f>
        <v>0</v>
      </c>
      <c r="AF11" s="26"/>
      <c r="AG11">
        <f t="shared" si="2"/>
        <v>907.27935717342939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-65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4.0621499999999999</v>
      </c>
      <c r="E12">
        <f>GT_NG!T12</f>
        <v>10.983154266015513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2.0000000000000004E-2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494.96329368334079</v>
      </c>
      <c r="P12" s="77">
        <v>14.5</v>
      </c>
      <c r="Q12" s="77">
        <v>14.59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359.1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-69</v>
      </c>
      <c r="AA12" s="117">
        <f>STOA!J12</f>
        <v>139.15</v>
      </c>
      <c r="AB12" s="117">
        <f>-STOA!P12</f>
        <v>0</v>
      </c>
      <c r="AC12">
        <f t="shared" si="0"/>
        <v>10.318512749928509</v>
      </c>
      <c r="AD12">
        <f t="shared" si="1"/>
        <v>893.05008519942783</v>
      </c>
      <c r="AE12">
        <f>'IDT-1'!F12</f>
        <v>0</v>
      </c>
      <c r="AF12" s="26"/>
      <c r="AG12">
        <f t="shared" si="2"/>
        <v>893.05008519942783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-65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4.0621499999999999</v>
      </c>
      <c r="E13">
        <f>GT_NG!T13</f>
        <v>10.983154266015513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2.0000000000000004E-2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491.56150940182908</v>
      </c>
      <c r="P13" s="77">
        <v>14.5</v>
      </c>
      <c r="Q13" s="77">
        <v>14.59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318.93999999999994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-76</v>
      </c>
      <c r="AA13" s="117">
        <f>STOA!J13</f>
        <v>139.15</v>
      </c>
      <c r="AB13" s="117">
        <f>-STOA!P13</f>
        <v>0</v>
      </c>
      <c r="AC13">
        <f t="shared" si="0"/>
        <v>9.686581477629737</v>
      </c>
      <c r="AD13">
        <f t="shared" si="1"/>
        <v>878.12023219021478</v>
      </c>
      <c r="AE13">
        <f>'IDT-1'!F13</f>
        <v>0</v>
      </c>
      <c r="AF13" s="26"/>
      <c r="AG13">
        <f t="shared" si="2"/>
        <v>878.12023219021478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-30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4.0621499999999999</v>
      </c>
      <c r="E14">
        <f>GT_NG!T14</f>
        <v>10.983154266015513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2.0000000000000004E-2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491.27240155462903</v>
      </c>
      <c r="P14" s="77">
        <v>14.5</v>
      </c>
      <c r="Q14" s="77">
        <v>14.59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318.56999999999994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-88</v>
      </c>
      <c r="AA14" s="117">
        <f>STOA!J14</f>
        <v>139.15</v>
      </c>
      <c r="AB14" s="117">
        <f>-STOA!P14</f>
        <v>0</v>
      </c>
      <c r="AC14">
        <f t="shared" si="0"/>
        <v>9.7429282212297412</v>
      </c>
      <c r="AD14">
        <f t="shared" si="1"/>
        <v>870.40477759941473</v>
      </c>
      <c r="AE14">
        <f>'IDT-1'!F14</f>
        <v>0</v>
      </c>
      <c r="AF14" s="26"/>
      <c r="AG14">
        <f t="shared" si="2"/>
        <v>870.40477759941473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-25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4.0621499999999999</v>
      </c>
      <c r="E15">
        <f>GT_NG!T15</f>
        <v>10.983154266015513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2.0000000000000004E-2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491.270698042145</v>
      </c>
      <c r="P15" s="77">
        <v>14.5</v>
      </c>
      <c r="Q15" s="77">
        <v>14.59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318.29999999999995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-96</v>
      </c>
      <c r="AA15" s="117">
        <f>STOA!J15</f>
        <v>139.06</v>
      </c>
      <c r="AB15" s="117">
        <f>-STOA!P15</f>
        <v>0</v>
      </c>
      <c r="AC15">
        <f t="shared" si="0"/>
        <v>9.8995515257193993</v>
      </c>
      <c r="AD15">
        <f t="shared" si="1"/>
        <v>851.8864507824411</v>
      </c>
      <c r="AE15">
        <f>'IDT-1'!F15</f>
        <v>0</v>
      </c>
      <c r="AF15" s="26"/>
      <c r="AG15">
        <f t="shared" si="2"/>
        <v>851.8864507824411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-35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4.0621499999999999</v>
      </c>
      <c r="E16">
        <f>GT_NG!T16</f>
        <v>10.983154266015513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2.0000000000000004E-2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491.270698042145</v>
      </c>
      <c r="P16" s="77">
        <v>14.500000000000002</v>
      </c>
      <c r="Q16" s="77">
        <v>14.59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318.13999999999993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-105</v>
      </c>
      <c r="AA16" s="117">
        <f>STOA!J16</f>
        <v>139.06</v>
      </c>
      <c r="AB16" s="117">
        <f>-STOA!P16</f>
        <v>0</v>
      </c>
      <c r="AC16">
        <f t="shared" si="0"/>
        <v>9.9336560358081805</v>
      </c>
      <c r="AD16">
        <f t="shared" si="1"/>
        <v>847.69234627235221</v>
      </c>
      <c r="AE16">
        <f>'IDT-1'!F16</f>
        <v>0</v>
      </c>
      <c r="AF16" s="26"/>
      <c r="AG16">
        <f t="shared" si="2"/>
        <v>847.69234627235221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-30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4.0621499999999999</v>
      </c>
      <c r="E17">
        <f>GT_NG!T17</f>
        <v>10.983154266015513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2.0000000000000004E-2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488.31174408720227</v>
      </c>
      <c r="P17" s="77">
        <v>14.500000000000002</v>
      </c>
      <c r="Q17" s="77">
        <v>14.59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317.80999999999995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-113</v>
      </c>
      <c r="AA17" s="117">
        <f>STOA!J17</f>
        <v>139.06</v>
      </c>
      <c r="AB17" s="117">
        <f>-STOA!P17</f>
        <v>0</v>
      </c>
      <c r="AC17">
        <f t="shared" si="0"/>
        <v>9.9757382611822472</v>
      </c>
      <c r="AD17">
        <f t="shared" si="1"/>
        <v>836.36131009203552</v>
      </c>
      <c r="AE17">
        <f>'IDT-1'!F17</f>
        <v>0</v>
      </c>
      <c r="AF17" s="26"/>
      <c r="AG17">
        <f t="shared" si="2"/>
        <v>836.36131009203552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-30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4.0621499999999999</v>
      </c>
      <c r="E18">
        <f>GT_NG!T18</f>
        <v>10.983154266015513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2.0000000000000004E-2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488.24088652622669</v>
      </c>
      <c r="P18" s="77">
        <v>14.500000000000002</v>
      </c>
      <c r="Q18" s="77">
        <v>14.59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317.68999999999994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-122</v>
      </c>
      <c r="AA18" s="117">
        <f>STOA!J18</f>
        <v>139.06</v>
      </c>
      <c r="AB18" s="117">
        <f>-STOA!P18</f>
        <v>0</v>
      </c>
      <c r="AC18">
        <f t="shared" si="0"/>
        <v>9.9651805871234647</v>
      </c>
      <c r="AD18">
        <f t="shared" si="1"/>
        <v>837.1810102051187</v>
      </c>
      <c r="AE18">
        <f>'IDT-1'!F18</f>
        <v>0</v>
      </c>
      <c r="AF18" s="26"/>
      <c r="AG18">
        <f t="shared" si="2"/>
        <v>837.1810102051187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-20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4.0621499999999999</v>
      </c>
      <c r="E19">
        <f>GT_NG!T19</f>
        <v>10.983154266015513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2.0000000000000004E-2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530.85000247250866</v>
      </c>
      <c r="P19" s="77">
        <v>69.405367107195303</v>
      </c>
      <c r="Q19" s="77">
        <v>22.79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357.05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-255</v>
      </c>
      <c r="AA19" s="117">
        <f>STOA!J19</f>
        <v>138.96</v>
      </c>
      <c r="AB19" s="117">
        <f>-STOA!P19</f>
        <v>0</v>
      </c>
      <c r="AC19">
        <f t="shared" si="0"/>
        <v>12.46613763605702</v>
      </c>
      <c r="AD19">
        <f t="shared" si="1"/>
        <v>841.65453620966241</v>
      </c>
      <c r="AE19">
        <f>'IDT-1'!F19</f>
        <v>0</v>
      </c>
      <c r="AF19" s="26"/>
      <c r="AG19">
        <f t="shared" si="2"/>
        <v>841.65453620966241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-25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4.0621499999999999</v>
      </c>
      <c r="E20">
        <f>GT_NG!T20</f>
        <v>10.983154266015513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2.0000000000000004E-2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503.39678025270246</v>
      </c>
      <c r="P20" s="77">
        <v>75.09</v>
      </c>
      <c r="Q20" s="77">
        <v>14.59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356.89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-214.87</v>
      </c>
      <c r="AA20" s="117">
        <f>STOA!J20</f>
        <v>138.96</v>
      </c>
      <c r="AB20" s="117">
        <f>-STOA!P20</f>
        <v>0</v>
      </c>
      <c r="AC20">
        <f t="shared" si="0"/>
        <v>11.933508067735662</v>
      </c>
      <c r="AD20">
        <f t="shared" si="1"/>
        <v>842.18857645098228</v>
      </c>
      <c r="AE20">
        <f>'IDT-1'!F20</f>
        <v>0</v>
      </c>
      <c r="AF20" s="26"/>
      <c r="AG20">
        <f t="shared" si="2"/>
        <v>842.18857645098228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-35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4.0621499999999999</v>
      </c>
      <c r="E21">
        <f>GT_NG!T21</f>
        <v>10.983149741824443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2.0000000000000004E-2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464.27958198413393</v>
      </c>
      <c r="P21" s="77">
        <v>23.75</v>
      </c>
      <c r="Q21" s="77">
        <v>14.59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316.73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-43.81</v>
      </c>
      <c r="AA21" s="117">
        <f>STOA!J21</f>
        <v>138.96</v>
      </c>
      <c r="AB21" s="117">
        <f>-STOA!P21</f>
        <v>0</v>
      </c>
      <c r="AC21">
        <f t="shared" si="0"/>
        <v>9.7980718405443668</v>
      </c>
      <c r="AD21">
        <f t="shared" si="1"/>
        <v>824.76680988541409</v>
      </c>
      <c r="AE21">
        <f>'IDT-1'!F21</f>
        <v>0</v>
      </c>
      <c r="AF21" s="26"/>
      <c r="AG21">
        <f t="shared" si="2"/>
        <v>824.76680988541409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-95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4.0621499999999999</v>
      </c>
      <c r="E22">
        <f>GT_NG!T22</f>
        <v>10.983149741824443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2.0000000000000004E-2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464.27958198413393</v>
      </c>
      <c r="P22" s="77">
        <v>14.500000000000002</v>
      </c>
      <c r="Q22" s="77">
        <v>14.59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356.31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-137.49</v>
      </c>
      <c r="AA22" s="117">
        <f>STOA!J22</f>
        <v>138.96</v>
      </c>
      <c r="AB22" s="117">
        <f>-STOA!P22</f>
        <v>0</v>
      </c>
      <c r="AC22">
        <f t="shared" si="0"/>
        <v>10.275209900269951</v>
      </c>
      <c r="AD22">
        <f t="shared" si="1"/>
        <v>830.93967182568838</v>
      </c>
      <c r="AE22">
        <f>'IDT-1'!F22</f>
        <v>0</v>
      </c>
      <c r="AF22" s="26"/>
      <c r="AG22">
        <f t="shared" si="2"/>
        <v>830.93967182568838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-25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4.0621499999999999</v>
      </c>
      <c r="E23">
        <f>GT_NG!T23</f>
        <v>10.983149741824443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2.0000000000000004E-2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513.18615655094936</v>
      </c>
      <c r="P23" s="77">
        <v>69.405367107195303</v>
      </c>
      <c r="Q23" s="77">
        <v>22.79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356.18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-256</v>
      </c>
      <c r="AA23" s="117">
        <f>STOA!J23</f>
        <v>138.88</v>
      </c>
      <c r="AB23" s="117">
        <f>-STOA!P23</f>
        <v>0</v>
      </c>
      <c r="AC23">
        <f t="shared" si="0"/>
        <v>12.089260691601732</v>
      </c>
      <c r="AD23">
        <f t="shared" si="1"/>
        <v>847.41756270836731</v>
      </c>
      <c r="AE23">
        <f>'IDT-1'!F23</f>
        <v>0</v>
      </c>
      <c r="AF23" s="26"/>
      <c r="AG23">
        <f t="shared" si="2"/>
        <v>847.41756270836731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4.0621499999999999</v>
      </c>
      <c r="E24">
        <f>GT_NG!T24</f>
        <v>10.983149741824443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2.0000000000000004E-2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519.43393927125157</v>
      </c>
      <c r="P24" s="77">
        <v>75.09</v>
      </c>
      <c r="Q24" s="77">
        <v>22.79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356.11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-259</v>
      </c>
      <c r="AA24" s="117">
        <f>STOA!J24</f>
        <v>138.88</v>
      </c>
      <c r="AB24" s="117">
        <f>-STOA!P24</f>
        <v>0</v>
      </c>
      <c r="AC24">
        <f t="shared" si="0"/>
        <v>12.220284331563656</v>
      </c>
      <c r="AD24">
        <f t="shared" si="1"/>
        <v>856.14895468151235</v>
      </c>
      <c r="AE24">
        <f>'IDT-1'!F24</f>
        <v>0</v>
      </c>
      <c r="AF24" s="26"/>
      <c r="AG24">
        <f t="shared" si="2"/>
        <v>856.14895468151235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4.0621499999999999</v>
      </c>
      <c r="E25">
        <f>GT_NG!T25</f>
        <v>10.983149741824443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4.13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528.61893963375155</v>
      </c>
      <c r="P25" s="77">
        <v>75.09</v>
      </c>
      <c r="Q25" s="77">
        <v>22.79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355.89000000000004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-256</v>
      </c>
      <c r="AA25" s="117">
        <f>STOA!J25</f>
        <v>138.88</v>
      </c>
      <c r="AB25" s="117">
        <f>-STOA!P25</f>
        <v>0</v>
      </c>
      <c r="AC25">
        <f t="shared" si="0"/>
        <v>12.308709952187074</v>
      </c>
      <c r="AD25">
        <f t="shared" si="1"/>
        <v>872.13552942338902</v>
      </c>
      <c r="AE25">
        <f>'IDT-1'!F25</f>
        <v>0</v>
      </c>
      <c r="AF25" s="26"/>
      <c r="AG25">
        <f t="shared" si="2"/>
        <v>872.13552942338902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4.0621499999999999</v>
      </c>
      <c r="E26">
        <f>GT_NG!T26</f>
        <v>10.983149741824443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4.13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485.74866897255907</v>
      </c>
      <c r="P26" s="77">
        <v>22.72</v>
      </c>
      <c r="Q26" s="77">
        <v>14.59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357.44000000000005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-125</v>
      </c>
      <c r="AA26" s="117">
        <f>STOA!J26</f>
        <v>138.88</v>
      </c>
      <c r="AB26" s="117">
        <f>-STOA!P26</f>
        <v>0</v>
      </c>
      <c r="AC26">
        <f t="shared" si="0"/>
        <v>10.249040864960991</v>
      </c>
      <c r="AD26">
        <f t="shared" si="1"/>
        <v>903.3049278494226</v>
      </c>
      <c r="AE26">
        <f>'IDT-1'!F26</f>
        <v>0</v>
      </c>
      <c r="AF26" s="26"/>
      <c r="AG26">
        <f t="shared" si="2"/>
        <v>903.3049278494226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4.0621499999999999</v>
      </c>
      <c r="E27">
        <f>GT_NG!T27</f>
        <v>10.983149741824443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4.13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491.44654967805491</v>
      </c>
      <c r="P27" s="77">
        <v>14.5</v>
      </c>
      <c r="Q27" s="77">
        <v>14.59</v>
      </c>
      <c r="R27" s="80">
        <v>2.2000000000000002</v>
      </c>
      <c r="S27" s="80">
        <v>0</v>
      </c>
      <c r="T27" s="78">
        <f>SUMPRODUCT(LTA!F27:AJ27,LTA!F$101:AJ$101,LTA!F$105:AJ$105)</f>
        <v>1.1599999999999999</v>
      </c>
      <c r="U27" s="78">
        <f>SUMPRODUCT(LTA!F27:AJ27,LTA!F$102:AJ$102,LTA!F$105:AJ$105)</f>
        <v>321.53999999999996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-79.5</v>
      </c>
      <c r="AA27" s="117">
        <f>STOA!J27</f>
        <v>147.17000000000002</v>
      </c>
      <c r="AB27" s="117">
        <f>-STOA!P27</f>
        <v>0</v>
      </c>
      <c r="AC27">
        <f t="shared" si="0"/>
        <v>9.6094914129094668</v>
      </c>
      <c r="AD27">
        <f t="shared" si="1"/>
        <v>922.67235800696983</v>
      </c>
      <c r="AE27">
        <f>'IDT-1'!F27</f>
        <v>0</v>
      </c>
      <c r="AF27" s="26"/>
      <c r="AG27">
        <f t="shared" si="2"/>
        <v>922.67235800696983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4.0621499999999999</v>
      </c>
      <c r="E28">
        <f>GT_NG!T28</f>
        <v>10.983149741824443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4.13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495.35257839099955</v>
      </c>
      <c r="P28" s="77">
        <v>14.5</v>
      </c>
      <c r="Q28" s="77">
        <v>14.59</v>
      </c>
      <c r="R28" s="80">
        <v>4.4899999999999993</v>
      </c>
      <c r="S28" s="80">
        <v>0</v>
      </c>
      <c r="T28" s="78">
        <f>SUMPRODUCT(LTA!F28:AJ28,LTA!F$101:AJ$101,LTA!F$105:AJ$105)</f>
        <v>4</v>
      </c>
      <c r="U28" s="78">
        <f>SUMPRODUCT(LTA!F28:AJ28,LTA!F$102:AJ$102,LTA!F$105:AJ$105)</f>
        <v>287.34000000000003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0</v>
      </c>
      <c r="AA28" s="117">
        <f>STOA!J28</f>
        <v>147.17000000000002</v>
      </c>
      <c r="AB28" s="117">
        <f>-STOA!P28</f>
        <v>0</v>
      </c>
      <c r="AC28">
        <f t="shared" si="0"/>
        <v>8.6822373275688509</v>
      </c>
      <c r="AD28">
        <f t="shared" si="1"/>
        <v>977.93564080525516</v>
      </c>
      <c r="AE28">
        <f>'IDT-1'!F28</f>
        <v>0</v>
      </c>
      <c r="AF28" s="26"/>
      <c r="AG28">
        <f t="shared" si="2"/>
        <v>977.93564080525516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4.0621499999999999</v>
      </c>
      <c r="E29">
        <f>GT_NG!T29</f>
        <v>10.983149741824443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4.13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505.4667602761524</v>
      </c>
      <c r="P29" s="77">
        <v>14.5</v>
      </c>
      <c r="Q29" s="77">
        <v>14.59</v>
      </c>
      <c r="R29" s="80">
        <v>9.3600000000000012</v>
      </c>
      <c r="S29" s="80">
        <v>0</v>
      </c>
      <c r="T29" s="78">
        <f>SUMPRODUCT(LTA!F29:AJ29,LTA!F$101:AJ$101,LTA!F$105:AJ$105)</f>
        <v>7.99</v>
      </c>
      <c r="U29" s="78">
        <f>SUMPRODUCT(LTA!F29:AJ29,LTA!F$102:AJ$102,LTA!F$105:AJ$105)</f>
        <v>248.27000000000004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0</v>
      </c>
      <c r="AA29" s="117">
        <f>STOA!J29</f>
        <v>147.17000000000002</v>
      </c>
      <c r="AB29" s="117">
        <f>-STOA!P29</f>
        <v>0</v>
      </c>
      <c r="AC29">
        <f t="shared" si="0"/>
        <v>8.5053941281581995</v>
      </c>
      <c r="AD29">
        <f t="shared" si="1"/>
        <v>958.01666588981891</v>
      </c>
      <c r="AE29">
        <f>'IDT-1'!F29</f>
        <v>0</v>
      </c>
      <c r="AF29" s="26"/>
      <c r="AG29">
        <f t="shared" si="2"/>
        <v>958.01666588981891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4.0621499999999999</v>
      </c>
      <c r="E30">
        <f>GT_NG!T30</f>
        <v>10.983149741824443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4.13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509.63035136346849</v>
      </c>
      <c r="P30" s="77">
        <v>14.5</v>
      </c>
      <c r="Q30" s="77">
        <v>14.59</v>
      </c>
      <c r="R30" s="80">
        <v>17.302304515785266</v>
      </c>
      <c r="S30" s="80">
        <v>0</v>
      </c>
      <c r="T30" s="78">
        <f>SUMPRODUCT(LTA!F30:AJ30,LTA!F$101:AJ$101,LTA!F$105:AJ$105)</f>
        <v>12.92</v>
      </c>
      <c r="U30" s="78">
        <f>SUMPRODUCT(LTA!F30:AJ30,LTA!F$102:AJ$102,LTA!F$105:AJ$105)</f>
        <v>254.22000000000006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-16</v>
      </c>
      <c r="AA30" s="117">
        <f>STOA!J30</f>
        <v>147.17000000000002</v>
      </c>
      <c r="AB30" s="117">
        <f>-STOA!P30</f>
        <v>0</v>
      </c>
      <c r="AC30">
        <f t="shared" si="0"/>
        <v>8.8497200498206148</v>
      </c>
      <c r="AD30">
        <f t="shared" si="1"/>
        <v>964.65823557125771</v>
      </c>
      <c r="AE30">
        <f>'IDT-1'!F30</f>
        <v>0</v>
      </c>
      <c r="AF30" s="26"/>
      <c r="AG30">
        <f t="shared" si="2"/>
        <v>964.65823557125771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4.0621499999999999</v>
      </c>
      <c r="E31">
        <f>GT_NG!T31</f>
        <v>10.983149741824443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4.13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508.05513392631485</v>
      </c>
      <c r="P31" s="77">
        <v>14.5</v>
      </c>
      <c r="Q31" s="77">
        <v>14.59</v>
      </c>
      <c r="R31" s="80">
        <v>20.100000000000001</v>
      </c>
      <c r="S31" s="80">
        <v>0</v>
      </c>
      <c r="T31" s="78">
        <f>SUMPRODUCT(LTA!F31:AJ31,LTA!F$101:AJ$101,LTA!F$105:AJ$105)</f>
        <v>18.759999999999998</v>
      </c>
      <c r="U31" s="78">
        <f>SUMPRODUCT(LTA!F31:AJ31,LTA!F$102:AJ$102,LTA!F$105:AJ$105)</f>
        <v>261.02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-37</v>
      </c>
      <c r="AA31" s="117">
        <f>STOA!J31</f>
        <v>147.07</v>
      </c>
      <c r="AB31" s="117">
        <f>-STOA!P31</f>
        <v>0</v>
      </c>
      <c r="AC31">
        <f t="shared" si="0"/>
        <v>9.1572705346008529</v>
      </c>
      <c r="AD31">
        <f t="shared" si="1"/>
        <v>957.11316313353848</v>
      </c>
      <c r="AE31">
        <f>'IDT-1'!F31</f>
        <v>0</v>
      </c>
      <c r="AF31" s="26"/>
      <c r="AG31">
        <f t="shared" si="2"/>
        <v>957.11316313353848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4.0621499999999999</v>
      </c>
      <c r="E32">
        <f>GT_NG!T32</f>
        <v>10.983149741824443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4.13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497.48811247246476</v>
      </c>
      <c r="P32" s="77">
        <v>14.5</v>
      </c>
      <c r="Q32" s="77">
        <v>14.59</v>
      </c>
      <c r="R32" s="80">
        <v>20.2</v>
      </c>
      <c r="S32" s="80">
        <v>0</v>
      </c>
      <c r="T32" s="78">
        <f>SUMPRODUCT(LTA!F32:AJ32,LTA!F$101:AJ$101,LTA!F$105:AJ$105)</f>
        <v>25.96</v>
      </c>
      <c r="U32" s="78">
        <f>SUMPRODUCT(LTA!F32:AJ32,LTA!F$102:AJ$102,LTA!F$105:AJ$105)</f>
        <v>269.03000000000003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-48</v>
      </c>
      <c r="AA32" s="117">
        <f>STOA!J32</f>
        <v>147.07</v>
      </c>
      <c r="AB32" s="117">
        <f>-STOA!P32</f>
        <v>0</v>
      </c>
      <c r="AC32">
        <f t="shared" si="0"/>
        <v>9.2966681485511202</v>
      </c>
      <c r="AD32">
        <f t="shared" si="1"/>
        <v>950.71674406573811</v>
      </c>
      <c r="AE32">
        <f>'IDT-1'!F32</f>
        <v>0</v>
      </c>
      <c r="AF32" s="26"/>
      <c r="AG32">
        <f t="shared" si="2"/>
        <v>950.71674406573811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4.0621499999999999</v>
      </c>
      <c r="E33">
        <f>GT_NG!T33</f>
        <v>10.983149741824443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4.13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484.58096655153071</v>
      </c>
      <c r="P33" s="77">
        <v>14.5</v>
      </c>
      <c r="Q33" s="77">
        <v>14.59</v>
      </c>
      <c r="R33" s="80">
        <v>20.2</v>
      </c>
      <c r="S33" s="80">
        <v>0</v>
      </c>
      <c r="T33" s="78">
        <f>SUMPRODUCT(LTA!F33:AJ33,LTA!F$101:AJ$101,LTA!F$105:AJ$105)</f>
        <v>34.47</v>
      </c>
      <c r="U33" s="78">
        <f>SUMPRODUCT(LTA!F33:AJ33,LTA!F$102:AJ$102,LTA!F$105:AJ$105)</f>
        <v>275.62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-57</v>
      </c>
      <c r="AA33" s="117">
        <f>STOA!J33</f>
        <v>147.07</v>
      </c>
      <c r="AB33" s="117">
        <f>-STOA!P33</f>
        <v>0</v>
      </c>
      <c r="AC33">
        <f t="shared" si="0"/>
        <v>9.3958684121466582</v>
      </c>
      <c r="AD33">
        <f t="shared" si="1"/>
        <v>943.81039788120847</v>
      </c>
      <c r="AE33">
        <f>'IDT-1'!F33</f>
        <v>0</v>
      </c>
      <c r="AF33" s="26"/>
      <c r="AG33">
        <f t="shared" si="2"/>
        <v>943.81039788120847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4.0621499999999999</v>
      </c>
      <c r="E34">
        <f>GT_NG!T34</f>
        <v>10.983149741824443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4.13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474.01394509768068</v>
      </c>
      <c r="P34" s="77">
        <v>14.5</v>
      </c>
      <c r="Q34" s="77">
        <v>14.59</v>
      </c>
      <c r="R34" s="80">
        <v>20.2</v>
      </c>
      <c r="S34" s="80">
        <v>0</v>
      </c>
      <c r="T34" s="78">
        <f>SUMPRODUCT(LTA!F34:AJ34,LTA!F$101:AJ$101,LTA!F$105:AJ$105)</f>
        <v>43.43</v>
      </c>
      <c r="U34" s="78">
        <f>SUMPRODUCT(LTA!F34:AJ34,LTA!F$102:AJ$102,LTA!F$105:AJ$105)</f>
        <v>283.93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-60</v>
      </c>
      <c r="AA34" s="117">
        <f>STOA!J34</f>
        <v>147.07</v>
      </c>
      <c r="AB34" s="117">
        <f>-STOA!P34</f>
        <v>0</v>
      </c>
      <c r="AC34">
        <f t="shared" si="0"/>
        <v>9.4814890059193644</v>
      </c>
      <c r="AD34">
        <f t="shared" si="1"/>
        <v>947.42775583358582</v>
      </c>
      <c r="AE34">
        <f>'IDT-1'!F34</f>
        <v>0</v>
      </c>
      <c r="AF34" s="26"/>
      <c r="AG34">
        <f t="shared" si="2"/>
        <v>947.42775583358582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4.0621499999999999</v>
      </c>
      <c r="E35">
        <f>GT_NG!T35</f>
        <v>10.983149741824443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4.13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475.02622870522163</v>
      </c>
      <c r="P35" s="77">
        <v>14.5</v>
      </c>
      <c r="Q35" s="77">
        <v>14.59</v>
      </c>
      <c r="R35" s="80">
        <v>21.2</v>
      </c>
      <c r="S35" s="80">
        <v>0</v>
      </c>
      <c r="T35" s="78">
        <f>SUMPRODUCT(LTA!F35:AJ35,LTA!F$101:AJ$101,LTA!F$105:AJ$105)</f>
        <v>55.13</v>
      </c>
      <c r="U35" s="78">
        <f>SUMPRODUCT(LTA!F35:AJ35,LTA!F$102:AJ$102,LTA!F$105:AJ$105)</f>
        <v>292.61000000000007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-68</v>
      </c>
      <c r="AA35" s="117">
        <f>STOA!J35</f>
        <v>146.99</v>
      </c>
      <c r="AB35" s="117">
        <f>-STOA!P35</f>
        <v>0</v>
      </c>
      <c r="AC35">
        <f t="shared" si="0"/>
        <v>9.74886212184329</v>
      </c>
      <c r="AD35">
        <f t="shared" si="1"/>
        <v>961.47266632520291</v>
      </c>
      <c r="AE35">
        <f>'IDT-1'!F35</f>
        <v>0</v>
      </c>
      <c r="AF35" s="26"/>
      <c r="AG35">
        <f t="shared" si="2"/>
        <v>961.47266632520291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4.0621499999999999</v>
      </c>
      <c r="E36">
        <f>GT_NG!T36</f>
        <v>10.983149741824443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4.13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471.85358638742161</v>
      </c>
      <c r="P36" s="77">
        <v>14.5</v>
      </c>
      <c r="Q36" s="77">
        <v>14.59</v>
      </c>
      <c r="R36" s="80">
        <v>21.2</v>
      </c>
      <c r="S36" s="80">
        <v>0</v>
      </c>
      <c r="T36" s="78">
        <f>SUMPRODUCT(LTA!F36:AJ36,LTA!F$101:AJ$101,LTA!F$105:AJ$105)</f>
        <v>63.54</v>
      </c>
      <c r="U36" s="78">
        <f>SUMPRODUCT(LTA!F36:AJ36,LTA!F$102:AJ$102,LTA!F$105:AJ$105)</f>
        <v>301.11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-77</v>
      </c>
      <c r="AA36" s="117">
        <f>STOA!J36</f>
        <v>146.99</v>
      </c>
      <c r="AB36" s="117">
        <f>-STOA!P36</f>
        <v>0</v>
      </c>
      <c r="AC36">
        <f t="shared" si="0"/>
        <v>9.9496540171464058</v>
      </c>
      <c r="AD36">
        <f t="shared" si="1"/>
        <v>966.00923211209977</v>
      </c>
      <c r="AE36">
        <f>'IDT-1'!F36</f>
        <v>0</v>
      </c>
      <c r="AF36" s="26"/>
      <c r="AG36">
        <f t="shared" si="2"/>
        <v>966.00923211209977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4.0621499999999999</v>
      </c>
      <c r="E37">
        <f>GT_NG!T37</f>
        <v>10.983149741824443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4.13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476.23444900418838</v>
      </c>
      <c r="P37" s="77">
        <v>14.5</v>
      </c>
      <c r="Q37" s="77">
        <v>14.59</v>
      </c>
      <c r="R37" s="80">
        <v>21.2</v>
      </c>
      <c r="S37" s="80">
        <v>0</v>
      </c>
      <c r="T37" s="78">
        <f>SUMPRODUCT(LTA!F37:AJ37,LTA!F$101:AJ$101,LTA!F$105:AJ$105)</f>
        <v>76.460000000000008</v>
      </c>
      <c r="U37" s="78">
        <f>SUMPRODUCT(LTA!F37:AJ37,LTA!F$102:AJ$102,LTA!F$105:AJ$105)</f>
        <v>309.67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-88</v>
      </c>
      <c r="AA37" s="117">
        <f>STOA!J37</f>
        <v>146.99</v>
      </c>
      <c r="AB37" s="117">
        <f>-STOA!P37</f>
        <v>0</v>
      </c>
      <c r="AC37">
        <f t="shared" si="0"/>
        <v>10.274889010918102</v>
      </c>
      <c r="AD37">
        <f t="shared" si="1"/>
        <v>980.54485973509486</v>
      </c>
      <c r="AE37">
        <f>'IDT-1'!F37</f>
        <v>0</v>
      </c>
      <c r="AF37" s="26"/>
      <c r="AG37">
        <f t="shared" si="2"/>
        <v>980.54485973509486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4.0621499999999999</v>
      </c>
      <c r="E38">
        <f>GT_NG!T38</f>
        <v>10.983154266015513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4.13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477.05283287918843</v>
      </c>
      <c r="P38" s="77">
        <v>14.5</v>
      </c>
      <c r="Q38" s="77">
        <v>14.59</v>
      </c>
      <c r="R38" s="80">
        <v>21.2</v>
      </c>
      <c r="S38" s="80">
        <v>0</v>
      </c>
      <c r="T38" s="78">
        <f>SUMPRODUCT(LTA!F38:AJ38,LTA!F$101:AJ$101,LTA!F$105:AJ$105)</f>
        <v>80.91</v>
      </c>
      <c r="U38" s="78">
        <f>SUMPRODUCT(LTA!F38:AJ38,LTA!F$102:AJ$102,LTA!F$105:AJ$105)</f>
        <v>318.03000000000003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-87</v>
      </c>
      <c r="AA38" s="117">
        <f>STOA!J38</f>
        <v>146.99</v>
      </c>
      <c r="AB38" s="117">
        <f>-STOA!P38</f>
        <v>0</v>
      </c>
      <c r="AC38">
        <f t="shared" si="0"/>
        <v>10.519112614141719</v>
      </c>
      <c r="AD38">
        <f t="shared" si="1"/>
        <v>979.9290245310624</v>
      </c>
      <c r="AE38">
        <f>'IDT-1'!F38</f>
        <v>0</v>
      </c>
      <c r="AF38" s="26"/>
      <c r="AG38">
        <f t="shared" si="2"/>
        <v>979.9290245310624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-15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4.0621499999999999</v>
      </c>
      <c r="E39">
        <f>GT_NG!T39</f>
        <v>10.888526285550128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5.2200000000000006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474.82990065242313</v>
      </c>
      <c r="P39" s="77">
        <v>14.5</v>
      </c>
      <c r="Q39" s="77">
        <v>14.59</v>
      </c>
      <c r="R39" s="80">
        <v>21.2</v>
      </c>
      <c r="S39" s="80">
        <v>0</v>
      </c>
      <c r="T39" s="78">
        <f>SUMPRODUCT(LTA!F39:AJ39,LTA!F$101:AJ$101,LTA!F$105:AJ$105)</f>
        <v>84.52</v>
      </c>
      <c r="U39" s="78">
        <f>SUMPRODUCT(LTA!F39:AJ39,LTA!F$102:AJ$102,LTA!F$105:AJ$105)</f>
        <v>324.85000000000002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-57</v>
      </c>
      <c r="AA39" s="117">
        <f>STOA!J39</f>
        <v>146.88999999999999</v>
      </c>
      <c r="AB39" s="117">
        <f>-STOA!P39</f>
        <v>0</v>
      </c>
      <c r="AC39">
        <f t="shared" si="0"/>
        <v>10.466042171485158</v>
      </c>
      <c r="AD39">
        <f t="shared" si="1"/>
        <v>1004.0845347664882</v>
      </c>
      <c r="AE39">
        <f>'IDT-1'!F39</f>
        <v>0</v>
      </c>
      <c r="AF39" s="26"/>
      <c r="AG39">
        <f t="shared" si="2"/>
        <v>1004.0845347664882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-30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4.0621499999999999</v>
      </c>
      <c r="E40">
        <f>GT_NG!T40</f>
        <v>10.888526285550128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5.2200000000000006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474.01151677742308</v>
      </c>
      <c r="P40" s="77">
        <v>14.5</v>
      </c>
      <c r="Q40" s="77">
        <v>14.59</v>
      </c>
      <c r="R40" s="80">
        <v>21.2</v>
      </c>
      <c r="S40" s="80">
        <v>0</v>
      </c>
      <c r="T40" s="78">
        <f>SUMPRODUCT(LTA!F40:AJ40,LTA!F$101:AJ$101,LTA!F$105:AJ$105)</f>
        <v>85.87</v>
      </c>
      <c r="U40" s="78">
        <f>SUMPRODUCT(LTA!F40:AJ40,LTA!F$102:AJ$102,LTA!F$105:AJ$105)</f>
        <v>329.04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-7</v>
      </c>
      <c r="AA40" s="117">
        <f>STOA!J40</f>
        <v>146.88999999999999</v>
      </c>
      <c r="AB40" s="117">
        <f>-STOA!P40</f>
        <v>0</v>
      </c>
      <c r="AC40">
        <f t="shared" si="0"/>
        <v>9.9749047420534378</v>
      </c>
      <c r="AD40">
        <f t="shared" si="1"/>
        <v>1069.2972883209197</v>
      </c>
      <c r="AE40">
        <f>'IDT-1'!F40</f>
        <v>0</v>
      </c>
      <c r="AF40" s="26"/>
      <c r="AG40">
        <f t="shared" si="2"/>
        <v>1069.2972883209197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-20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4.0621499999999999</v>
      </c>
      <c r="E41">
        <f>GT_NG!T41</f>
        <v>10.888526285550128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5.2200000000000006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470.26894527696095</v>
      </c>
      <c r="P41" s="77">
        <v>14.5</v>
      </c>
      <c r="Q41" s="77">
        <v>7.73</v>
      </c>
      <c r="R41" s="80">
        <v>21.2</v>
      </c>
      <c r="S41" s="80">
        <v>0</v>
      </c>
      <c r="T41" s="78">
        <f>SUMPRODUCT(LTA!F41:AJ41,LTA!F$101:AJ$101,LTA!F$105:AJ$105)</f>
        <v>87.289999999999992</v>
      </c>
      <c r="U41" s="78">
        <f>SUMPRODUCT(LTA!F41:AJ41,LTA!F$102:AJ$102,LTA!F$105:AJ$105)</f>
        <v>375.06000000000006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146.88999999999999</v>
      </c>
      <c r="AB41" s="117">
        <f>-STOA!P41</f>
        <v>0</v>
      </c>
      <c r="AC41">
        <f t="shared" si="0"/>
        <v>10.059364669750099</v>
      </c>
      <c r="AD41">
        <f t="shared" si="1"/>
        <v>1133.0502568927611</v>
      </c>
      <c r="AE41">
        <f>'IDT-1'!F41</f>
        <v>0</v>
      </c>
      <c r="AF41" s="26"/>
      <c r="AG41">
        <f t="shared" si="2"/>
        <v>1133.0502568927611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4.0621499999999999</v>
      </c>
      <c r="E42">
        <f>GT_NG!T42</f>
        <v>10.888526285550128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5.2200000000000006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466.1055350451328</v>
      </c>
      <c r="P42" s="77">
        <v>14.5</v>
      </c>
      <c r="Q42" s="77">
        <v>7.73</v>
      </c>
      <c r="R42" s="80">
        <v>21.2</v>
      </c>
      <c r="S42" s="80">
        <v>0</v>
      </c>
      <c r="T42" s="78">
        <f>SUMPRODUCT(LTA!F42:AJ42,LTA!F$101:AJ$101,LTA!F$105:AJ$105)</f>
        <v>88.710000000000008</v>
      </c>
      <c r="U42" s="78">
        <f>SUMPRODUCT(LTA!F42:AJ42,LTA!F$102:AJ$102,LTA!F$105:AJ$105)</f>
        <v>415.1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146.88999999999999</v>
      </c>
      <c r="AB42" s="117">
        <f>-STOA!P42</f>
        <v>0</v>
      </c>
      <c r="AC42">
        <f t="shared" si="0"/>
        <v>10.387574659710012</v>
      </c>
      <c r="AD42">
        <f t="shared" si="1"/>
        <v>1170.0186366709731</v>
      </c>
      <c r="AE42">
        <f>'IDT-1'!F42</f>
        <v>0</v>
      </c>
      <c r="AF42" s="26"/>
      <c r="AG42">
        <f t="shared" si="2"/>
        <v>1170.0186366709731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4.0621499999999999</v>
      </c>
      <c r="E43">
        <f>GT_NG!T43</f>
        <v>19.296001866832604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5.2200000000000006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462.47425365123155</v>
      </c>
      <c r="P43" s="77">
        <v>14.5</v>
      </c>
      <c r="Q43" s="77">
        <v>7.73</v>
      </c>
      <c r="R43" s="80">
        <v>21.2</v>
      </c>
      <c r="S43" s="80">
        <v>0</v>
      </c>
      <c r="T43" s="78">
        <f>SUMPRODUCT(LTA!F43:AJ43,LTA!F$101:AJ$101,LTA!F$105:AJ$105)</f>
        <v>89.4</v>
      </c>
      <c r="U43" s="78">
        <f>SUMPRODUCT(LTA!F43:AJ43,LTA!F$102:AJ$102,LTA!F$105:AJ$105)</f>
        <v>456.89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146.80000000000001</v>
      </c>
      <c r="AB43" s="117">
        <f>-STOA!P43</f>
        <v>0</v>
      </c>
      <c r="AC43">
        <f t="shared" si="0"/>
        <v>10.802637168558967</v>
      </c>
      <c r="AD43">
        <f t="shared" si="1"/>
        <v>1216.7697683495053</v>
      </c>
      <c r="AE43">
        <f>'IDT-1'!F43</f>
        <v>0</v>
      </c>
      <c r="AF43" s="26"/>
      <c r="AG43">
        <f t="shared" si="2"/>
        <v>1216.7697683495053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4.0621499999999999</v>
      </c>
      <c r="E44">
        <f>GT_NG!T44</f>
        <v>19.296001866832604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5.2200000000000006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466.79568815888433</v>
      </c>
      <c r="P44" s="77">
        <v>14.5</v>
      </c>
      <c r="Q44" s="77">
        <v>7.73</v>
      </c>
      <c r="R44" s="80">
        <v>21.2</v>
      </c>
      <c r="S44" s="80">
        <v>0</v>
      </c>
      <c r="T44" s="78">
        <f>SUMPRODUCT(LTA!F44:AJ44,LTA!F$101:AJ$101,LTA!F$105:AJ$105)</f>
        <v>90.64</v>
      </c>
      <c r="U44" s="78">
        <f>SUMPRODUCT(LTA!F44:AJ44,LTA!F$102:AJ$102,LTA!F$105:AJ$105)</f>
        <v>459.69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146.80000000000001</v>
      </c>
      <c r="AB44" s="117">
        <f>-STOA!P44</f>
        <v>0</v>
      </c>
      <c r="AC44">
        <f t="shared" si="0"/>
        <v>10.87621779222631</v>
      </c>
      <c r="AD44">
        <f t="shared" si="1"/>
        <v>1225.0576222334907</v>
      </c>
      <c r="AE44">
        <f>'IDT-1'!F44</f>
        <v>0</v>
      </c>
      <c r="AF44" s="26"/>
      <c r="AG44">
        <f t="shared" si="2"/>
        <v>1225.0576222334907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4.0621499999999999</v>
      </c>
      <c r="E45">
        <f>GT_NG!T45</f>
        <v>19.296001866832604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5.2200000000000006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470.0451627283008</v>
      </c>
      <c r="P45" s="77">
        <v>14.5</v>
      </c>
      <c r="Q45" s="77">
        <v>7.73</v>
      </c>
      <c r="R45" s="80">
        <v>21.2</v>
      </c>
      <c r="S45" s="80">
        <v>0</v>
      </c>
      <c r="T45" s="78">
        <f>SUMPRODUCT(LTA!F45:AJ45,LTA!F$101:AJ$101,LTA!F$105:AJ$105)</f>
        <v>91.8</v>
      </c>
      <c r="U45" s="78">
        <f>SUMPRODUCT(LTA!F45:AJ45,LTA!F$102:AJ$102,LTA!F$105:AJ$105)</f>
        <v>462.09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146.80000000000001</v>
      </c>
      <c r="AB45" s="117">
        <f>-STOA!P45</f>
        <v>0</v>
      </c>
      <c r="AC45">
        <f t="shared" si="0"/>
        <v>10.936141168437175</v>
      </c>
      <c r="AD45">
        <f t="shared" si="1"/>
        <v>1231.8071734266962</v>
      </c>
      <c r="AE45">
        <f>'IDT-1'!F45</f>
        <v>0</v>
      </c>
      <c r="AF45" s="26"/>
      <c r="AG45">
        <f t="shared" si="2"/>
        <v>1231.8071734266962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4.0621499999999999</v>
      </c>
      <c r="E46">
        <f>GT_NG!T46</f>
        <v>10.89297622301175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5.2200000000000006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484.48380111144502</v>
      </c>
      <c r="P46" s="77">
        <v>38.659999999999997</v>
      </c>
      <c r="Q46" s="77">
        <v>7.73</v>
      </c>
      <c r="R46" s="80">
        <v>21.2</v>
      </c>
      <c r="S46" s="80">
        <v>0</v>
      </c>
      <c r="T46" s="78">
        <f>SUMPRODUCT(LTA!F46:AJ46,LTA!F$101:AJ$101,LTA!F$105:AJ$105)</f>
        <v>91.570000000000007</v>
      </c>
      <c r="U46" s="78">
        <f>SUMPRODUCT(LTA!F46:AJ46,LTA!F$102:AJ$102,LTA!F$105:AJ$105)</f>
        <v>462.84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146.80000000000001</v>
      </c>
      <c r="AB46" s="117">
        <f>-STOA!P46</f>
        <v>0</v>
      </c>
      <c r="AC46">
        <f t="shared" si="0"/>
        <v>11.206438560543221</v>
      </c>
      <c r="AD46">
        <f t="shared" si="1"/>
        <v>1262.2524887739137</v>
      </c>
      <c r="AE46">
        <f>'IDT-1'!F46</f>
        <v>0</v>
      </c>
      <c r="AF46" s="26"/>
      <c r="AG46">
        <f t="shared" si="2"/>
        <v>1262.2524887739137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4.0621499999999999</v>
      </c>
      <c r="E47">
        <f>GT_NG!T47</f>
        <v>9.9918303435694735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5.2200000000000006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477.77086802639678</v>
      </c>
      <c r="P47" s="77">
        <v>38.659999999999997</v>
      </c>
      <c r="Q47" s="77">
        <v>7.73</v>
      </c>
      <c r="R47" s="80">
        <v>21.2</v>
      </c>
      <c r="S47" s="80">
        <v>0</v>
      </c>
      <c r="T47" s="78">
        <f>SUMPRODUCT(LTA!F47:AJ47,LTA!F$101:AJ$101,LTA!F$105:AJ$105)</f>
        <v>95.02000000000001</v>
      </c>
      <c r="U47" s="78">
        <f>SUMPRODUCT(LTA!F47:AJ47,LTA!F$102:AJ$102,LTA!F$105:AJ$105)</f>
        <v>461.78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146.80000000000001</v>
      </c>
      <c r="AB47" s="117">
        <f>-STOA!P47</f>
        <v>0</v>
      </c>
      <c r="AC47">
        <f t="shared" si="0"/>
        <v>11.60437304176547</v>
      </c>
      <c r="AD47">
        <f t="shared" si="1"/>
        <v>1206.6304753282009</v>
      </c>
      <c r="AE47">
        <f>'IDT-1'!F47</f>
        <v>0</v>
      </c>
      <c r="AF47" s="26"/>
      <c r="AG47">
        <f t="shared" si="2"/>
        <v>1206.6304753282009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-50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4.0621499999999999</v>
      </c>
      <c r="E48">
        <f>GT_NG!T48</f>
        <v>9.9918303435694735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5.2200000000000006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484.50086633638961</v>
      </c>
      <c r="P48" s="77">
        <v>38.662857354028077</v>
      </c>
      <c r="Q48" s="77">
        <v>7.73</v>
      </c>
      <c r="R48" s="80">
        <v>21.2</v>
      </c>
      <c r="S48" s="80">
        <v>0</v>
      </c>
      <c r="T48" s="78">
        <f>SUMPRODUCT(LTA!F48:AJ48,LTA!F$101:AJ$101,LTA!F$105:AJ$105)</f>
        <v>97.36</v>
      </c>
      <c r="U48" s="78">
        <f>SUMPRODUCT(LTA!F48:AJ48,LTA!F$102:AJ$102,LTA!F$105:AJ$105)</f>
        <v>458.99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146.80000000000001</v>
      </c>
      <c r="AB48" s="117">
        <f>-STOA!P48</f>
        <v>0</v>
      </c>
      <c r="AC48">
        <f t="shared" si="0"/>
        <v>11.659662171608854</v>
      </c>
      <c r="AD48">
        <f t="shared" si="1"/>
        <v>1212.8580418623783</v>
      </c>
      <c r="AE48">
        <f>'IDT-1'!F48</f>
        <v>0</v>
      </c>
      <c r="AF48" s="26"/>
      <c r="AG48">
        <f t="shared" si="2"/>
        <v>1212.8580418623783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-50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4.0621499999999999</v>
      </c>
      <c r="E49">
        <f>GT_NG!T49</f>
        <v>9.9918303435694735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5.2200000000000006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485.97314156930253</v>
      </c>
      <c r="P49" s="77">
        <v>39.157205850874057</v>
      </c>
      <c r="Q49" s="77">
        <v>7.73</v>
      </c>
      <c r="R49" s="80">
        <v>21.2</v>
      </c>
      <c r="S49" s="80">
        <v>0</v>
      </c>
      <c r="T49" s="78">
        <f>SUMPRODUCT(LTA!F49:AJ49,LTA!F$101:AJ$101,LTA!F$105:AJ$105)</f>
        <v>103.58</v>
      </c>
      <c r="U49" s="78">
        <f>SUMPRODUCT(LTA!F49:AJ49,LTA!F$102:AJ$102,LTA!F$105:AJ$105)</f>
        <v>454.7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146.80000000000001</v>
      </c>
      <c r="AB49" s="117">
        <f>-STOA!P49</f>
        <v>0</v>
      </c>
      <c r="AC49">
        <f t="shared" si="0"/>
        <v>12.226640111762451</v>
      </c>
      <c r="AD49">
        <f t="shared" si="1"/>
        <v>1156.1876876519837</v>
      </c>
      <c r="AE49">
        <f>'IDT-1'!F49</f>
        <v>0</v>
      </c>
      <c r="AF49" s="26"/>
      <c r="AG49">
        <f t="shared" si="2"/>
        <v>1156.1876876519837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-110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4.0621499999999999</v>
      </c>
      <c r="E50">
        <f>GT_NG!T50</f>
        <v>9.9918303435694735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5.2200000000000006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485.97264887750805</v>
      </c>
      <c r="P50" s="77">
        <v>39.130000000000003</v>
      </c>
      <c r="Q50" s="77">
        <v>7.73</v>
      </c>
      <c r="R50" s="80">
        <v>21.2</v>
      </c>
      <c r="S50" s="80">
        <v>0</v>
      </c>
      <c r="T50" s="78">
        <f>SUMPRODUCT(LTA!F50:AJ50,LTA!F$101:AJ$101,LTA!F$105:AJ$105)</f>
        <v>103.27</v>
      </c>
      <c r="U50" s="78">
        <f>SUMPRODUCT(LTA!F50:AJ50,LTA!F$102:AJ$102,LTA!F$105:AJ$105)</f>
        <v>450.48999999999995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146.80000000000001</v>
      </c>
      <c r="AB50" s="117">
        <f>-STOA!P50</f>
        <v>0</v>
      </c>
      <c r="AC50">
        <f t="shared" si="0"/>
        <v>12.18662036458697</v>
      </c>
      <c r="AD50">
        <f t="shared" si="1"/>
        <v>1151.6800088564905</v>
      </c>
      <c r="AE50">
        <f>'IDT-1'!F50</f>
        <v>0</v>
      </c>
      <c r="AF50" s="26"/>
      <c r="AG50">
        <f t="shared" si="2"/>
        <v>1151.6800088564905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-110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4.0621499999999999</v>
      </c>
      <c r="E51">
        <f>GT_NG!T51</f>
        <v>18.993000474008532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5.2200000000000006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485.77703551958712</v>
      </c>
      <c r="P51" s="77">
        <v>14.5</v>
      </c>
      <c r="Q51" s="77">
        <v>7.73</v>
      </c>
      <c r="R51" s="80">
        <v>21.2</v>
      </c>
      <c r="S51" s="80">
        <v>0</v>
      </c>
      <c r="T51" s="78">
        <f>SUMPRODUCT(LTA!F51:AJ51,LTA!F$101:AJ$101,LTA!F$105:AJ$105)</f>
        <v>103.31</v>
      </c>
      <c r="U51" s="78">
        <f>SUMPRODUCT(LTA!F51:AJ51,LTA!F$102:AJ$102,LTA!F$105:AJ$105)</f>
        <v>450.24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146.70999999999998</v>
      </c>
      <c r="AB51" s="117">
        <f>-STOA!P51</f>
        <v>0</v>
      </c>
      <c r="AC51">
        <f t="shared" si="0"/>
        <v>11.876040841263416</v>
      </c>
      <c r="AD51">
        <f t="shared" si="1"/>
        <v>1154.8661451523324</v>
      </c>
      <c r="AE51">
        <f>'IDT-1'!F51</f>
        <v>0</v>
      </c>
      <c r="AF51" s="26"/>
      <c r="AG51">
        <f t="shared" si="2"/>
        <v>1154.8661451523324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-91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4.0621499999999999</v>
      </c>
      <c r="E52">
        <f>GT_NG!T52</f>
        <v>18.993000474008532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5.2200000000000006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470.88919265230464</v>
      </c>
      <c r="P52" s="77">
        <v>14.5</v>
      </c>
      <c r="Q52" s="77">
        <v>7.73</v>
      </c>
      <c r="R52" s="80">
        <v>21.2</v>
      </c>
      <c r="S52" s="80">
        <v>0</v>
      </c>
      <c r="T52" s="78">
        <f>SUMPRODUCT(LTA!F52:AJ52,LTA!F$101:AJ$101,LTA!F$105:AJ$105)</f>
        <v>102.68</v>
      </c>
      <c r="U52" s="78">
        <f>SUMPRODUCT(LTA!F52:AJ52,LTA!F$102:AJ$102,LTA!F$105:AJ$105)</f>
        <v>450.86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146.70999999999998</v>
      </c>
      <c r="AB52" s="117">
        <f>-STOA!P52</f>
        <v>0</v>
      </c>
      <c r="AC52">
        <f t="shared" si="0"/>
        <v>11.62952416624279</v>
      </c>
      <c r="AD52">
        <f t="shared" si="1"/>
        <v>1153.2148189600703</v>
      </c>
      <c r="AE52">
        <f>'IDT-1'!F52</f>
        <v>0</v>
      </c>
      <c r="AF52" s="26"/>
      <c r="AG52">
        <f t="shared" si="2"/>
        <v>1153.2148189600703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-78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4.0621499999999999</v>
      </c>
      <c r="E53">
        <f>GT_NG!T53</f>
        <v>19.296001866832604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5.2200000000000006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452.42910571579597</v>
      </c>
      <c r="P53" s="77">
        <v>14.498552894211578</v>
      </c>
      <c r="Q53" s="77">
        <v>7.73</v>
      </c>
      <c r="R53" s="80">
        <v>21.2</v>
      </c>
      <c r="S53" s="80">
        <v>0</v>
      </c>
      <c r="T53" s="78">
        <f>SUMPRODUCT(LTA!F53:AJ53,LTA!F$101:AJ$101,LTA!F$105:AJ$105)</f>
        <v>100.35</v>
      </c>
      <c r="U53" s="78">
        <f>SUMPRODUCT(LTA!F53:AJ53,LTA!F$102:AJ$102,LTA!F$105:AJ$105)</f>
        <v>398.53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157.70999999999998</v>
      </c>
      <c r="AB53" s="117">
        <f>-STOA!P53</f>
        <v>0</v>
      </c>
      <c r="AC53">
        <f t="shared" si="0"/>
        <v>10.614980320251076</v>
      </c>
      <c r="AD53">
        <f t="shared" si="1"/>
        <v>1145.4108301565891</v>
      </c>
      <c r="AE53">
        <f>'IDT-1'!F53</f>
        <v>0</v>
      </c>
      <c r="AF53" s="26"/>
      <c r="AG53">
        <f t="shared" si="2"/>
        <v>1145.4108301565891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-25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4.0621499999999999</v>
      </c>
      <c r="E54">
        <f>GT_NG!T54</f>
        <v>19.296001866832604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5.2200000000000006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453.12776982445024</v>
      </c>
      <c r="P54" s="77">
        <v>14.5</v>
      </c>
      <c r="Q54" s="77">
        <v>7.73</v>
      </c>
      <c r="R54" s="80">
        <v>21.2</v>
      </c>
      <c r="S54" s="80">
        <v>0</v>
      </c>
      <c r="T54" s="78">
        <f>SUMPRODUCT(LTA!F54:AJ54,LTA!F$101:AJ$101,LTA!F$105:AJ$105)</f>
        <v>97.07</v>
      </c>
      <c r="U54" s="78">
        <f>SUMPRODUCT(LTA!F54:AJ54,LTA!F$102:AJ$102,LTA!F$105:AJ$105)</f>
        <v>382.51000000000005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157.70999999999998</v>
      </c>
      <c r="AB54" s="117">
        <f>-STOA!P54</f>
        <v>0</v>
      </c>
      <c r="AC54">
        <f t="shared" si="0"/>
        <v>10.451301298938173</v>
      </c>
      <c r="AD54">
        <f t="shared" si="1"/>
        <v>1126.9746203923446</v>
      </c>
      <c r="AE54">
        <f>'IDT-1'!F54</f>
        <v>0</v>
      </c>
      <c r="AF54" s="26"/>
      <c r="AG54">
        <f t="shared" si="2"/>
        <v>1126.9746203923446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-25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4.0621499999999999</v>
      </c>
      <c r="E55">
        <f>GT_NG!T55</f>
        <v>19.296001866832604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5.2200000000000006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450.64188108442738</v>
      </c>
      <c r="P55" s="77">
        <v>14.498469333896338</v>
      </c>
      <c r="Q55" s="77">
        <v>7.73</v>
      </c>
      <c r="R55" s="80">
        <v>21.2</v>
      </c>
      <c r="S55" s="80">
        <v>0</v>
      </c>
      <c r="T55" s="78">
        <f>SUMPRODUCT(LTA!F55:AJ55,LTA!F$101:AJ$101,LTA!F$105:AJ$105)</f>
        <v>93.66</v>
      </c>
      <c r="U55" s="78">
        <f>SUMPRODUCT(LTA!F55:AJ55,LTA!F$102:AJ$102,LTA!F$105:AJ$105)</f>
        <v>341.41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157.70999999999998</v>
      </c>
      <c r="AB55" s="117">
        <f>-STOA!P55</f>
        <v>0</v>
      </c>
      <c r="AC55">
        <f t="shared" si="0"/>
        <v>10.703583572328908</v>
      </c>
      <c r="AD55">
        <f t="shared" si="1"/>
        <v>1004.7249187128275</v>
      </c>
      <c r="AE55">
        <f>'IDT-1'!F55</f>
        <v>0</v>
      </c>
      <c r="AF55" s="26"/>
      <c r="AG55">
        <f t="shared" si="2"/>
        <v>1004.7249187128275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-100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4.0621499999999999</v>
      </c>
      <c r="E56">
        <f>GT_NG!T56</f>
        <v>19.295909926470586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5.2200000000000006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445.53374671207825</v>
      </c>
      <c r="P56" s="77">
        <v>14.498469333896338</v>
      </c>
      <c r="Q56" s="77">
        <v>7.73</v>
      </c>
      <c r="R56" s="80">
        <v>21.2</v>
      </c>
      <c r="S56" s="80">
        <v>0</v>
      </c>
      <c r="T56" s="78">
        <f>SUMPRODUCT(LTA!F56:AJ56,LTA!F$101:AJ$101,LTA!F$105:AJ$105)</f>
        <v>100.12</v>
      </c>
      <c r="U56" s="78">
        <f>SUMPRODUCT(LTA!F56:AJ56,LTA!F$102:AJ$102,LTA!F$105:AJ$105)</f>
        <v>338.18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157.70999999999998</v>
      </c>
      <c r="AB56" s="117">
        <f>-STOA!P56</f>
        <v>0</v>
      </c>
      <c r="AC56">
        <f t="shared" si="0"/>
        <v>10.775836455999004</v>
      </c>
      <c r="AD56">
        <f t="shared" si="1"/>
        <v>992.77443951644625</v>
      </c>
      <c r="AE56">
        <f>'IDT-1'!F56</f>
        <v>0</v>
      </c>
      <c r="AF56" s="26"/>
      <c r="AG56">
        <f t="shared" si="2"/>
        <v>992.77443951644625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-110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4.0621499999999999</v>
      </c>
      <c r="E57">
        <f>GT_NG!T57</f>
        <v>19.295909926470586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5.2200000000000006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443.06232074415965</v>
      </c>
      <c r="P57" s="77">
        <v>14.498469333896338</v>
      </c>
      <c r="Q57" s="77">
        <v>7.73</v>
      </c>
      <c r="R57" s="80">
        <v>21.2</v>
      </c>
      <c r="S57" s="80">
        <v>0</v>
      </c>
      <c r="T57" s="78">
        <f>SUMPRODUCT(LTA!F57:AJ57,LTA!F$101:AJ$101,LTA!F$105:AJ$105)</f>
        <v>61.989999999999995</v>
      </c>
      <c r="U57" s="78">
        <f>SUMPRODUCT(LTA!F57:AJ57,LTA!F$102:AJ$102,LTA!F$105:AJ$105)</f>
        <v>328.65000000000003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157.70999999999998</v>
      </c>
      <c r="AB57" s="117">
        <f>-STOA!P57</f>
        <v>0</v>
      </c>
      <c r="AC57">
        <f t="shared" si="0"/>
        <v>10.023945444204484</v>
      </c>
      <c r="AD57">
        <f t="shared" si="1"/>
        <v>978.39490456032229</v>
      </c>
      <c r="AE57">
        <f>'IDT-1'!F57</f>
        <v>0</v>
      </c>
      <c r="AF57" s="26"/>
      <c r="AG57">
        <f t="shared" si="2"/>
        <v>978.39490456032229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-75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4.0621499999999999</v>
      </c>
      <c r="E58">
        <f>GT_NG!T58</f>
        <v>19.295909926470586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5.2200000000000006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443.06232074415965</v>
      </c>
      <c r="P58" s="77">
        <v>14.498469333896338</v>
      </c>
      <c r="Q58" s="77">
        <v>7.73</v>
      </c>
      <c r="R58" s="80">
        <v>21.2</v>
      </c>
      <c r="S58" s="80">
        <v>0</v>
      </c>
      <c r="T58" s="78">
        <f>SUMPRODUCT(LTA!F58:AJ58,LTA!F$101:AJ$101,LTA!F$105:AJ$105)</f>
        <v>61.54</v>
      </c>
      <c r="U58" s="78">
        <f>SUMPRODUCT(LTA!F58:AJ58,LTA!F$102:AJ$102,LTA!F$105:AJ$105)</f>
        <v>321.94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157.70999999999998</v>
      </c>
      <c r="AB58" s="117">
        <f>-STOA!P58</f>
        <v>0</v>
      </c>
      <c r="AC58">
        <f t="shared" si="0"/>
        <v>9.5170310680947185</v>
      </c>
      <c r="AD58">
        <f t="shared" si="1"/>
        <v>1021.741818936432</v>
      </c>
      <c r="AE58">
        <f>'IDT-1'!F58</f>
        <v>0</v>
      </c>
      <c r="AF58" s="26"/>
      <c r="AG58">
        <f t="shared" si="2"/>
        <v>1021.741818936432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-25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4.0621499999999999</v>
      </c>
      <c r="E59">
        <f>GT_NG!T59</f>
        <v>19.295820760410379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5.2200000000000006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440.54832902848756</v>
      </c>
      <c r="P59" s="77">
        <v>14.498469333896338</v>
      </c>
      <c r="Q59" s="77">
        <v>7.73</v>
      </c>
      <c r="R59" s="80">
        <v>21.2</v>
      </c>
      <c r="S59" s="80">
        <v>0</v>
      </c>
      <c r="T59" s="78">
        <f>SUMPRODUCT(LTA!F59:AJ59,LTA!F$101:AJ$101,LTA!F$105:AJ$105)</f>
        <v>65.25</v>
      </c>
      <c r="U59" s="78">
        <f>SUMPRODUCT(LTA!F59:AJ59,LTA!F$102:AJ$102,LTA!F$105:AJ$105)</f>
        <v>357.90000000000003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157.62</v>
      </c>
      <c r="AB59" s="117">
        <f>-STOA!P59</f>
        <v>0</v>
      </c>
      <c r="AC59">
        <f t="shared" si="0"/>
        <v>9.6212579682805917</v>
      </c>
      <c r="AD59">
        <f t="shared" si="1"/>
        <v>1083.7035111545138</v>
      </c>
      <c r="AE59">
        <f>'IDT-1'!F59</f>
        <v>0</v>
      </c>
      <c r="AF59" s="26"/>
      <c r="AG59">
        <f t="shared" si="2"/>
        <v>1083.7035111545138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4.0621499999999999</v>
      </c>
      <c r="E60">
        <f>GT_NG!T60</f>
        <v>19.295820760410379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5.2200000000000006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440.5337566537018</v>
      </c>
      <c r="P60" s="77">
        <v>14.498469333896338</v>
      </c>
      <c r="Q60" s="77">
        <v>7.73</v>
      </c>
      <c r="R60" s="80">
        <v>21.2</v>
      </c>
      <c r="S60" s="80">
        <v>0</v>
      </c>
      <c r="T60" s="78">
        <f>SUMPRODUCT(LTA!F60:AJ60,LTA!F$101:AJ$101,LTA!F$105:AJ$105)</f>
        <v>62.27</v>
      </c>
      <c r="U60" s="78">
        <f>SUMPRODUCT(LTA!F60:AJ60,LTA!F$102:AJ$102,LTA!F$105:AJ$105)</f>
        <v>390.55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157.62</v>
      </c>
      <c r="AB60" s="117">
        <f>-STOA!P60</f>
        <v>0</v>
      </c>
      <c r="AC60">
        <f t="shared" si="0"/>
        <v>9.8822257313824746</v>
      </c>
      <c r="AD60">
        <f t="shared" si="1"/>
        <v>1113.0979710166259</v>
      </c>
      <c r="AE60">
        <f>'IDT-1'!F60</f>
        <v>0</v>
      </c>
      <c r="AF60" s="26"/>
      <c r="AG60">
        <f t="shared" si="2"/>
        <v>1113.0979710166259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4.0621499999999999</v>
      </c>
      <c r="E61">
        <f>GT_NG!T61</f>
        <v>19.295820760410379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5.2200000000000006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452.49081738035778</v>
      </c>
      <c r="P61" s="77">
        <v>14.498469333896338</v>
      </c>
      <c r="Q61" s="77">
        <v>7.73</v>
      </c>
      <c r="R61" s="80">
        <v>21.2</v>
      </c>
      <c r="S61" s="80">
        <v>0</v>
      </c>
      <c r="T61" s="78">
        <f>SUMPRODUCT(LTA!F61:AJ61,LTA!F$101:AJ$101,LTA!F$105:AJ$105)</f>
        <v>58.82</v>
      </c>
      <c r="U61" s="78">
        <f>SUMPRODUCT(LTA!F61:AJ61,LTA!F$102:AJ$102,LTA!F$105:AJ$105)</f>
        <v>382.67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157.62</v>
      </c>
      <c r="AB61" s="117">
        <f>-STOA!P61</f>
        <v>0</v>
      </c>
      <c r="AC61">
        <f t="shared" si="0"/>
        <v>9.8877438657770487</v>
      </c>
      <c r="AD61">
        <f t="shared" si="1"/>
        <v>1113.7195136088874</v>
      </c>
      <c r="AE61">
        <f>'IDT-1'!F61</f>
        <v>0</v>
      </c>
      <c r="AF61" s="26"/>
      <c r="AG61">
        <f t="shared" si="2"/>
        <v>1113.7195136088874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4.0621499999999999</v>
      </c>
      <c r="E62">
        <f>GT_NG!T62</f>
        <v>19.295820760410379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5.2200000000000006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499.01044150332422</v>
      </c>
      <c r="P62" s="77">
        <v>14.498469333896338</v>
      </c>
      <c r="Q62" s="77">
        <v>7.73</v>
      </c>
      <c r="R62" s="80">
        <v>21.2</v>
      </c>
      <c r="S62" s="80">
        <v>0</v>
      </c>
      <c r="T62" s="78">
        <f>SUMPRODUCT(LTA!F62:AJ62,LTA!F$101:AJ$101,LTA!F$105:AJ$105)</f>
        <v>59.58</v>
      </c>
      <c r="U62" s="78">
        <f>SUMPRODUCT(LTA!F62:AJ62,LTA!F$102:AJ$102,LTA!F$105:AJ$105)</f>
        <v>373.61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157.62</v>
      </c>
      <c r="AB62" s="117">
        <f>-STOA!P62</f>
        <v>0</v>
      </c>
      <c r="AC62">
        <f t="shared" si="0"/>
        <v>10.40163910850306</v>
      </c>
      <c r="AD62">
        <f t="shared" si="1"/>
        <v>1131.4252424891281</v>
      </c>
      <c r="AE62">
        <f>'IDT-1'!F62</f>
        <v>0</v>
      </c>
      <c r="AF62" s="26"/>
      <c r="AG62">
        <f t="shared" si="2"/>
        <v>1131.4252424891281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-20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4.0621499999999999</v>
      </c>
      <c r="E63">
        <f>GT_NG!T63</f>
        <v>19.295820760410379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5.2200000000000006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509.18064609498452</v>
      </c>
      <c r="P63" s="77">
        <v>14.498469333896338</v>
      </c>
      <c r="Q63" s="77">
        <v>7.73</v>
      </c>
      <c r="R63" s="80">
        <v>21.2</v>
      </c>
      <c r="S63" s="80">
        <v>0</v>
      </c>
      <c r="T63" s="78">
        <f>SUMPRODUCT(LTA!F63:AJ63,LTA!F$101:AJ$101,LTA!F$105:AJ$105)</f>
        <v>57.56</v>
      </c>
      <c r="U63" s="78">
        <f>SUMPRODUCT(LTA!F63:AJ63,LTA!F$102:AJ$102,LTA!F$105:AJ$105)</f>
        <v>381.82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157.62</v>
      </c>
      <c r="AB63" s="117">
        <f>-STOA!P63</f>
        <v>0</v>
      </c>
      <c r="AC63">
        <f t="shared" si="0"/>
        <v>10.368046358465763</v>
      </c>
      <c r="AD63">
        <f t="shared" si="1"/>
        <v>1167.8190398308254</v>
      </c>
      <c r="AE63">
        <f>'IDT-1'!F63</f>
        <v>0</v>
      </c>
      <c r="AF63" s="26"/>
      <c r="AG63">
        <f t="shared" si="2"/>
        <v>1167.8190398308254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4.0621499999999999</v>
      </c>
      <c r="E64">
        <f>GT_NG!T64</f>
        <v>19.295820760410379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5.2200000000000006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521.25899476296399</v>
      </c>
      <c r="P64" s="77">
        <v>14.498469333896338</v>
      </c>
      <c r="Q64" s="77">
        <v>7.73</v>
      </c>
      <c r="R64" s="80">
        <v>21.2</v>
      </c>
      <c r="S64" s="80">
        <v>0</v>
      </c>
      <c r="T64" s="78">
        <f>SUMPRODUCT(LTA!F64:AJ64,LTA!F$101:AJ$101,LTA!F$105:AJ$105)</f>
        <v>58.68</v>
      </c>
      <c r="U64" s="78">
        <f>SUMPRODUCT(LTA!F64:AJ64,LTA!F$102:AJ$102,LTA!F$105:AJ$105)</f>
        <v>375.93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157.62</v>
      </c>
      <c r="AB64" s="117">
        <f>-STOA!P64</f>
        <v>0</v>
      </c>
      <c r="AC64">
        <f t="shared" si="0"/>
        <v>10.565531739576912</v>
      </c>
      <c r="AD64">
        <f t="shared" si="1"/>
        <v>1159.9299031176936</v>
      </c>
      <c r="AE64">
        <f>'IDT-1'!F64</f>
        <v>0</v>
      </c>
      <c r="AF64" s="26"/>
      <c r="AG64">
        <f t="shared" si="2"/>
        <v>1159.9299031176936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-15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4.0621499999999999</v>
      </c>
      <c r="E65">
        <f>GT_NG!T65</f>
        <v>29.197028170467444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5.2200000000000006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497.26031103383212</v>
      </c>
      <c r="P65" s="77">
        <v>14.498469333896338</v>
      </c>
      <c r="Q65" s="77">
        <v>7.73</v>
      </c>
      <c r="R65" s="80">
        <v>21.2</v>
      </c>
      <c r="S65" s="80">
        <v>0</v>
      </c>
      <c r="T65" s="78">
        <f>SUMPRODUCT(LTA!F65:AJ65,LTA!F$101:AJ$101,LTA!F$105:AJ$105)</f>
        <v>54.63</v>
      </c>
      <c r="U65" s="78">
        <f>SUMPRODUCT(LTA!F65:AJ65,LTA!F$102:AJ$102,LTA!F$105:AJ$105)</f>
        <v>370.21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157.62</v>
      </c>
      <c r="AB65" s="117">
        <f>-STOA!P65</f>
        <v>0</v>
      </c>
      <c r="AC65">
        <f t="shared" si="0"/>
        <v>10.710623048856867</v>
      </c>
      <c r="AD65">
        <f t="shared" si="1"/>
        <v>1095.9173354893389</v>
      </c>
      <c r="AE65">
        <f>'IDT-1'!F65</f>
        <v>0</v>
      </c>
      <c r="AF65" s="26"/>
      <c r="AG65">
        <f t="shared" si="2"/>
        <v>1095.9173354893389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-55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4.0621499999999999</v>
      </c>
      <c r="E66">
        <f>GT_NG!T66</f>
        <v>29.197028170467444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5.2200000000000006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497.26027567293829</v>
      </c>
      <c r="P66" s="77">
        <v>14.498469333896338</v>
      </c>
      <c r="Q66" s="77">
        <v>7.73</v>
      </c>
      <c r="R66" s="80">
        <v>21.2</v>
      </c>
      <c r="S66" s="80">
        <v>0</v>
      </c>
      <c r="T66" s="78">
        <f>SUMPRODUCT(LTA!F66:AJ66,LTA!F$101:AJ$101,LTA!F$105:AJ$105)</f>
        <v>55</v>
      </c>
      <c r="U66" s="78">
        <f>SUMPRODUCT(LTA!F66:AJ66,LTA!F$102:AJ$102,LTA!F$105:AJ$105)</f>
        <v>364.56999999999994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157.62</v>
      </c>
      <c r="AB66" s="117">
        <f>-STOA!P66</f>
        <v>0</v>
      </c>
      <c r="AC66">
        <f t="shared" si="0"/>
        <v>10.628734227592219</v>
      </c>
      <c r="AD66">
        <f t="shared" si="1"/>
        <v>1094.7291889497096</v>
      </c>
      <c r="AE66">
        <f>'IDT-1'!F66</f>
        <v>0</v>
      </c>
      <c r="AF66" s="26"/>
      <c r="AG66">
        <f t="shared" si="2"/>
        <v>1094.7291889497096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-51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4.0621499999999999</v>
      </c>
      <c r="E67">
        <f>GT_NG!T67</f>
        <v>29.197028170467444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5.2200000000000006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497.2000510127433</v>
      </c>
      <c r="P67" s="77">
        <v>14.498469333896338</v>
      </c>
      <c r="Q67" s="77">
        <v>7.73</v>
      </c>
      <c r="R67" s="80">
        <v>21.2</v>
      </c>
      <c r="S67" s="80">
        <v>0</v>
      </c>
      <c r="T67" s="78">
        <f>SUMPRODUCT(LTA!F67:AJ67,LTA!F$101:AJ$101,LTA!F$105:AJ$105)</f>
        <v>70.48</v>
      </c>
      <c r="U67" s="78">
        <f>SUMPRODUCT(LTA!F67:AJ67,LTA!F$102:AJ$102,LTA!F$105:AJ$105)</f>
        <v>360.44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157.70999999999998</v>
      </c>
      <c r="AB67" s="117">
        <f>-STOA!P67</f>
        <v>0</v>
      </c>
      <c r="AC67">
        <f t="shared" si="0"/>
        <v>10.808779398282262</v>
      </c>
      <c r="AD67">
        <f t="shared" si="1"/>
        <v>1096.928919118825</v>
      </c>
      <c r="AE67">
        <f>'IDT-1'!F67</f>
        <v>0</v>
      </c>
      <c r="AF67" s="26"/>
      <c r="AG67">
        <f t="shared" si="2"/>
        <v>1096.928919118825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-60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4.0621499999999999</v>
      </c>
      <c r="E68">
        <f>GT_NG!T68</f>
        <v>29.197028170467444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5.2200000000000006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502.16466960284941</v>
      </c>
      <c r="P68" s="77">
        <v>14.498469333896338</v>
      </c>
      <c r="Q68" s="77">
        <v>7.73</v>
      </c>
      <c r="R68" s="80">
        <v>21.2</v>
      </c>
      <c r="S68" s="80">
        <v>0</v>
      </c>
      <c r="T68" s="78">
        <f>SUMPRODUCT(LTA!F68:AJ68,LTA!F$101:AJ$101,LTA!F$105:AJ$105)</f>
        <v>65.11</v>
      </c>
      <c r="U68" s="78">
        <f>SUMPRODUCT(LTA!F68:AJ68,LTA!F$102:AJ$102,LTA!F$105:AJ$105)</f>
        <v>365.70999999999992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157.70999999999998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10.869344296919586</v>
      </c>
      <c r="AD68">
        <f t="shared" ref="AD68:AD98" si="4">SUM(B68:AB68,AI68:AR68)-AC68</f>
        <v>1099.7329728102936</v>
      </c>
      <c r="AE68">
        <f>'IDT-1'!F68</f>
        <v>0</v>
      </c>
      <c r="AF68" s="26"/>
      <c r="AG68">
        <f t="shared" ref="AG68:AG98" si="5">SUM(AD68:AF68)</f>
        <v>1099.7329728102936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-62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4.0621499999999999</v>
      </c>
      <c r="E69">
        <f>GT_NG!T69</f>
        <v>29.197028170467444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5.2200000000000006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509.13719454882204</v>
      </c>
      <c r="P69" s="77">
        <v>13.16</v>
      </c>
      <c r="Q69" s="77">
        <v>7.73</v>
      </c>
      <c r="R69" s="80">
        <v>21.2</v>
      </c>
      <c r="S69" s="80">
        <v>0</v>
      </c>
      <c r="T69" s="78">
        <f>SUMPRODUCT(LTA!F69:AJ69,LTA!F$101:AJ$101,LTA!F$105:AJ$105)</f>
        <v>57.92</v>
      </c>
      <c r="U69" s="78">
        <f>SUMPRODUCT(LTA!F69:AJ69,LTA!F$102:AJ$102,LTA!F$105:AJ$105)</f>
        <v>360.75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157.70999999999998</v>
      </c>
      <c r="AB69" s="117">
        <f>-STOA!P69</f>
        <v>0</v>
      </c>
      <c r="AC69">
        <f t="shared" si="3"/>
        <v>10.794247731261468</v>
      </c>
      <c r="AD69">
        <f t="shared" si="4"/>
        <v>1095.292124988028</v>
      </c>
      <c r="AE69">
        <f>'IDT-1'!F69</f>
        <v>0</v>
      </c>
      <c r="AF69" s="26"/>
      <c r="AG69">
        <f t="shared" si="5"/>
        <v>1095.292124988028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-60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4.0621499999999999</v>
      </c>
      <c r="E70">
        <f>GT_NG!T70</f>
        <v>19.296167865707435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5.2200000000000006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508.31348479508273</v>
      </c>
      <c r="P70" s="77">
        <v>13.16</v>
      </c>
      <c r="Q70" s="77">
        <v>7.73</v>
      </c>
      <c r="R70" s="80">
        <v>21.2</v>
      </c>
      <c r="S70" s="80">
        <v>0</v>
      </c>
      <c r="T70" s="78">
        <f>SUMPRODUCT(LTA!F70:AJ70,LTA!F$101:AJ$101,LTA!F$105:AJ$105)</f>
        <v>53.5</v>
      </c>
      <c r="U70" s="78">
        <f>SUMPRODUCT(LTA!F70:AJ70,LTA!F$102:AJ$102,LTA!F$105:AJ$105)</f>
        <v>356.59000000000003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157.70999999999998</v>
      </c>
      <c r="AB70" s="117">
        <f>-STOA!P70</f>
        <v>0</v>
      </c>
      <c r="AC70">
        <f t="shared" si="3"/>
        <v>10.50007372943594</v>
      </c>
      <c r="AD70">
        <f t="shared" si="4"/>
        <v>1090.2817289313543</v>
      </c>
      <c r="AE70">
        <f>'IDT-1'!F70</f>
        <v>0</v>
      </c>
      <c r="AF70" s="26"/>
      <c r="AG70">
        <f t="shared" si="5"/>
        <v>1090.2817289313543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-46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4.0621499999999999</v>
      </c>
      <c r="E71">
        <f>GT_NG!T71</f>
        <v>19.296010281975384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5.2200000000000006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509.63166511820504</v>
      </c>
      <c r="P71" s="77">
        <v>13.16</v>
      </c>
      <c r="Q71" s="77">
        <v>7.73</v>
      </c>
      <c r="R71" s="80">
        <v>17.75</v>
      </c>
      <c r="S71" s="80">
        <v>0</v>
      </c>
      <c r="T71" s="78">
        <f>SUMPRODUCT(LTA!F71:AJ71,LTA!F$101:AJ$101,LTA!F$105:AJ$105)</f>
        <v>46.410000000000004</v>
      </c>
      <c r="U71" s="78">
        <f>SUMPRODUCT(LTA!F71:AJ71,LTA!F$102:AJ$102,LTA!F$105:AJ$105)</f>
        <v>311.93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157.80000000000001</v>
      </c>
      <c r="AB71" s="117">
        <f>-STOA!P71</f>
        <v>0</v>
      </c>
      <c r="AC71">
        <f t="shared" si="3"/>
        <v>9.7514823763545166</v>
      </c>
      <c r="AD71">
        <f t="shared" si="4"/>
        <v>1068.2383430238258</v>
      </c>
      <c r="AE71">
        <f>'IDT-1'!F71</f>
        <v>0</v>
      </c>
      <c r="AF71" s="26"/>
      <c r="AG71">
        <f t="shared" si="5"/>
        <v>1068.2383430238258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-15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4.0621499999999999</v>
      </c>
      <c r="E72">
        <f>GT_NG!T72</f>
        <v>19.296010281975384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5.2200000000000006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513.78207841407402</v>
      </c>
      <c r="P72" s="77">
        <v>13.16</v>
      </c>
      <c r="Q72" s="77">
        <v>7.73</v>
      </c>
      <c r="R72" s="80">
        <v>13.2</v>
      </c>
      <c r="S72" s="80">
        <v>0</v>
      </c>
      <c r="T72" s="78">
        <f>SUMPRODUCT(LTA!F72:AJ72,LTA!F$101:AJ$101,LTA!F$105:AJ$105)</f>
        <v>40.659999999999997</v>
      </c>
      <c r="U72" s="78">
        <f>SUMPRODUCT(LTA!F72:AJ72,LTA!F$102:AJ$102,LTA!F$105:AJ$105)</f>
        <v>305.96000000000004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210.9</v>
      </c>
      <c r="AB72" s="117">
        <f>-STOA!P72</f>
        <v>0</v>
      </c>
      <c r="AC72">
        <f t="shared" si="3"/>
        <v>10.46723511424598</v>
      </c>
      <c r="AD72">
        <f t="shared" si="4"/>
        <v>1068.5030035818036</v>
      </c>
      <c r="AE72">
        <f>'IDT-1'!F72</f>
        <v>0</v>
      </c>
      <c r="AF72" s="26"/>
      <c r="AG72">
        <f t="shared" si="5"/>
        <v>1068.5030035818036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-55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4.0621499999999999</v>
      </c>
      <c r="E73">
        <f>GT_NG!T73</f>
        <v>19.29603661398842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5.2200000000000006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513.72738374241464</v>
      </c>
      <c r="P73" s="77">
        <v>14.5</v>
      </c>
      <c r="Q73" s="77">
        <v>7.73</v>
      </c>
      <c r="R73" s="80">
        <v>7.7</v>
      </c>
      <c r="S73" s="80">
        <v>0</v>
      </c>
      <c r="T73" s="78">
        <f>SUMPRODUCT(LTA!F73:AJ73,LTA!F$101:AJ$101,LTA!F$105:AJ$105)</f>
        <v>30.270000000000003</v>
      </c>
      <c r="U73" s="78">
        <f>SUMPRODUCT(LTA!F73:AJ73,LTA!F$102:AJ$102,LTA!F$105:AJ$105)</f>
        <v>256.98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270.05</v>
      </c>
      <c r="AB73" s="117">
        <f>-STOA!P73</f>
        <v>0</v>
      </c>
      <c r="AC73">
        <f t="shared" si="3"/>
        <v>10.561381945690021</v>
      </c>
      <c r="AD73">
        <f t="shared" si="4"/>
        <v>1048.9741884107132</v>
      </c>
      <c r="AE73">
        <f>'IDT-1'!F73</f>
        <v>0</v>
      </c>
      <c r="AF73" s="26"/>
      <c r="AG73">
        <f t="shared" si="5"/>
        <v>1048.9741884107132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-70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4.0621499999999999</v>
      </c>
      <c r="E74">
        <f>GT_NG!T74</f>
        <v>19.29603661398842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5.2200000000000006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517.03835837344593</v>
      </c>
      <c r="P74" s="77">
        <v>14.5</v>
      </c>
      <c r="Q74" s="77">
        <v>7.73</v>
      </c>
      <c r="R74" s="80">
        <v>4.3800000000000008</v>
      </c>
      <c r="S74" s="80">
        <v>0</v>
      </c>
      <c r="T74" s="78">
        <f>SUMPRODUCT(LTA!F74:AJ74,LTA!F$101:AJ$101,LTA!F$105:AJ$105)</f>
        <v>22.66</v>
      </c>
      <c r="U74" s="78">
        <f>SUMPRODUCT(LTA!F74:AJ74,LTA!F$102:AJ$102,LTA!F$105:AJ$105)</f>
        <v>252.08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270.05</v>
      </c>
      <c r="AB74" s="117">
        <f>-STOA!P74</f>
        <v>0</v>
      </c>
      <c r="AC74">
        <f t="shared" si="3"/>
        <v>10.451214522443095</v>
      </c>
      <c r="AD74">
        <f t="shared" si="4"/>
        <v>1036.5653304649913</v>
      </c>
      <c r="AE74">
        <f>'IDT-1'!F74</f>
        <v>0</v>
      </c>
      <c r="AF74" s="26"/>
      <c r="AG74">
        <f t="shared" si="5"/>
        <v>1036.5653304649913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-70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4.0621499999999999</v>
      </c>
      <c r="E75">
        <f>GT_NG!T75</f>
        <v>19.386585823814737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5.2200000000000006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520.10566694763997</v>
      </c>
      <c r="P75" s="77">
        <v>14.5</v>
      </c>
      <c r="Q75" s="77">
        <v>7.73</v>
      </c>
      <c r="R75" s="80">
        <v>0</v>
      </c>
      <c r="S75" s="80">
        <v>0</v>
      </c>
      <c r="T75" s="78">
        <f>SUMPRODUCT(LTA!F75:AJ75,LTA!F$101:AJ$101,LTA!F$105:AJ$105)</f>
        <v>15.11</v>
      </c>
      <c r="U75" s="78">
        <f>SUMPRODUCT(LTA!F75:AJ75,LTA!F$102:AJ$102,LTA!F$105:AJ$105)</f>
        <v>247.52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270.14</v>
      </c>
      <c r="AB75" s="117">
        <f>-STOA!P75</f>
        <v>0</v>
      </c>
      <c r="AC75">
        <f t="shared" si="3"/>
        <v>9.9795585700546621</v>
      </c>
      <c r="AD75">
        <f t="shared" si="4"/>
        <v>1063.7948442014001</v>
      </c>
      <c r="AE75">
        <f>'IDT-1'!F75</f>
        <v>0</v>
      </c>
      <c r="AF75" s="26"/>
      <c r="AG75">
        <f t="shared" si="5"/>
        <v>1063.7948442014001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-30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4.0621499999999999</v>
      </c>
      <c r="E76">
        <f>GT_NG!T76</f>
        <v>19.386585823814737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5.2200000000000006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538.01067444156831</v>
      </c>
      <c r="P76" s="77">
        <v>14.5</v>
      </c>
      <c r="Q76" s="77">
        <v>7.73</v>
      </c>
      <c r="R76" s="80">
        <v>0</v>
      </c>
      <c r="S76" s="80">
        <v>0</v>
      </c>
      <c r="T76" s="78">
        <f>SUMPRODUCT(LTA!F76:AJ76,LTA!F$101:AJ$101,LTA!F$105:AJ$105)</f>
        <v>7.92</v>
      </c>
      <c r="U76" s="78">
        <f>SUMPRODUCT(LTA!F76:AJ76,LTA!F$102:AJ$102,LTA!F$105:AJ$105)</f>
        <v>250.10000000000002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270.14</v>
      </c>
      <c r="AB76" s="117">
        <f>-STOA!P76</f>
        <v>0</v>
      </c>
      <c r="AC76">
        <f t="shared" si="3"/>
        <v>10.140945273612205</v>
      </c>
      <c r="AD76">
        <f t="shared" si="4"/>
        <v>1071.9284649917706</v>
      </c>
      <c r="AE76">
        <f>'IDT-1'!F76</f>
        <v>0</v>
      </c>
      <c r="AF76" s="26"/>
      <c r="AG76">
        <f t="shared" si="5"/>
        <v>1071.9284649917706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-35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4.0621499999999999</v>
      </c>
      <c r="E77">
        <f>GT_NG!T77</f>
        <v>19.386585823814737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5.2200000000000006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556.15302858440714</v>
      </c>
      <c r="P77" s="77">
        <v>14.5</v>
      </c>
      <c r="Q77" s="77">
        <v>7.73</v>
      </c>
      <c r="R77" s="80">
        <v>0</v>
      </c>
      <c r="S77" s="80">
        <v>0</v>
      </c>
      <c r="T77" s="78">
        <f>SUMPRODUCT(LTA!F77:AJ77,LTA!F$101:AJ$101,LTA!F$105:AJ$105)</f>
        <v>3.33</v>
      </c>
      <c r="U77" s="78">
        <f>SUMPRODUCT(LTA!F77:AJ77,LTA!F$102:AJ$102,LTA!F$105:AJ$105)</f>
        <v>247.9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270.14</v>
      </c>
      <c r="AB77" s="117">
        <f>-STOA!P77</f>
        <v>0</v>
      </c>
      <c r="AC77">
        <f t="shared" si="3"/>
        <v>10.196455352458212</v>
      </c>
      <c r="AD77">
        <f t="shared" si="4"/>
        <v>1088.2253090557635</v>
      </c>
      <c r="AE77">
        <f>'IDT-1'!F77</f>
        <v>0</v>
      </c>
      <c r="AF77" s="26"/>
      <c r="AG77">
        <f t="shared" si="5"/>
        <v>1088.2253090557635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-30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4.0621499999999999</v>
      </c>
      <c r="E78">
        <f>GT_NG!T78</f>
        <v>19.386585823814737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5.2200000000000006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564.10195516659826</v>
      </c>
      <c r="P78" s="77">
        <v>14.5</v>
      </c>
      <c r="Q78" s="77">
        <v>7.73</v>
      </c>
      <c r="R78" s="80">
        <v>0</v>
      </c>
      <c r="S78" s="80">
        <v>0</v>
      </c>
      <c r="T78" s="78">
        <f>SUMPRODUCT(LTA!F78:AJ78,LTA!F$101:AJ$101,LTA!F$105:AJ$105)</f>
        <v>1.33</v>
      </c>
      <c r="U78" s="78">
        <f>SUMPRODUCT(LTA!F78:AJ78,LTA!F$102:AJ$102,LTA!F$105:AJ$105)</f>
        <v>246.82000000000002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-34</v>
      </c>
      <c r="AA78" s="117">
        <f>STOA!J78</f>
        <v>270.14</v>
      </c>
      <c r="AB78" s="117">
        <f>-STOA!P78</f>
        <v>0</v>
      </c>
      <c r="AC78">
        <f t="shared" si="3"/>
        <v>10.274814416470278</v>
      </c>
      <c r="AD78">
        <f t="shared" si="4"/>
        <v>1089.0158765739429</v>
      </c>
      <c r="AE78">
        <f>'IDT-1'!F78</f>
        <v>0</v>
      </c>
      <c r="AF78" s="26"/>
      <c r="AG78">
        <f t="shared" si="5"/>
        <v>1089.0158765739429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4.0621499999999999</v>
      </c>
      <c r="E79">
        <f>GT_NG!T79</f>
        <v>19.386585823814737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5.2200000000000006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570.77350167264092</v>
      </c>
      <c r="P79" s="77">
        <v>14.49910294481564</v>
      </c>
      <c r="Q79" s="77">
        <v>7.73</v>
      </c>
      <c r="R79" s="80">
        <v>0</v>
      </c>
      <c r="S79" s="80">
        <v>0</v>
      </c>
      <c r="T79" s="78">
        <f>SUMPRODUCT(LTA!F79:AJ79,LTA!F$101:AJ$101,LTA!F$105:AJ$105)</f>
        <v>0.22</v>
      </c>
      <c r="U79" s="78">
        <f>SUMPRODUCT(LTA!F79:AJ79,LTA!F$102:AJ$102,LTA!F$105:AJ$105)</f>
        <v>289.41000000000003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-42</v>
      </c>
      <c r="AA79" s="117">
        <f>STOA!J79</f>
        <v>270.32000000000005</v>
      </c>
      <c r="AB79" s="117">
        <f>-STOA!P79</f>
        <v>0</v>
      </c>
      <c r="AC79">
        <f t="shared" si="3"/>
        <v>10.948711702259299</v>
      </c>
      <c r="AD79">
        <f t="shared" si="4"/>
        <v>1108.6726287390122</v>
      </c>
      <c r="AE79">
        <f>'IDT-1'!F79</f>
        <v>0</v>
      </c>
      <c r="AF79" s="26"/>
      <c r="AG79">
        <f t="shared" si="5"/>
        <v>1108.6726287390122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-20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4.0621499999999999</v>
      </c>
      <c r="E80">
        <f>GT_NG!T80</f>
        <v>19.386585823814737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5.2200000000000006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573.66001975729523</v>
      </c>
      <c r="P80" s="77">
        <v>14.49910294481564</v>
      </c>
      <c r="Q80" s="77">
        <v>7.73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326.39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-168</v>
      </c>
      <c r="AA80" s="117">
        <f>STOA!J80</f>
        <v>270.32000000000005</v>
      </c>
      <c r="AB80" s="117">
        <f>-STOA!P80</f>
        <v>0</v>
      </c>
      <c r="AC80">
        <f t="shared" si="3"/>
        <v>12.834002578756959</v>
      </c>
      <c r="AD80">
        <f t="shared" si="4"/>
        <v>1108.0838559471686</v>
      </c>
      <c r="AE80">
        <f>'IDT-1'!F80</f>
        <v>0</v>
      </c>
      <c r="AF80" s="26"/>
      <c r="AG80">
        <f t="shared" si="5"/>
        <v>1108.0838559471686</v>
      </c>
      <c r="AI80" s="75">
        <f>PXIL!J80</f>
        <v>0</v>
      </c>
      <c r="AJ80" s="75">
        <f>PXIL!P80</f>
        <v>0</v>
      </c>
      <c r="AK80" s="75">
        <f>RTM_IEX!J80</f>
        <v>67.650000000000006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4.0621499999999999</v>
      </c>
      <c r="E81">
        <f>GT_NG!T81</f>
        <v>19.386164511606168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5.2200000000000006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567.27314476013055</v>
      </c>
      <c r="P81" s="77">
        <v>14.36</v>
      </c>
      <c r="Q81" s="77">
        <v>7.73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365.09999999999997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-192</v>
      </c>
      <c r="AA81" s="117">
        <f>STOA!J81</f>
        <v>270.32000000000005</v>
      </c>
      <c r="AB81" s="117">
        <f>-STOA!P81</f>
        <v>0</v>
      </c>
      <c r="AC81">
        <f t="shared" si="3"/>
        <v>13.075181325852787</v>
      </c>
      <c r="AD81">
        <f t="shared" si="4"/>
        <v>1087.0362779458842</v>
      </c>
      <c r="AE81">
        <f>'IDT-1'!F81</f>
        <v>0</v>
      </c>
      <c r="AF81" s="26"/>
      <c r="AG81">
        <f t="shared" si="5"/>
        <v>1087.0362779458842</v>
      </c>
      <c r="AI81" s="75">
        <f>PXIL!J81</f>
        <v>0</v>
      </c>
      <c r="AJ81" s="75">
        <f>PXIL!P81</f>
        <v>0</v>
      </c>
      <c r="AK81" s="75">
        <f>RTM_IEX!J81</f>
        <v>38.659999999999997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4.0621499999999999</v>
      </c>
      <c r="E82">
        <f>GT_NG!T82</f>
        <v>19.386164511606168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5.2200000000000006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566.4547822271594</v>
      </c>
      <c r="P82" s="77">
        <v>14.36</v>
      </c>
      <c r="Q82" s="77">
        <v>7.73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364.16999999999996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-209</v>
      </c>
      <c r="AA82" s="117">
        <f>STOA!J82</f>
        <v>270.32000000000005</v>
      </c>
      <c r="AB82" s="117">
        <f>-STOA!P82</f>
        <v>0</v>
      </c>
      <c r="AC82">
        <f t="shared" si="3"/>
        <v>13.253227903439958</v>
      </c>
      <c r="AD82">
        <f t="shared" si="4"/>
        <v>1072.9398688353256</v>
      </c>
      <c r="AE82">
        <f>'IDT-1'!F82</f>
        <v>0</v>
      </c>
      <c r="AF82" s="26"/>
      <c r="AG82">
        <f t="shared" si="5"/>
        <v>1072.9398688353256</v>
      </c>
      <c r="AI82" s="75">
        <f>PXIL!J82</f>
        <v>0</v>
      </c>
      <c r="AJ82" s="75">
        <f>PXIL!P82</f>
        <v>0</v>
      </c>
      <c r="AK82" s="75">
        <f>RTM_IEX!J82</f>
        <v>43.49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4.0621499999999999</v>
      </c>
      <c r="E83">
        <f>GT_NG!T83</f>
        <v>19.386164511606168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5.2200000000000006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571.23865747413674</v>
      </c>
      <c r="P83" s="77">
        <v>14.49910294481564</v>
      </c>
      <c r="Q83" s="77">
        <v>7.73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364.24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-149.21</v>
      </c>
      <c r="AA83" s="117">
        <f>STOA!J83</f>
        <v>270.42</v>
      </c>
      <c r="AB83" s="117">
        <f>-STOA!P83</f>
        <v>0</v>
      </c>
      <c r="AC83">
        <f t="shared" si="3"/>
        <v>12.562073417419585</v>
      </c>
      <c r="AD83">
        <f t="shared" si="4"/>
        <v>1075.0240015131387</v>
      </c>
      <c r="AE83">
        <f>'IDT-1'!F83</f>
        <v>0</v>
      </c>
      <c r="AF83" s="26"/>
      <c r="AG83">
        <f t="shared" si="5"/>
        <v>1075.0240015131387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-20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4.0621499999999999</v>
      </c>
      <c r="E84">
        <f>GT_NG!T84</f>
        <v>19.386164511606168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5.2200000000000006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598.59289056985153</v>
      </c>
      <c r="P84" s="77">
        <v>75.09</v>
      </c>
      <c r="Q84" s="77">
        <v>7.73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364.35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-265</v>
      </c>
      <c r="AA84" s="117">
        <f>STOA!J84</f>
        <v>270.42</v>
      </c>
      <c r="AB84" s="117">
        <f>-STOA!P84</f>
        <v>0</v>
      </c>
      <c r="AC84">
        <f t="shared" si="3"/>
        <v>14.18739439809859</v>
      </c>
      <c r="AD84">
        <f t="shared" si="4"/>
        <v>1065.6638106833593</v>
      </c>
      <c r="AE84">
        <f>'IDT-1'!F84</f>
        <v>0</v>
      </c>
      <c r="AF84" s="26"/>
      <c r="AG84">
        <f t="shared" si="5"/>
        <v>1065.6638106833593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4.0621499999999999</v>
      </c>
      <c r="E85">
        <f>GT_NG!T85</f>
        <v>19.386164511606168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5.2200000000000006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598.73414067621763</v>
      </c>
      <c r="P85" s="77">
        <v>75.09</v>
      </c>
      <c r="Q85" s="77">
        <v>7.73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364.23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-291</v>
      </c>
      <c r="AA85" s="117">
        <f>STOA!J85</f>
        <v>270.42</v>
      </c>
      <c r="AB85" s="117">
        <f>-STOA!P85</f>
        <v>0</v>
      </c>
      <c r="AC85">
        <f t="shared" si="3"/>
        <v>14.684756540277551</v>
      </c>
      <c r="AD85">
        <f t="shared" si="4"/>
        <v>1009.1876986475464</v>
      </c>
      <c r="AE85">
        <f>'IDT-1'!F85</f>
        <v>0</v>
      </c>
      <c r="AF85" s="26"/>
      <c r="AG85">
        <f t="shared" si="5"/>
        <v>1009.1876986475464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-30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4.0621499999999999</v>
      </c>
      <c r="E86">
        <f>GT_NG!T86</f>
        <v>19.386164511606168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5.2200000000000006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588.9412020660501</v>
      </c>
      <c r="P86" s="77">
        <v>75.09</v>
      </c>
      <c r="Q86" s="77">
        <v>7.73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364.15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-309</v>
      </c>
      <c r="AA86" s="117">
        <f>STOA!J86</f>
        <v>270.42</v>
      </c>
      <c r="AB86" s="117">
        <f>-STOA!P86</f>
        <v>0</v>
      </c>
      <c r="AC86">
        <f t="shared" si="3"/>
        <v>14.75768097590759</v>
      </c>
      <c r="AD86">
        <f t="shared" si="4"/>
        <v>981.24183560174879</v>
      </c>
      <c r="AE86">
        <f>'IDT-1'!F86</f>
        <v>0</v>
      </c>
      <c r="AF86" s="26"/>
      <c r="AG86">
        <f t="shared" si="5"/>
        <v>981.24183560174879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-30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4.0621499999999999</v>
      </c>
      <c r="E87">
        <f>GT_NG!T87</f>
        <v>19.386164511606168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5.2200000000000006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528.43270280009608</v>
      </c>
      <c r="P87" s="77">
        <v>74.66</v>
      </c>
      <c r="Q87" s="77">
        <v>7.53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364.24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-325</v>
      </c>
      <c r="AA87" s="117">
        <f>STOA!J87</f>
        <v>270.52</v>
      </c>
      <c r="AB87" s="117">
        <f>-STOA!P87</f>
        <v>0</v>
      </c>
      <c r="AC87">
        <f t="shared" si="3"/>
        <v>14.267144397056459</v>
      </c>
      <c r="AD87">
        <f t="shared" si="4"/>
        <v>954.11387291464575</v>
      </c>
      <c r="AE87">
        <f>'IDT-1'!F87</f>
        <v>0</v>
      </c>
      <c r="AF87" s="26"/>
      <c r="AG87">
        <f t="shared" si="5"/>
        <v>954.11387291464575</v>
      </c>
      <c r="AI87" s="75">
        <f>PXIL!J87</f>
        <v>0</v>
      </c>
      <c r="AJ87" s="75">
        <f>PXIL!P87</f>
        <v>0</v>
      </c>
      <c r="AK87" s="75">
        <f>RTM_IEX!J87</f>
        <v>19.329999999999998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4.0621499999999999</v>
      </c>
      <c r="E88">
        <f>GT_NG!T88</f>
        <v>19.386164511606168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5.2200000000000006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497.67552743384618</v>
      </c>
      <c r="P88" s="77">
        <v>74.66</v>
      </c>
      <c r="Q88" s="77">
        <v>7.53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363.94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-260</v>
      </c>
      <c r="AA88" s="117">
        <f>STOA!J88</f>
        <v>211.37</v>
      </c>
      <c r="AB88" s="117">
        <f>-STOA!P88</f>
        <v>0</v>
      </c>
      <c r="AC88">
        <f t="shared" si="3"/>
        <v>13.066346964890766</v>
      </c>
      <c r="AD88">
        <f t="shared" si="4"/>
        <v>949.4374949805615</v>
      </c>
      <c r="AE88">
        <f>'IDT-1'!F88</f>
        <v>0</v>
      </c>
      <c r="AF88" s="26"/>
      <c r="AG88">
        <f t="shared" si="5"/>
        <v>949.4374949805615</v>
      </c>
      <c r="AI88" s="75">
        <f>PXIL!J88</f>
        <v>0</v>
      </c>
      <c r="AJ88" s="75">
        <f>PXIL!P88</f>
        <v>0</v>
      </c>
      <c r="AK88" s="75">
        <f>RTM_IEX!J88</f>
        <v>38.659999999999997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4.0621499999999999</v>
      </c>
      <c r="E89">
        <f>GT_NG!T89</f>
        <v>19.386164511606168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5.2200000000000006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498.10846682824865</v>
      </c>
      <c r="P89" s="77">
        <v>75.09</v>
      </c>
      <c r="Q89" s="77">
        <v>26.74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363.46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-244</v>
      </c>
      <c r="AA89" s="117">
        <f>STOA!J89</f>
        <v>211.37</v>
      </c>
      <c r="AB89" s="117">
        <f>-STOA!P89</f>
        <v>0</v>
      </c>
      <c r="AC89">
        <f t="shared" si="3"/>
        <v>12.934069341650288</v>
      </c>
      <c r="AD89">
        <f t="shared" si="4"/>
        <v>926.5027119982044</v>
      </c>
      <c r="AE89">
        <f>'IDT-1'!F89</f>
        <v>0</v>
      </c>
      <c r="AF89" s="26"/>
      <c r="AG89">
        <f t="shared" si="5"/>
        <v>926.5027119982044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-20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4.0621499999999999</v>
      </c>
      <c r="E90">
        <f>GT_NG!T90</f>
        <v>19.386164511606168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5.2200000000000006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498.10845154322311</v>
      </c>
      <c r="P90" s="77">
        <v>75.09</v>
      </c>
      <c r="Q90" s="77">
        <v>26.74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363.22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-175</v>
      </c>
      <c r="AA90" s="117">
        <f>STOA!J90</f>
        <v>160.22</v>
      </c>
      <c r="AB90" s="117">
        <f>-STOA!P90</f>
        <v>0</v>
      </c>
      <c r="AC90">
        <f t="shared" si="3"/>
        <v>11.869246408110586</v>
      </c>
      <c r="AD90">
        <f t="shared" si="4"/>
        <v>945.17751964671879</v>
      </c>
      <c r="AE90">
        <f>'IDT-1'!F90</f>
        <v>0</v>
      </c>
      <c r="AF90" s="26"/>
      <c r="AG90">
        <f t="shared" si="5"/>
        <v>945.17751964671879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-20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4.0621499999999999</v>
      </c>
      <c r="E91">
        <f>GT_NG!T91</f>
        <v>19.386164511606168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18.487281282164385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483.80783891938779</v>
      </c>
      <c r="P91" s="77">
        <v>33.829999999999991</v>
      </c>
      <c r="Q91" s="77">
        <v>7.73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363.05999999999995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-42</v>
      </c>
      <c r="AA91" s="117">
        <f>STOA!J91</f>
        <v>155.84000000000003</v>
      </c>
      <c r="AB91" s="117">
        <f>-STOA!P91</f>
        <v>0</v>
      </c>
      <c r="AC91">
        <f t="shared" si="3"/>
        <v>11.085628159293391</v>
      </c>
      <c r="AD91">
        <f t="shared" si="4"/>
        <v>903.11780655386508</v>
      </c>
      <c r="AE91">
        <f>'IDT-1'!F91</f>
        <v>0</v>
      </c>
      <c r="AF91" s="26"/>
      <c r="AG91">
        <f t="shared" si="5"/>
        <v>903.11780655386508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-130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4.0621499999999999</v>
      </c>
      <c r="E92">
        <f>GT_NG!T92</f>
        <v>19.386164511606168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43.5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502.79958182347133</v>
      </c>
      <c r="P92" s="77">
        <v>75.09</v>
      </c>
      <c r="Q92" s="77">
        <v>7.73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365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-155</v>
      </c>
      <c r="AA92" s="117">
        <f>STOA!J92</f>
        <v>155.56</v>
      </c>
      <c r="AB92" s="117">
        <f>-STOA!P92</f>
        <v>0</v>
      </c>
      <c r="AC92">
        <f t="shared" si="3"/>
        <v>12.409885455464584</v>
      </c>
      <c r="AD92">
        <f t="shared" si="4"/>
        <v>925.71801087961296</v>
      </c>
      <c r="AE92">
        <f>'IDT-1'!F92</f>
        <v>0</v>
      </c>
      <c r="AF92" s="26"/>
      <c r="AG92">
        <f t="shared" si="5"/>
        <v>925.71801087961296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-80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4.0621499999999999</v>
      </c>
      <c r="E93">
        <f>GT_NG!T93</f>
        <v>19.386164511606168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43.5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455.87622558352916</v>
      </c>
      <c r="P93" s="77">
        <v>73.72</v>
      </c>
      <c r="Q93" s="77">
        <v>7.73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365.11999999999995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-137.46</v>
      </c>
      <c r="AA93" s="117">
        <f>STOA!J93</f>
        <v>155.56</v>
      </c>
      <c r="AB93" s="117">
        <f>-STOA!P93</f>
        <v>0</v>
      </c>
      <c r="AC93">
        <f t="shared" si="3"/>
        <v>11.830237563813787</v>
      </c>
      <c r="AD93">
        <f t="shared" si="4"/>
        <v>895.6643025313216</v>
      </c>
      <c r="AE93">
        <f>'IDT-1'!F93</f>
        <v>0</v>
      </c>
      <c r="AF93" s="26"/>
      <c r="AG93">
        <f t="shared" si="5"/>
        <v>895.6643025313216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-80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4.0621499999999999</v>
      </c>
      <c r="E94">
        <f>GT_NG!T94</f>
        <v>19.386164511606168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43.5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448.53445830500357</v>
      </c>
      <c r="P94" s="77">
        <v>47.27</v>
      </c>
      <c r="Q94" s="77">
        <v>7.73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365.19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-52.18</v>
      </c>
      <c r="AA94" s="117">
        <f>STOA!J94</f>
        <v>155.56</v>
      </c>
      <c r="AB94" s="117">
        <f>-STOA!P94</f>
        <v>0</v>
      </c>
      <c r="AC94">
        <f t="shared" si="3"/>
        <v>11.309046948001662</v>
      </c>
      <c r="AD94">
        <f t="shared" si="4"/>
        <v>887.74372586860818</v>
      </c>
      <c r="AE94">
        <f>'IDT-1'!F94</f>
        <v>0</v>
      </c>
      <c r="AF94" s="26"/>
      <c r="AG94">
        <f t="shared" si="5"/>
        <v>887.74372586860818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-140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4.0621499999999999</v>
      </c>
      <c r="E95">
        <f>GT_NG!T95</f>
        <v>19.386164511606168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43.5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465.29094419558766</v>
      </c>
      <c r="P95" s="77">
        <v>14.5</v>
      </c>
      <c r="Q95" s="77">
        <v>7.73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365.30999999999995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-118</v>
      </c>
      <c r="AA95" s="117">
        <f>STOA!J95</f>
        <v>155.66000000000003</v>
      </c>
      <c r="AB95" s="117">
        <f>-STOA!P95</f>
        <v>0</v>
      </c>
      <c r="AC95">
        <f t="shared" si="3"/>
        <v>10.777828349908214</v>
      </c>
      <c r="AD95">
        <f t="shared" si="4"/>
        <v>916.66143035728567</v>
      </c>
      <c r="AE95">
        <f>'IDT-1'!F95</f>
        <v>0</v>
      </c>
      <c r="AF95" s="26"/>
      <c r="AG95">
        <f t="shared" si="5"/>
        <v>916.66143035728567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-30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4.0621499999999999</v>
      </c>
      <c r="E96">
        <f>GT_NG!T96</f>
        <v>19.386164511606168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69.600000000000009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462.82670265035165</v>
      </c>
      <c r="P96" s="77">
        <v>14.5</v>
      </c>
      <c r="Q96" s="77">
        <v>7.73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365.4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-102</v>
      </c>
      <c r="AA96" s="117">
        <f>STOA!J96</f>
        <v>144.48000000000002</v>
      </c>
      <c r="AB96" s="117">
        <f>-STOA!P96</f>
        <v>0</v>
      </c>
      <c r="AC96">
        <f t="shared" si="3"/>
        <v>10.746180983955012</v>
      </c>
      <c r="AD96">
        <f t="shared" si="4"/>
        <v>945.23883617800288</v>
      </c>
      <c r="AE96">
        <f>'IDT-1'!F96</f>
        <v>0</v>
      </c>
      <c r="AF96" s="26"/>
      <c r="AG96">
        <f t="shared" si="5"/>
        <v>945.23883617800288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-30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4.0621499999999999</v>
      </c>
      <c r="E97">
        <f>GT_NG!T97</f>
        <v>19.386164511606168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69.600000000000009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425.09388510110648</v>
      </c>
      <c r="P97" s="77">
        <v>14.5</v>
      </c>
      <c r="Q97" s="77">
        <v>7.73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365.30999999999995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-70.8</v>
      </c>
      <c r="AA97" s="117">
        <f>STOA!J97</f>
        <v>144.48000000000002</v>
      </c>
      <c r="AB97" s="117">
        <f>-STOA!P97</f>
        <v>0</v>
      </c>
      <c r="AC97">
        <f t="shared" si="3"/>
        <v>10.269514523662089</v>
      </c>
      <c r="AD97">
        <f t="shared" si="4"/>
        <v>924.09268508905052</v>
      </c>
      <c r="AE97">
        <f>'IDT-1'!F97</f>
        <v>0</v>
      </c>
      <c r="AF97" s="26"/>
      <c r="AG97">
        <f t="shared" si="5"/>
        <v>924.09268508905052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-45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4.0621499999999999</v>
      </c>
      <c r="E98">
        <f>GT_NG!T98</f>
        <v>19.386164511606168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69.600000000000009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456.03832762169139</v>
      </c>
      <c r="P98" s="77">
        <v>14.5</v>
      </c>
      <c r="Q98" s="77">
        <v>7.73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365.17999999999995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-94</v>
      </c>
      <c r="AA98" s="117">
        <f>STOA!J98</f>
        <v>144.48000000000002</v>
      </c>
      <c r="AB98" s="117">
        <f>-STOA!P98</f>
        <v>0</v>
      </c>
      <c r="AC98">
        <f t="shared" si="3"/>
        <v>10.613482263525238</v>
      </c>
      <c r="AD98">
        <f t="shared" si="4"/>
        <v>946.36315986977229</v>
      </c>
      <c r="AE98">
        <f>'IDT-1'!F98</f>
        <v>0</v>
      </c>
      <c r="AF98" s="26"/>
      <c r="AG98">
        <f t="shared" si="5"/>
        <v>946.36315986977229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-30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9.7491599999999817E-2</v>
      </c>
      <c r="E99">
        <f t="shared" si="6"/>
        <v>0.38124210613936521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0.18274682032054121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11.949057933512266</v>
      </c>
      <c r="P99" s="77">
        <f t="shared" si="6"/>
        <v>0.64902630745562495</v>
      </c>
      <c r="Q99" s="77">
        <f t="shared" si="6"/>
        <v>0.28591500000000031</v>
      </c>
      <c r="R99" s="80">
        <f>SUM(R3:R98)/4000</f>
        <v>0.23007057612894649</v>
      </c>
      <c r="S99" s="80">
        <f t="shared" si="6"/>
        <v>0</v>
      </c>
      <c r="T99" s="78">
        <f t="shared" si="6"/>
        <v>0.78529749999999976</v>
      </c>
      <c r="U99" s="78">
        <f t="shared" si="6"/>
        <v>8.4011650000000007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-1.7191775</v>
      </c>
      <c r="AA99" s="117">
        <f t="shared" si="6"/>
        <v>4.0535649999999999</v>
      </c>
      <c r="AB99" s="117">
        <f t="shared" si="6"/>
        <v>0</v>
      </c>
      <c r="AC99">
        <f t="shared" si="6"/>
        <v>0.2604776794397643</v>
      </c>
      <c r="AD99">
        <f t="shared" si="6"/>
        <v>24.297120164116986</v>
      </c>
      <c r="AE99">
        <f t="shared" si="6"/>
        <v>0</v>
      </c>
      <c r="AG99">
        <f t="shared" si="6"/>
        <v>24.297120164116986</v>
      </c>
      <c r="AI99">
        <f t="shared" si="6"/>
        <v>0</v>
      </c>
      <c r="AJ99">
        <f t="shared" si="6"/>
        <v>0</v>
      </c>
      <c r="AK99">
        <f t="shared" si="6"/>
        <v>5.1947500000000001E-2</v>
      </c>
      <c r="AL99">
        <f t="shared" si="6"/>
        <v>-0.79074999999999995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tabSelected="1" workbookViewId="0">
      <pane xSplit="1" ySplit="2" topLeftCell="B87" activePane="bottomRight" state="frozen"/>
      <selection activeCell="M3" sqref="M3:M98"/>
      <selection pane="topRight" activeCell="M3" sqref="M3:M98"/>
      <selection pane="bottomLeft" activeCell="M3" sqref="M3:M98"/>
      <selection pane="bottomRight" activeCell="U99" sqref="U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45047</v>
      </c>
      <c r="B1" s="237"/>
      <c r="C1" s="237"/>
      <c r="D1" s="250" t="s">
        <v>484</v>
      </c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37" t="s">
        <v>200</v>
      </c>
      <c r="M1" s="237" t="s">
        <v>201</v>
      </c>
      <c r="N1" s="237" t="s">
        <v>202</v>
      </c>
      <c r="O1" s="237" t="s">
        <v>197</v>
      </c>
      <c r="P1" s="246" t="s">
        <v>143</v>
      </c>
      <c r="Q1" s="246" t="s">
        <v>144</v>
      </c>
      <c r="R1" s="79"/>
      <c r="S1" s="79"/>
      <c r="T1" s="82" t="s">
        <v>302</v>
      </c>
      <c r="U1" s="247" t="s">
        <v>303</v>
      </c>
      <c r="V1" s="107" t="s">
        <v>316</v>
      </c>
      <c r="W1" s="107" t="s">
        <v>302</v>
      </c>
      <c r="X1" s="237" t="s">
        <v>335</v>
      </c>
      <c r="Y1" s="244" t="s">
        <v>223</v>
      </c>
      <c r="Z1" s="244" t="s">
        <v>224</v>
      </c>
      <c r="AA1" s="248" t="s">
        <v>198</v>
      </c>
      <c r="AB1" s="248" t="s">
        <v>199</v>
      </c>
      <c r="AC1" s="27" t="s">
        <v>189</v>
      </c>
      <c r="AD1" s="237" t="s">
        <v>142</v>
      </c>
      <c r="AG1" s="237" t="s">
        <v>278</v>
      </c>
      <c r="AI1" s="244" t="s">
        <v>384</v>
      </c>
      <c r="AJ1" s="244" t="s">
        <v>385</v>
      </c>
      <c r="AK1" s="244" t="s">
        <v>386</v>
      </c>
      <c r="AL1" s="244" t="s">
        <v>387</v>
      </c>
      <c r="AM1" s="244" t="s">
        <v>388</v>
      </c>
      <c r="AN1" s="244" t="s">
        <v>389</v>
      </c>
      <c r="AO1" s="243" t="s">
        <v>412</v>
      </c>
      <c r="AP1" s="243" t="s">
        <v>413</v>
      </c>
      <c r="AQ1" s="243" t="s">
        <v>414</v>
      </c>
      <c r="AR1" s="243" t="s">
        <v>415</v>
      </c>
      <c r="AT1" s="197" t="s">
        <v>149</v>
      </c>
    </row>
    <row r="2" spans="1:46">
      <c r="A2" s="27" t="s">
        <v>44</v>
      </c>
      <c r="B2" s="237"/>
      <c r="C2" s="237"/>
      <c r="D2" s="250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46"/>
      <c r="Q2" s="246"/>
      <c r="R2" s="79"/>
      <c r="S2" s="79"/>
      <c r="T2" s="82" t="s">
        <v>315</v>
      </c>
      <c r="U2" s="247"/>
      <c r="V2" s="107" t="s">
        <v>304</v>
      </c>
      <c r="W2" s="107" t="s">
        <v>304</v>
      </c>
      <c r="X2" s="237"/>
      <c r="Y2" s="244"/>
      <c r="Z2" s="244"/>
      <c r="AA2" s="248"/>
      <c r="AB2" s="248"/>
      <c r="AC2" s="27">
        <f>Allocation!J1/100</f>
        <v>8.8000000000000005E-3</v>
      </c>
      <c r="AD2" s="237"/>
      <c r="AE2" t="s">
        <v>276</v>
      </c>
      <c r="AG2" s="237"/>
      <c r="AI2" s="244"/>
      <c r="AJ2" s="244"/>
      <c r="AK2" s="244"/>
      <c r="AL2" s="244"/>
      <c r="AM2" s="244"/>
      <c r="AN2" s="244"/>
      <c r="AO2" s="243"/>
      <c r="AP2" s="243"/>
      <c r="AQ2" s="243"/>
      <c r="AR2" s="243"/>
      <c r="AT2" s="197" t="s">
        <v>152</v>
      </c>
    </row>
    <row r="3" spans="1:46">
      <c r="A3" t="s">
        <v>45</v>
      </c>
      <c r="D3">
        <f>TWEPL!S3</f>
        <v>0.65610000000000002</v>
      </c>
      <c r="E3">
        <f>GT_NG!S3</f>
        <v>1.8305257110025854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1.0000000000000002E-2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107.85870025900772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3.5064000000000002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69.59</v>
      </c>
      <c r="AB3" s="117">
        <f>-STOA!Q3</f>
        <v>0</v>
      </c>
      <c r="AC3">
        <f>SUMIF(B3:AB3,"&gt;0")*$AC$2-SUMIF(B3:AB3,"&lt;0")*($AC$2/(1-$AC$2))+SUMIF(AI3:AR3,"&gt;0")*$AC$2-SUMIF(AI3:AR3,"&lt;0")*($AC$2/(1-$AC$2))</f>
        <v>1.9251096518129271</v>
      </c>
      <c r="AD3">
        <f>SUM(B3:AB3,AI3:AR3)-AC3</f>
        <v>146.52661631819737</v>
      </c>
      <c r="AE3">
        <f>'IDT-1'!E3</f>
        <v>0</v>
      </c>
      <c r="AF3" s="26"/>
      <c r="AG3">
        <f>SUM(AD3:AF3)+AT3</f>
        <v>146.52661631819737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-35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0.65610000000000002</v>
      </c>
      <c r="E4">
        <f>GT_NG!S4</f>
        <v>1.8305257110025854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1.0000000000000002E-2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107.87870025900773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3.5064000000000002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69.59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1.9252856518129269</v>
      </c>
      <c r="AD4">
        <f t="shared" ref="AD4:AD67" si="1">SUM(B4:AB4,AI4:AR4)-AC4</f>
        <v>146.5464403181974</v>
      </c>
      <c r="AE4">
        <f>'IDT-1'!E4</f>
        <v>0</v>
      </c>
      <c r="AF4" s="26"/>
      <c r="AG4">
        <f t="shared" ref="AG4:AG67" si="2">SUM(AD4:AF4)+AT4</f>
        <v>146.5464403181974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-35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0.65610000000000002</v>
      </c>
      <c r="E5">
        <f>GT_NG!S5</f>
        <v>1.8305257110025854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1.0000000000000002E-2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107.7581627160472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3.5064000000000002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69.59</v>
      </c>
      <c r="AB5" s="117">
        <f>-STOA!Q5</f>
        <v>0</v>
      </c>
      <c r="AC5">
        <f t="shared" si="0"/>
        <v>1.9686155590458507</v>
      </c>
      <c r="AD5">
        <f t="shared" si="1"/>
        <v>141.38257286800393</v>
      </c>
      <c r="AE5">
        <f>'IDT-1'!E5</f>
        <v>0</v>
      </c>
      <c r="AF5" s="26"/>
      <c r="AG5">
        <f t="shared" si="2"/>
        <v>141.38257286800393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-40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0.65610000000000002</v>
      </c>
      <c r="E6">
        <f>GT_NG!S6</f>
        <v>1.8305257110025854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1.0000000000000002E-2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107.7581627160472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3.5064000000000002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69.59</v>
      </c>
      <c r="AB6" s="117">
        <f>-STOA!Q6</f>
        <v>0</v>
      </c>
      <c r="AC6">
        <f t="shared" si="0"/>
        <v>1.9686155590458507</v>
      </c>
      <c r="AD6">
        <f t="shared" si="1"/>
        <v>141.38257286800393</v>
      </c>
      <c r="AE6">
        <f>'IDT-1'!E6</f>
        <v>0</v>
      </c>
      <c r="AF6" s="26"/>
      <c r="AG6">
        <f t="shared" si="2"/>
        <v>141.38257286800393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-40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0.65610000000000002</v>
      </c>
      <c r="E7">
        <f>GT_NG!S7</f>
        <v>1.8305257110025854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1.0000000000000002E-2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105.76495451168506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3.5064000000000002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69.59</v>
      </c>
      <c r="AB7" s="117">
        <f>-STOA!Q7</f>
        <v>0</v>
      </c>
      <c r="AC7">
        <f t="shared" si="0"/>
        <v>1.9510753268474641</v>
      </c>
      <c r="AD7">
        <f t="shared" si="1"/>
        <v>139.40690489584017</v>
      </c>
      <c r="AE7">
        <f>'IDT-1'!E7</f>
        <v>0</v>
      </c>
      <c r="AF7" s="26"/>
      <c r="AG7">
        <f t="shared" si="2"/>
        <v>139.40690489584017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-40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0.65610000000000002</v>
      </c>
      <c r="E8">
        <f>GT_NG!S8</f>
        <v>1.8305257110025854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1.0000000000000002E-2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105.76495451168506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3.5064000000000002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69.59</v>
      </c>
      <c r="AB8" s="117">
        <f>-STOA!Q8</f>
        <v>0</v>
      </c>
      <c r="AC8">
        <f t="shared" si="0"/>
        <v>1.9510753268474641</v>
      </c>
      <c r="AD8">
        <f t="shared" si="1"/>
        <v>139.40690489584017</v>
      </c>
      <c r="AE8">
        <f>'IDT-1'!E8</f>
        <v>0</v>
      </c>
      <c r="AF8" s="26"/>
      <c r="AG8">
        <f t="shared" si="2"/>
        <v>139.40690489584017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-40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0.65610000000000002</v>
      </c>
      <c r="E9">
        <f>GT_NG!S9</f>
        <v>1.8305257110025854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1.0000000000000002E-2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105.79482440354785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3.5064000000000002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69.59</v>
      </c>
      <c r="AB9" s="117">
        <f>-STOA!Q9</f>
        <v>0</v>
      </c>
      <c r="AC9">
        <f t="shared" si="0"/>
        <v>1.9513381818958564</v>
      </c>
      <c r="AD9">
        <f t="shared" si="1"/>
        <v>139.43651193265455</v>
      </c>
      <c r="AE9">
        <f>'IDT-1'!E9</f>
        <v>0</v>
      </c>
      <c r="AF9" s="26"/>
      <c r="AG9">
        <f t="shared" si="2"/>
        <v>139.43651193265455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-40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0.65610000000000002</v>
      </c>
      <c r="E10">
        <f>GT_NG!S10</f>
        <v>1.8305257110025854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1.0000000000000002E-2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105.79482440354785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3.5064000000000002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69.59</v>
      </c>
      <c r="AB10" s="117">
        <f>-STOA!Q10</f>
        <v>0</v>
      </c>
      <c r="AC10">
        <f t="shared" si="0"/>
        <v>1.9513381818958564</v>
      </c>
      <c r="AD10">
        <f t="shared" si="1"/>
        <v>139.43651193265455</v>
      </c>
      <c r="AE10">
        <f>'IDT-1'!E10</f>
        <v>0</v>
      </c>
      <c r="AF10" s="26"/>
      <c r="AG10">
        <f t="shared" si="2"/>
        <v>139.43651193265455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-40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0.65610000000000002</v>
      </c>
      <c r="E11">
        <f>GT_NG!S11</f>
        <v>1.8305257110025854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1.0000000000000002E-2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106.08577618338509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3.5064000000000002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69.59</v>
      </c>
      <c r="AB11" s="117">
        <f>-STOA!Q11</f>
        <v>0</v>
      </c>
      <c r="AC11">
        <f t="shared" si="0"/>
        <v>1.9982891951694008</v>
      </c>
      <c r="AD11">
        <f t="shared" si="1"/>
        <v>134.68051269921827</v>
      </c>
      <c r="AE11">
        <f>'IDT-1'!E11</f>
        <v>0</v>
      </c>
      <c r="AF11" s="26"/>
      <c r="AG11">
        <f t="shared" si="2"/>
        <v>134.68051269921827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-45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0.65610000000000002</v>
      </c>
      <c r="E12">
        <f>GT_NG!S12</f>
        <v>1.8305257110025854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1.0000000000000002E-2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105.36042575117635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3.5064000000000002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69.59</v>
      </c>
      <c r="AB12" s="117">
        <f>-STOA!Q12</f>
        <v>0</v>
      </c>
      <c r="AC12">
        <f t="shared" si="0"/>
        <v>1.991906111365964</v>
      </c>
      <c r="AD12">
        <f t="shared" si="1"/>
        <v>133.96154535081294</v>
      </c>
      <c r="AE12">
        <f>'IDT-1'!E12</f>
        <v>0</v>
      </c>
      <c r="AF12" s="26"/>
      <c r="AG12">
        <f t="shared" si="2"/>
        <v>133.96154535081294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-45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0.65610000000000002</v>
      </c>
      <c r="E13">
        <f>GT_NG!S13</f>
        <v>1.8305257110025854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1.0000000000000002E-2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104.88596680622634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3.5064000000000002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69.59</v>
      </c>
      <c r="AB13" s="117">
        <f>-STOA!Q13</f>
        <v>0</v>
      </c>
      <c r="AC13">
        <f t="shared" si="0"/>
        <v>1.9877308726504037</v>
      </c>
      <c r="AD13">
        <f t="shared" si="1"/>
        <v>133.49126164457849</v>
      </c>
      <c r="AE13">
        <f>'IDT-1'!E13</f>
        <v>0</v>
      </c>
      <c r="AF13" s="26"/>
      <c r="AG13">
        <f t="shared" si="2"/>
        <v>133.49126164457849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-45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0.65610000000000002</v>
      </c>
      <c r="E14">
        <f>GT_NG!S14</f>
        <v>1.8305257110025854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1.0000000000000002E-2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104.85034020182633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3.5064000000000002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69.59</v>
      </c>
      <c r="AB14" s="117">
        <f>-STOA!Q14</f>
        <v>0</v>
      </c>
      <c r="AC14">
        <f t="shared" si="0"/>
        <v>2.0318079961426605</v>
      </c>
      <c r="AD14">
        <f t="shared" si="1"/>
        <v>128.41155791668626</v>
      </c>
      <c r="AE14">
        <f>'IDT-1'!E14</f>
        <v>0</v>
      </c>
      <c r="AF14" s="26"/>
      <c r="AG14">
        <f t="shared" si="2"/>
        <v>128.41155791668626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-50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0.65610000000000002</v>
      </c>
      <c r="E15">
        <f>GT_NG!S15</f>
        <v>1.8305257110025854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1.0000000000000002E-2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104.78034020182633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3.5064000000000002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69.59</v>
      </c>
      <c r="AB15" s="117">
        <f>-STOA!Q15</f>
        <v>0</v>
      </c>
      <c r="AC15">
        <f t="shared" si="0"/>
        <v>2.0311919961426605</v>
      </c>
      <c r="AD15">
        <f t="shared" si="1"/>
        <v>128.34217391668625</v>
      </c>
      <c r="AE15">
        <f>'IDT-1'!E15</f>
        <v>0</v>
      </c>
      <c r="AF15" s="26"/>
      <c r="AG15">
        <f t="shared" si="2"/>
        <v>128.34217391668625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-50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0.65610000000000002</v>
      </c>
      <c r="E16">
        <f>GT_NG!S16</f>
        <v>1.8305257110025854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1.0000000000000002E-2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104.78034020182633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3.5064000000000002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69.59</v>
      </c>
      <c r="AB16" s="117">
        <f>-STOA!Q16</f>
        <v>0</v>
      </c>
      <c r="AC16">
        <f t="shared" si="0"/>
        <v>2.0311919961426605</v>
      </c>
      <c r="AD16">
        <f t="shared" si="1"/>
        <v>128.34217391668625</v>
      </c>
      <c r="AE16">
        <f>'IDT-1'!E16</f>
        <v>0</v>
      </c>
      <c r="AF16" s="26"/>
      <c r="AG16">
        <f t="shared" si="2"/>
        <v>128.34217391668625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-50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0.65610000000000002</v>
      </c>
      <c r="E17">
        <f>GT_NG!S17</f>
        <v>1.8305257110025854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1.0000000000000002E-2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104.27688435156534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3.5064000000000002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69.59</v>
      </c>
      <c r="AB17" s="117">
        <f>-STOA!Q17</f>
        <v>0</v>
      </c>
      <c r="AC17">
        <f t="shared" si="0"/>
        <v>2.0267615846603637</v>
      </c>
      <c r="AD17">
        <f t="shared" si="1"/>
        <v>127.84314847790756</v>
      </c>
      <c r="AE17">
        <f>'IDT-1'!E17</f>
        <v>0</v>
      </c>
      <c r="AF17" s="26"/>
      <c r="AG17">
        <f t="shared" si="2"/>
        <v>127.84314847790756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-50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0.65610000000000002</v>
      </c>
      <c r="E18">
        <f>GT_NG!S18</f>
        <v>1.8305257110025854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1.0000000000000002E-2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104.27688435156534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3.5064000000000002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69.59</v>
      </c>
      <c r="AB18" s="117">
        <f>-STOA!Q18</f>
        <v>0</v>
      </c>
      <c r="AC18">
        <f t="shared" si="0"/>
        <v>2.0267615846603637</v>
      </c>
      <c r="AD18">
        <f t="shared" si="1"/>
        <v>127.84314847790756</v>
      </c>
      <c r="AE18">
        <f>'IDT-1'!E18</f>
        <v>0</v>
      </c>
      <c r="AF18" s="26"/>
      <c r="AG18">
        <f t="shared" si="2"/>
        <v>127.84314847790756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-50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0.65610000000000002</v>
      </c>
      <c r="E19">
        <f>GT_NG!S19</f>
        <v>1.8305257110025854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1.0000000000000002E-2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102.60943504952533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3.5064000000000002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69.59</v>
      </c>
      <c r="AB19" s="117">
        <f>-STOA!Q19</f>
        <v>0</v>
      </c>
      <c r="AC19">
        <f t="shared" si="0"/>
        <v>2.0120880308024116</v>
      </c>
      <c r="AD19">
        <f t="shared" si="1"/>
        <v>126.1903727297255</v>
      </c>
      <c r="AE19">
        <f>'IDT-1'!E19</f>
        <v>0</v>
      </c>
      <c r="AF19" s="26"/>
      <c r="AG19">
        <f t="shared" si="2"/>
        <v>126.1903727297255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-50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0.65610000000000002</v>
      </c>
      <c r="E20">
        <f>GT_NG!S20</f>
        <v>1.8305257110025854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1.0000000000000002E-2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101.49591991855343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3.5064000000000002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69.59</v>
      </c>
      <c r="AB20" s="117">
        <f>-STOA!Q20</f>
        <v>0</v>
      </c>
      <c r="AC20">
        <f t="shared" si="0"/>
        <v>2.0022890976498591</v>
      </c>
      <c r="AD20">
        <f t="shared" si="1"/>
        <v>125.08665653190614</v>
      </c>
      <c r="AE20">
        <f>'IDT-1'!E20</f>
        <v>0</v>
      </c>
      <c r="AF20" s="26"/>
      <c r="AG20">
        <f t="shared" si="2"/>
        <v>125.08665653190614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-50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0.65610000000000002</v>
      </c>
      <c r="E21">
        <f>GT_NG!S21</f>
        <v>1.8805393000573725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1.0000000000000002E-2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101.00591991855343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3.5064000000000002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69.59</v>
      </c>
      <c r="AB21" s="117">
        <f>-STOA!Q21</f>
        <v>0</v>
      </c>
      <c r="AC21">
        <f t="shared" si="0"/>
        <v>1.998417217233541</v>
      </c>
      <c r="AD21">
        <f t="shared" si="1"/>
        <v>124.65054200137726</v>
      </c>
      <c r="AE21">
        <f>'IDT-1'!E21</f>
        <v>0</v>
      </c>
      <c r="AF21" s="26"/>
      <c r="AG21">
        <f t="shared" si="2"/>
        <v>124.65054200137726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-50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0.65610000000000002</v>
      </c>
      <c r="E22">
        <f>GT_NG!S22</f>
        <v>1.8805393000573725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1.0000000000000002E-2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101.05591991855346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3.5064000000000002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69.59</v>
      </c>
      <c r="AB22" s="117">
        <f>-STOA!Q22</f>
        <v>0</v>
      </c>
      <c r="AC22">
        <f t="shared" si="0"/>
        <v>1.9988572172335415</v>
      </c>
      <c r="AD22">
        <f t="shared" si="1"/>
        <v>124.7001020013773</v>
      </c>
      <c r="AE22">
        <f>'IDT-1'!E22</f>
        <v>0</v>
      </c>
      <c r="AF22" s="26"/>
      <c r="AG22">
        <f t="shared" si="2"/>
        <v>124.7001020013773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-50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0.65610000000000002</v>
      </c>
      <c r="E23">
        <f>GT_NG!S23</f>
        <v>1.8805393000573725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1.0000000000000002E-2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101.04556291855344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3.5064000000000002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69.59</v>
      </c>
      <c r="AB23" s="117">
        <f>-STOA!Q23</f>
        <v>0</v>
      </c>
      <c r="AC23">
        <f t="shared" si="0"/>
        <v>1.998766075633541</v>
      </c>
      <c r="AD23">
        <f t="shared" si="1"/>
        <v>124.68983614297727</v>
      </c>
      <c r="AE23">
        <f>'IDT-1'!E23</f>
        <v>0</v>
      </c>
      <c r="AF23" s="26"/>
      <c r="AG23">
        <f t="shared" si="2"/>
        <v>124.68983614297727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-50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0.65610000000000002</v>
      </c>
      <c r="E24">
        <f>GT_NG!S24</f>
        <v>1.8805393000573725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1.0000000000000002E-2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104.60781210029681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3.5064000000000002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69.59</v>
      </c>
      <c r="AB24" s="117">
        <f>-STOA!Q24</f>
        <v>0</v>
      </c>
      <c r="AC24">
        <f t="shared" si="0"/>
        <v>2.030113868432883</v>
      </c>
      <c r="AD24">
        <f t="shared" si="1"/>
        <v>128.22073753192129</v>
      </c>
      <c r="AE24">
        <f>'IDT-1'!E24</f>
        <v>0</v>
      </c>
      <c r="AF24" s="26"/>
      <c r="AG24">
        <f t="shared" si="2"/>
        <v>128.22073753192129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-50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0.65610000000000002</v>
      </c>
      <c r="E25">
        <f>GT_NG!S25</f>
        <v>1.8805393000573725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1.39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106.4685454946639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3.5064000000000002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69.59</v>
      </c>
      <c r="AB25" s="117">
        <f>-STOA!Q25</f>
        <v>0</v>
      </c>
      <c r="AC25">
        <f t="shared" si="0"/>
        <v>2.0586323223033136</v>
      </c>
      <c r="AD25">
        <f t="shared" si="1"/>
        <v>131.43295247241798</v>
      </c>
      <c r="AE25">
        <f>'IDT-1'!E25</f>
        <v>0</v>
      </c>
      <c r="AF25" s="26"/>
      <c r="AG25">
        <f t="shared" si="2"/>
        <v>131.43295247241798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-50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0.65610000000000002</v>
      </c>
      <c r="E26">
        <f>GT_NG!S26</f>
        <v>1.8805393000573725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1.39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108.10859012749346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3.5064000000000002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69.59</v>
      </c>
      <c r="AB26" s="117">
        <f>-STOA!Q26</f>
        <v>0</v>
      </c>
      <c r="AC26">
        <f t="shared" si="0"/>
        <v>2.0730647150722135</v>
      </c>
      <c r="AD26">
        <f t="shared" si="1"/>
        <v>133.05856471247861</v>
      </c>
      <c r="AE26">
        <f>'IDT-1'!E26</f>
        <v>0</v>
      </c>
      <c r="AF26" s="26"/>
      <c r="AG26">
        <f t="shared" si="2"/>
        <v>133.05856471247861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-50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0.65610000000000002</v>
      </c>
      <c r="E27">
        <f>GT_NG!S27</f>
        <v>1.8805393000573725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1.39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108.81903267152651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3.5064000000000002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69.59</v>
      </c>
      <c r="AB27" s="117">
        <f>-STOA!Q27</f>
        <v>0</v>
      </c>
      <c r="AC27">
        <f t="shared" si="0"/>
        <v>2.0793166094597044</v>
      </c>
      <c r="AD27">
        <f t="shared" si="1"/>
        <v>133.76275536212418</v>
      </c>
      <c r="AE27">
        <f>'IDT-1'!E27</f>
        <v>0</v>
      </c>
      <c r="AF27" s="26"/>
      <c r="AG27">
        <f t="shared" si="2"/>
        <v>133.76275536212418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-50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0.65610000000000002</v>
      </c>
      <c r="E28">
        <f>GT_NG!S28</f>
        <v>1.8805393000573725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1.39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109.12647856674651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3.5064000000000002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69.59</v>
      </c>
      <c r="AB28" s="117">
        <f>-STOA!Q28</f>
        <v>0</v>
      </c>
      <c r="AC28">
        <f t="shared" si="0"/>
        <v>2.0820221333376403</v>
      </c>
      <c r="AD28">
        <f t="shared" si="1"/>
        <v>134.06749573346625</v>
      </c>
      <c r="AE28">
        <f>'IDT-1'!E28</f>
        <v>0</v>
      </c>
      <c r="AF28" s="26"/>
      <c r="AG28">
        <f t="shared" si="2"/>
        <v>134.06749573346625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-50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0.65610000000000002</v>
      </c>
      <c r="E29">
        <f>GT_NG!S29</f>
        <v>1.8805393000573725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1.39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109.85817442442352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3.5064000000000002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69.59</v>
      </c>
      <c r="AB29" s="117">
        <f>-STOA!Q29</f>
        <v>0</v>
      </c>
      <c r="AC29">
        <f t="shared" si="0"/>
        <v>2.088461056885198</v>
      </c>
      <c r="AD29">
        <f t="shared" si="1"/>
        <v>134.79275266759572</v>
      </c>
      <c r="AE29">
        <f>'IDT-1'!E29</f>
        <v>0</v>
      </c>
      <c r="AF29" s="26"/>
      <c r="AG29">
        <f t="shared" si="2"/>
        <v>134.79275266759572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-50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0.65610000000000002</v>
      </c>
      <c r="E30">
        <f>GT_NG!S30</f>
        <v>1.8805393000573725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1.39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110.47914402968351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3.5064000000000002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69.59</v>
      </c>
      <c r="AB30" s="117">
        <f>-STOA!Q30</f>
        <v>0</v>
      </c>
      <c r="AC30">
        <f t="shared" si="0"/>
        <v>2.0939255894114859</v>
      </c>
      <c r="AD30">
        <f t="shared" si="1"/>
        <v>135.40825774032939</v>
      </c>
      <c r="AE30">
        <f>'IDT-1'!E30</f>
        <v>0</v>
      </c>
      <c r="AF30" s="26"/>
      <c r="AG30">
        <f t="shared" si="2"/>
        <v>135.40825774032939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-50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0.65610000000000002</v>
      </c>
      <c r="E31">
        <f>GT_NG!S31</f>
        <v>1.8805393000573725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1.39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111.37891713995208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3.5064000000000002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69.59</v>
      </c>
      <c r="AB31" s="117">
        <f>-STOA!Q31</f>
        <v>0</v>
      </c>
      <c r="AC31">
        <f t="shared" si="0"/>
        <v>2.0574529551708727</v>
      </c>
      <c r="AD31">
        <f t="shared" si="1"/>
        <v>141.34450348483858</v>
      </c>
      <c r="AE31">
        <f>'IDT-1'!E31</f>
        <v>0</v>
      </c>
      <c r="AF31" s="26"/>
      <c r="AG31">
        <f t="shared" si="2"/>
        <v>141.34450348483858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-45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0.65610000000000002</v>
      </c>
      <c r="E32">
        <f>GT_NG!S32</f>
        <v>1.8805393000573725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1.39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109.44135987443759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3.5064000000000002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69.59</v>
      </c>
      <c r="AB32" s="117">
        <f>-STOA!Q32</f>
        <v>0</v>
      </c>
      <c r="AC32">
        <f t="shared" si="0"/>
        <v>2.0404024512343453</v>
      </c>
      <c r="AD32">
        <f t="shared" si="1"/>
        <v>139.42399672326064</v>
      </c>
      <c r="AE32">
        <f>'IDT-1'!E32</f>
        <v>0</v>
      </c>
      <c r="AF32" s="26"/>
      <c r="AG32">
        <f t="shared" si="2"/>
        <v>139.42399672326064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-45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0.65610000000000002</v>
      </c>
      <c r="E33">
        <f>GT_NG!S33</f>
        <v>1.8805393000573725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1.39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107.39433386285189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3.5064000000000002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69.59</v>
      </c>
      <c r="AB33" s="117">
        <f>-STOA!Q33</f>
        <v>0</v>
      </c>
      <c r="AC33">
        <f t="shared" si="0"/>
        <v>2.0223886223323908</v>
      </c>
      <c r="AD33">
        <f t="shared" si="1"/>
        <v>137.39498454057687</v>
      </c>
      <c r="AE33">
        <f>'IDT-1'!E33</f>
        <v>0</v>
      </c>
      <c r="AF33" s="26"/>
      <c r="AG33">
        <f t="shared" si="2"/>
        <v>137.39498454057687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-45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0.65610000000000002</v>
      </c>
      <c r="E34">
        <f>GT_NG!S34</f>
        <v>1.8805393000573725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1.39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103.17330461068254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3.5064000000000002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69.59</v>
      </c>
      <c r="AB34" s="117">
        <f>-STOA!Q34</f>
        <v>0</v>
      </c>
      <c r="AC34">
        <f t="shared" si="0"/>
        <v>2.0296342025242775</v>
      </c>
      <c r="AD34">
        <f t="shared" si="1"/>
        <v>128.16670970821565</v>
      </c>
      <c r="AE34">
        <f>'IDT-1'!E34</f>
        <v>0</v>
      </c>
      <c r="AF34" s="26"/>
      <c r="AG34">
        <f t="shared" si="2"/>
        <v>128.16670970821565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-50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0.65610000000000002</v>
      </c>
      <c r="E35">
        <f>GT_NG!S35</f>
        <v>1.8805393000573725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1.39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107.13288683834189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5.0229180000000007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69.59</v>
      </c>
      <c r="AB35" s="117">
        <f>-STOA!Q35</f>
        <v>0</v>
      </c>
      <c r="AC35">
        <f t="shared" si="0"/>
        <v>1.7670894212508435</v>
      </c>
      <c r="AD35">
        <f t="shared" si="1"/>
        <v>168.90535471714844</v>
      </c>
      <c r="AE35">
        <f>'IDT-1'!E35</f>
        <v>0</v>
      </c>
      <c r="AF35" s="26"/>
      <c r="AG35">
        <f t="shared" si="2"/>
        <v>168.90535471714844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-15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0.65610000000000002</v>
      </c>
      <c r="E36">
        <f>GT_NG!S36</f>
        <v>1.8805393000573725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1.39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107.26265506634189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5.0229180000000007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69.59</v>
      </c>
      <c r="AB36" s="117">
        <f>-STOA!Q36</f>
        <v>0</v>
      </c>
      <c r="AC36">
        <f t="shared" si="0"/>
        <v>1.6350594688243136</v>
      </c>
      <c r="AD36">
        <f t="shared" si="1"/>
        <v>184.16715289757494</v>
      </c>
      <c r="AE36">
        <f>'IDT-1'!E36</f>
        <v>0</v>
      </c>
      <c r="AF36" s="26"/>
      <c r="AG36">
        <f t="shared" si="2"/>
        <v>184.16715289757494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0.65610000000000002</v>
      </c>
      <c r="E37">
        <f>GT_NG!S37</f>
        <v>1.8805393000573725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1.39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108.35285246614988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5.0229180000000007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69.59</v>
      </c>
      <c r="AB37" s="117">
        <f>-STOA!Q37</f>
        <v>0</v>
      </c>
      <c r="AC37">
        <f t="shared" si="0"/>
        <v>1.644653205942624</v>
      </c>
      <c r="AD37">
        <f t="shared" si="1"/>
        <v>185.24775656026463</v>
      </c>
      <c r="AE37">
        <f>'IDT-1'!E37</f>
        <v>0</v>
      </c>
      <c r="AF37" s="26"/>
      <c r="AG37">
        <f t="shared" si="2"/>
        <v>185.24775656026463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0.65610000000000002</v>
      </c>
      <c r="E38">
        <f>GT_NG!S38</f>
        <v>1.8305257110025854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1.39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108.35285246614988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5.0229180000000007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69.59</v>
      </c>
      <c r="AB38" s="117">
        <f>-STOA!Q38</f>
        <v>0</v>
      </c>
      <c r="AC38">
        <f t="shared" si="0"/>
        <v>1.7718130863589416</v>
      </c>
      <c r="AD38">
        <f t="shared" si="1"/>
        <v>199.57058309079352</v>
      </c>
      <c r="AE38">
        <f>'IDT-1'!E38</f>
        <v>0</v>
      </c>
      <c r="AF38" s="26"/>
      <c r="AG38">
        <f t="shared" si="2"/>
        <v>199.57058309079352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14.5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0.65610000000000002</v>
      </c>
      <c r="E39">
        <f>GT_NG!S39</f>
        <v>1.8147543809250213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1.75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108.03841148291455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5.0229180000000007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69.59</v>
      </c>
      <c r="AB39" s="117">
        <f>-STOA!Q39</f>
        <v>0</v>
      </c>
      <c r="AC39">
        <f t="shared" si="0"/>
        <v>1.7890592180017884</v>
      </c>
      <c r="AD39">
        <f t="shared" si="1"/>
        <v>201.51312464583779</v>
      </c>
      <c r="AE39">
        <f>'IDT-1'!E39</f>
        <v>0</v>
      </c>
      <c r="AF39" s="26"/>
      <c r="AG39">
        <f t="shared" si="2"/>
        <v>201.51312464583779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16.43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0.65610000000000002</v>
      </c>
      <c r="E40">
        <f>GT_NG!S40</f>
        <v>1.8147543809250213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1.75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108.03841148291455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5.0229180000000007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69.59</v>
      </c>
      <c r="AB40" s="117">
        <f>-STOA!Q40</f>
        <v>0</v>
      </c>
      <c r="AC40">
        <f t="shared" si="0"/>
        <v>1.8996752180017884</v>
      </c>
      <c r="AD40">
        <f t="shared" si="1"/>
        <v>213.97250864583779</v>
      </c>
      <c r="AE40">
        <f>'IDT-1'!E40</f>
        <v>0</v>
      </c>
      <c r="AF40" s="26"/>
      <c r="AG40">
        <f t="shared" si="2"/>
        <v>213.97250864583779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29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0.65610000000000002</v>
      </c>
      <c r="E41">
        <f>GT_NG!S41</f>
        <v>1.8147543809250213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1.75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107.39489236104843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5.0229180000000007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69.59</v>
      </c>
      <c r="AB41" s="117">
        <f>-STOA!Q41</f>
        <v>0</v>
      </c>
      <c r="AC41">
        <f t="shared" si="0"/>
        <v>1.9790202497293665</v>
      </c>
      <c r="AD41">
        <f t="shared" si="1"/>
        <v>222.9096444922441</v>
      </c>
      <c r="AE41">
        <f>'IDT-1'!E41</f>
        <v>0</v>
      </c>
      <c r="AF41" s="26"/>
      <c r="AG41">
        <f t="shared" si="2"/>
        <v>222.9096444922441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38.659999999999997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0.65610000000000002</v>
      </c>
      <c r="E42">
        <f>GT_NG!S42</f>
        <v>1.8147543809250213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1.75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106.81401470695467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5.0229180000000007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69.59</v>
      </c>
      <c r="AB42" s="117">
        <f>-STOA!Q42</f>
        <v>0</v>
      </c>
      <c r="AC42">
        <f t="shared" si="0"/>
        <v>2.0419325263733414</v>
      </c>
      <c r="AD42">
        <f t="shared" si="1"/>
        <v>229.99585456150635</v>
      </c>
      <c r="AE42">
        <f>'IDT-1'!E42</f>
        <v>0</v>
      </c>
      <c r="AF42" s="26"/>
      <c r="AG42">
        <f t="shared" si="2"/>
        <v>229.99585456150635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46.39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0.65610000000000002</v>
      </c>
      <c r="E43">
        <f>GT_NG!S43</f>
        <v>3.2109987554449284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1.75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105.87359976151292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5.0229180000000007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69.59</v>
      </c>
      <c r="AB43" s="117">
        <f>-STOA!Q43</f>
        <v>0</v>
      </c>
      <c r="AC43">
        <f t="shared" si="0"/>
        <v>2.1055198253492291</v>
      </c>
      <c r="AD43">
        <f t="shared" si="1"/>
        <v>237.15809669160862</v>
      </c>
      <c r="AE43">
        <f>'IDT-1'!E43</f>
        <v>0</v>
      </c>
      <c r="AF43" s="26"/>
      <c r="AG43">
        <f t="shared" si="2"/>
        <v>237.15809669160862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53.16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0.65610000000000002</v>
      </c>
      <c r="E44">
        <f>GT_NG!S44</f>
        <v>3.2109987554449284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1.75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105.91392348467913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5.0229180000000007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69.59</v>
      </c>
      <c r="AB44" s="117">
        <f>-STOA!Q44</f>
        <v>0</v>
      </c>
      <c r="AC44">
        <f t="shared" si="0"/>
        <v>2.1483786741130917</v>
      </c>
      <c r="AD44">
        <f t="shared" si="1"/>
        <v>241.98556156601097</v>
      </c>
      <c r="AE44">
        <f>'IDT-1'!E44</f>
        <v>0</v>
      </c>
      <c r="AF44" s="26"/>
      <c r="AG44">
        <f t="shared" si="2"/>
        <v>241.98556156601097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57.99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0.65610000000000002</v>
      </c>
      <c r="E45">
        <f>GT_NG!S45</f>
        <v>3.2109987554449284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1.75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105.95265670316641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5.0229180000000007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69.59</v>
      </c>
      <c r="AB45" s="117">
        <f>-STOA!Q45</f>
        <v>0</v>
      </c>
      <c r="AC45">
        <f t="shared" si="0"/>
        <v>2.1827755264357802</v>
      </c>
      <c r="AD45">
        <f t="shared" si="1"/>
        <v>245.85989793217558</v>
      </c>
      <c r="AE45">
        <f>'IDT-1'!E45</f>
        <v>0</v>
      </c>
      <c r="AF45" s="26"/>
      <c r="AG45">
        <f t="shared" si="2"/>
        <v>245.85989793217558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61.86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0.65610000000000002</v>
      </c>
      <c r="E46">
        <f>GT_NG!S46</f>
        <v>1.8154960371686251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1.75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105.28929054143263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5.0229180000000007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69.59</v>
      </c>
      <c r="AB46" s="117">
        <f>-STOA!Q46</f>
        <v>0</v>
      </c>
      <c r="AC46">
        <f t="shared" si="0"/>
        <v>2.1901774802916911</v>
      </c>
      <c r="AD46">
        <f t="shared" si="1"/>
        <v>246.69362709830958</v>
      </c>
      <c r="AE46">
        <f>'IDT-1'!E46</f>
        <v>0</v>
      </c>
      <c r="AF46" s="26"/>
      <c r="AG46">
        <f t="shared" si="2"/>
        <v>246.69362709830958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64.760000000000005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0.65610000000000002</v>
      </c>
      <c r="E47">
        <f>GT_NG!S47</f>
        <v>1.6636546062633017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1.75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105.28929968137271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5.0229180000000007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69.59</v>
      </c>
      <c r="AB47" s="117">
        <f>-STOA!Q47</f>
        <v>0</v>
      </c>
      <c r="AC47">
        <f t="shared" si="0"/>
        <v>2.2058253561311973</v>
      </c>
      <c r="AD47">
        <f t="shared" si="1"/>
        <v>248.45614693150483</v>
      </c>
      <c r="AE47">
        <f>'IDT-1'!E47</f>
        <v>0</v>
      </c>
      <c r="AF47" s="26"/>
      <c r="AG47">
        <f t="shared" si="2"/>
        <v>248.45614693150483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66.69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0.65610000000000002</v>
      </c>
      <c r="E48">
        <f>GT_NG!S48</f>
        <v>1.6636546062633017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1.75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105.28939163253894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5.0229180000000007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69.59</v>
      </c>
      <c r="AB48" s="117">
        <f>-STOA!Q48</f>
        <v>0</v>
      </c>
      <c r="AC48">
        <f t="shared" si="0"/>
        <v>2.21436216530146</v>
      </c>
      <c r="AD48">
        <f t="shared" si="1"/>
        <v>249.41770207350081</v>
      </c>
      <c r="AE48">
        <f>'IDT-1'!E48</f>
        <v>0</v>
      </c>
      <c r="AF48" s="26"/>
      <c r="AG48">
        <f t="shared" si="2"/>
        <v>249.41770207350081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67.66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0.65610000000000002</v>
      </c>
      <c r="E49">
        <f>GT_NG!S49</f>
        <v>1.6636546062633017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1.75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105.28934886639472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5.0229180000000007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69.59</v>
      </c>
      <c r="AB49" s="117">
        <f>-STOA!Q49</f>
        <v>0</v>
      </c>
      <c r="AC49">
        <f t="shared" si="0"/>
        <v>2.2228097889593905</v>
      </c>
      <c r="AD49">
        <f t="shared" si="1"/>
        <v>250.36921168369864</v>
      </c>
      <c r="AE49">
        <f>'IDT-1'!E49</f>
        <v>0</v>
      </c>
      <c r="AF49" s="26"/>
      <c r="AG49">
        <f t="shared" si="2"/>
        <v>250.36921168369864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68.62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0.65610000000000002</v>
      </c>
      <c r="E50">
        <f>GT_NG!S50</f>
        <v>1.6636546062633017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1.75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105.28944081756096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5.0229180000000007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69.59</v>
      </c>
      <c r="AB50" s="117">
        <f>-STOA!Q50</f>
        <v>0</v>
      </c>
      <c r="AC50">
        <f t="shared" si="0"/>
        <v>2.2397945981296541</v>
      </c>
      <c r="AD50">
        <f t="shared" si="1"/>
        <v>252.28231882569463</v>
      </c>
      <c r="AE50">
        <f>'IDT-1'!E50</f>
        <v>0</v>
      </c>
      <c r="AF50" s="26"/>
      <c r="AG50">
        <f t="shared" si="2"/>
        <v>252.28231882569463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70.55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0.65610000000000002</v>
      </c>
      <c r="E51">
        <f>GT_NG!S51</f>
        <v>3.1604992889872019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1.75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104.42931860490282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2.8007369999999998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69.59</v>
      </c>
      <c r="AB51" s="117">
        <f>-STOA!Q51</f>
        <v>0</v>
      </c>
      <c r="AC51">
        <f t="shared" si="0"/>
        <v>2.2343785630662323</v>
      </c>
      <c r="AD51">
        <f t="shared" si="1"/>
        <v>251.67227633082376</v>
      </c>
      <c r="AE51">
        <f>'IDT-1'!E51</f>
        <v>0</v>
      </c>
      <c r="AF51" s="26"/>
      <c r="AG51">
        <f t="shared" si="2"/>
        <v>251.67227633082376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71.52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0.65610000000000002</v>
      </c>
      <c r="E52">
        <f>GT_NG!S52</f>
        <v>3.1604992889872019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1.75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104.41942599171512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2.8007369999999998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69.59</v>
      </c>
      <c r="AB52" s="117">
        <f>-STOA!Q52</f>
        <v>0</v>
      </c>
      <c r="AC52">
        <f t="shared" si="0"/>
        <v>2.2428275080701807</v>
      </c>
      <c r="AD52">
        <f t="shared" si="1"/>
        <v>252.62393477263217</v>
      </c>
      <c r="AE52">
        <f>'IDT-1'!E52</f>
        <v>0</v>
      </c>
      <c r="AF52" s="26"/>
      <c r="AG52">
        <f t="shared" si="2"/>
        <v>252.62393477263217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72.489999999999995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0.65610000000000002</v>
      </c>
      <c r="E53">
        <f>GT_NG!S53</f>
        <v>3.2109987554449284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1.75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104.4104580223411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2.8007369999999998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69.59</v>
      </c>
      <c r="AB53" s="117">
        <f>-STOA!Q53</f>
        <v>0</v>
      </c>
      <c r="AC53">
        <f t="shared" si="0"/>
        <v>2.260176985244517</v>
      </c>
      <c r="AD53">
        <f t="shared" si="1"/>
        <v>254.57811679254149</v>
      </c>
      <c r="AE53">
        <f>'IDT-1'!E53</f>
        <v>0</v>
      </c>
      <c r="AF53" s="26"/>
      <c r="AG53">
        <f t="shared" si="2"/>
        <v>254.57811679254149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74.42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0.65610000000000002</v>
      </c>
      <c r="E54">
        <f>GT_NG!S54</f>
        <v>3.2109987554449284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1.75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104.32488710735909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2.8007369999999998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69.59</v>
      </c>
      <c r="AB54" s="117">
        <f>-STOA!Q54</f>
        <v>0</v>
      </c>
      <c r="AC54">
        <f t="shared" si="0"/>
        <v>2.2679599611926755</v>
      </c>
      <c r="AD54">
        <f t="shared" si="1"/>
        <v>255.45476290161133</v>
      </c>
      <c r="AE54">
        <f>'IDT-1'!E54</f>
        <v>0</v>
      </c>
      <c r="AF54" s="26"/>
      <c r="AG54">
        <f t="shared" si="2"/>
        <v>255.45476290161133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75.39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0.65610000000000002</v>
      </c>
      <c r="E55">
        <f>GT_NG!S55</f>
        <v>3.2109987554449284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1.75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104.98522020920839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2.8007369999999998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69.59</v>
      </c>
      <c r="AB55" s="117">
        <f>-STOA!Q55</f>
        <v>0</v>
      </c>
      <c r="AC55">
        <f t="shared" si="0"/>
        <v>2.2737708924889493</v>
      </c>
      <c r="AD55">
        <f t="shared" si="1"/>
        <v>256.10928507216437</v>
      </c>
      <c r="AE55">
        <f>'IDT-1'!E55</f>
        <v>0</v>
      </c>
      <c r="AF55" s="26"/>
      <c r="AG55">
        <f t="shared" si="2"/>
        <v>256.10928507216437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75.39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0.65610000000000002</v>
      </c>
      <c r="E56">
        <f>GT_NG!S56</f>
        <v>3.2609987745098037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1.75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104.37061494397962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2.8007369999999998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69.59</v>
      </c>
      <c r="AB56" s="117">
        <f>-STOA!Q56</f>
        <v>0</v>
      </c>
      <c r="AC56">
        <f t="shared" si="0"/>
        <v>2.2602663663227069</v>
      </c>
      <c r="AD56">
        <f t="shared" si="1"/>
        <v>254.58818435216671</v>
      </c>
      <c r="AE56">
        <f>'IDT-1'!E56</f>
        <v>0</v>
      </c>
      <c r="AF56" s="26"/>
      <c r="AG56">
        <f t="shared" si="2"/>
        <v>254.58818435216671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74.42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0.65610000000000002</v>
      </c>
      <c r="E57">
        <f>GT_NG!S57</f>
        <v>3.2609987745098037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1.75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104.3348998420126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2.8007369999999998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69.59</v>
      </c>
      <c r="AB57" s="117">
        <f>-STOA!Q57</f>
        <v>0</v>
      </c>
      <c r="AC57">
        <f t="shared" si="0"/>
        <v>2.2514160734253972</v>
      </c>
      <c r="AD57">
        <f t="shared" si="1"/>
        <v>253.59131954309703</v>
      </c>
      <c r="AE57">
        <f>'IDT-1'!E57</f>
        <v>0</v>
      </c>
      <c r="AF57" s="26"/>
      <c r="AG57">
        <f t="shared" si="2"/>
        <v>253.59131954309703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73.45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0.65610000000000002</v>
      </c>
      <c r="E58">
        <f>GT_NG!S58</f>
        <v>3.2609987745098037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1.75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104.3348998420126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2.8007369999999998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69.59</v>
      </c>
      <c r="AB58" s="117">
        <f>-STOA!Q58</f>
        <v>0</v>
      </c>
      <c r="AC58">
        <f t="shared" si="0"/>
        <v>2.2429680734253972</v>
      </c>
      <c r="AD58">
        <f t="shared" si="1"/>
        <v>252.63976754309698</v>
      </c>
      <c r="AE58">
        <f>'IDT-1'!E58</f>
        <v>0</v>
      </c>
      <c r="AF58" s="26"/>
      <c r="AG58">
        <f t="shared" si="2"/>
        <v>252.63976754309698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72.489999999999995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0.65610000000000002</v>
      </c>
      <c r="E59">
        <f>GT_NG!S59</f>
        <v>3.2609837054918525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1.75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104.04612736399818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2.8007369999999998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69.59</v>
      </c>
      <c r="AB59" s="117">
        <f>-STOA!Q59</f>
        <v>0</v>
      </c>
      <c r="AC59">
        <f t="shared" si="0"/>
        <v>2.2488747430115126</v>
      </c>
      <c r="AD59">
        <f t="shared" si="1"/>
        <v>253.30507332647852</v>
      </c>
      <c r="AE59">
        <f>'IDT-1'!E59</f>
        <v>0</v>
      </c>
      <c r="AF59" s="26"/>
      <c r="AG59">
        <f t="shared" si="2"/>
        <v>253.30507332647852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73.45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0.65610000000000002</v>
      </c>
      <c r="E60">
        <f>GT_NG!S60</f>
        <v>3.2609837054918525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1.75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104.0259343217257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2.8007369999999998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69.59</v>
      </c>
      <c r="AB60" s="117">
        <f>-STOA!Q60</f>
        <v>0</v>
      </c>
      <c r="AC60">
        <f t="shared" si="0"/>
        <v>2.2742170442395144</v>
      </c>
      <c r="AD60">
        <f t="shared" si="1"/>
        <v>256.15953798297807</v>
      </c>
      <c r="AE60">
        <f>'IDT-1'!E60</f>
        <v>0</v>
      </c>
      <c r="AF60" s="26"/>
      <c r="AG60">
        <f t="shared" si="2"/>
        <v>256.15953798297807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76.349999999999994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0.65610000000000002</v>
      </c>
      <c r="E61">
        <f>GT_NG!S61</f>
        <v>3.2609837054918525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1.75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105.65734023265907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2.8007369999999998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69.59</v>
      </c>
      <c r="AB61" s="117">
        <f>-STOA!Q61</f>
        <v>0</v>
      </c>
      <c r="AC61">
        <f t="shared" si="0"/>
        <v>2.2971094162557284</v>
      </c>
      <c r="AD61">
        <f t="shared" si="1"/>
        <v>258.73805152189516</v>
      </c>
      <c r="AE61">
        <f>'IDT-1'!E61</f>
        <v>0</v>
      </c>
      <c r="AF61" s="26"/>
      <c r="AG61">
        <f t="shared" si="2"/>
        <v>258.73805152189516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77.319999999999993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0.65610000000000002</v>
      </c>
      <c r="E62">
        <f>GT_NG!S62</f>
        <v>3.2609837054918525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1.75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107.18959580031496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2.8007369999999998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69.59</v>
      </c>
      <c r="AB62" s="117">
        <f>-STOA!Q62</f>
        <v>0</v>
      </c>
      <c r="AC62">
        <f t="shared" si="0"/>
        <v>2.3191292652511004</v>
      </c>
      <c r="AD62">
        <f t="shared" si="1"/>
        <v>261.21828724055575</v>
      </c>
      <c r="AE62">
        <f>'IDT-1'!E62</f>
        <v>0</v>
      </c>
      <c r="AF62" s="26"/>
      <c r="AG62">
        <f t="shared" si="2"/>
        <v>261.21828724055575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78.290000000000006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0.65610000000000002</v>
      </c>
      <c r="E63">
        <f>GT_NG!S63</f>
        <v>3.2609837054918525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1.75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107.21254227199725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2.8007369999999998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69.59</v>
      </c>
      <c r="AB63" s="117">
        <f>-STOA!Q63</f>
        <v>0</v>
      </c>
      <c r="AC63">
        <f t="shared" si="0"/>
        <v>2.665920295089717</v>
      </c>
      <c r="AD63">
        <f t="shared" si="1"/>
        <v>219.92444268239939</v>
      </c>
      <c r="AE63">
        <f>'IDT-1'!E63</f>
        <v>0</v>
      </c>
      <c r="AF63" s="26"/>
      <c r="AG63">
        <f t="shared" si="2"/>
        <v>219.92444268239939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-40</v>
      </c>
      <c r="AM63" s="75">
        <f>RTM_PXI!K63</f>
        <v>0</v>
      </c>
      <c r="AN63" s="75">
        <f>RTM_PXI!Q63</f>
        <v>0</v>
      </c>
      <c r="AO63" s="192">
        <f>GDAM_IEX!K63</f>
        <v>77.319999999999993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0.65610000000000002</v>
      </c>
      <c r="E64">
        <f>GT_NG!S64</f>
        <v>3.2609837054918525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1.75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108.66492242666277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2.8007369999999998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69.59</v>
      </c>
      <c r="AB64" s="117">
        <f>-STOA!Q64</f>
        <v>0</v>
      </c>
      <c r="AC64">
        <f t="shared" si="0"/>
        <v>2.6617172404507734</v>
      </c>
      <c r="AD64">
        <f t="shared" si="1"/>
        <v>219.45102589170384</v>
      </c>
      <c r="AE64">
        <f>'IDT-1'!E64</f>
        <v>0</v>
      </c>
      <c r="AF64" s="26"/>
      <c r="AG64">
        <f t="shared" si="2"/>
        <v>219.45102589170384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-40</v>
      </c>
      <c r="AM64" s="75">
        <f>RTM_PXI!K64</f>
        <v>0</v>
      </c>
      <c r="AN64" s="75">
        <f>RTM_PXI!Q64</f>
        <v>0</v>
      </c>
      <c r="AO64" s="192">
        <f>GDAM_IEX!K64</f>
        <v>75.39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0.65610000000000002</v>
      </c>
      <c r="E65">
        <f>GT_NG!S65</f>
        <v>4.8594778660612938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1.75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110.3126784753818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2.8007369999999998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69.59</v>
      </c>
      <c r="AB65" s="117">
        <f>-STOA!Q65</f>
        <v>0</v>
      </c>
      <c r="AC65">
        <f t="shared" si="0"/>
        <v>2.6647642422925122</v>
      </c>
      <c r="AD65">
        <f t="shared" si="1"/>
        <v>219.79422909915058</v>
      </c>
      <c r="AE65">
        <f>'IDT-1'!E65</f>
        <v>0</v>
      </c>
      <c r="AF65" s="26"/>
      <c r="AG65">
        <f t="shared" si="2"/>
        <v>219.79422909915058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-40</v>
      </c>
      <c r="AM65" s="75">
        <f>RTM_PXI!K65</f>
        <v>0</v>
      </c>
      <c r="AN65" s="75">
        <f>RTM_PXI!Q65</f>
        <v>0</v>
      </c>
      <c r="AO65" s="192">
        <f>GDAM_IEX!K65</f>
        <v>72.489999999999995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0.65610000000000002</v>
      </c>
      <c r="E66">
        <f>GT_NG!S66</f>
        <v>4.8594778660612938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1.75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110.31267886166478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2.8007369999999998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69.59</v>
      </c>
      <c r="AB66" s="117">
        <f>-STOA!Q66</f>
        <v>0</v>
      </c>
      <c r="AC66">
        <f t="shared" si="0"/>
        <v>2.6562282456918025</v>
      </c>
      <c r="AD66">
        <f t="shared" si="1"/>
        <v>218.83276548203423</v>
      </c>
      <c r="AE66">
        <f>'IDT-1'!E66</f>
        <v>0</v>
      </c>
      <c r="AF66" s="26"/>
      <c r="AG66">
        <f t="shared" si="2"/>
        <v>218.83276548203423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-40</v>
      </c>
      <c r="AM66" s="75">
        <f>RTM_PXI!K66</f>
        <v>0</v>
      </c>
      <c r="AN66" s="75">
        <f>RTM_PXI!Q66</f>
        <v>0</v>
      </c>
      <c r="AO66" s="192">
        <f>GDAM_IEX!K66</f>
        <v>71.52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0.65610000000000002</v>
      </c>
      <c r="E67">
        <f>GT_NG!S67</f>
        <v>4.8594778660612938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1.75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110.34806674249832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2.8007369999999998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69.59</v>
      </c>
      <c r="AB67" s="117">
        <f>-STOA!Q67</f>
        <v>0</v>
      </c>
      <c r="AC67">
        <f t="shared" si="0"/>
        <v>2.6140356590431377</v>
      </c>
      <c r="AD67">
        <f t="shared" si="1"/>
        <v>214.08034594951647</v>
      </c>
      <c r="AE67">
        <f>'IDT-1'!E67</f>
        <v>0</v>
      </c>
      <c r="AF67" s="26"/>
      <c r="AG67">
        <f t="shared" si="2"/>
        <v>214.08034594951647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-40</v>
      </c>
      <c r="AM67" s="75">
        <f>RTM_PXI!K67</f>
        <v>0</v>
      </c>
      <c r="AN67" s="75">
        <f>RTM_PXI!Q67</f>
        <v>0</v>
      </c>
      <c r="AO67" s="192">
        <f>GDAM_IEX!K67</f>
        <v>66.69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0.65610000000000002</v>
      </c>
      <c r="E68">
        <f>GT_NG!S68</f>
        <v>4.8594778660612938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1.75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110.34806712878128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2.8007369999999998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69.59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2.5799796624424278</v>
      </c>
      <c r="AD68">
        <f t="shared" ref="AD68:AD98" si="4">SUM(B68:AB68,AI68:AR68)-AC68</f>
        <v>210.24440233240011</v>
      </c>
      <c r="AE68">
        <f>'IDT-1'!E68</f>
        <v>0</v>
      </c>
      <c r="AF68" s="26"/>
      <c r="AG68">
        <f t="shared" ref="AG68:AG98" si="5">SUM(AD68:AF68)+AT68</f>
        <v>210.24440233240011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-40</v>
      </c>
      <c r="AM68" s="75">
        <f>RTM_PXI!K68</f>
        <v>0</v>
      </c>
      <c r="AN68" s="75">
        <f>RTM_PXI!Q68</f>
        <v>0</v>
      </c>
      <c r="AO68" s="192">
        <f>GDAM_IEX!K68</f>
        <v>62.82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0.65610000000000002</v>
      </c>
      <c r="E69">
        <f>GT_NG!S69</f>
        <v>4.8594778660612938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1.75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108.60909444219143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2.8007369999999998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69.59</v>
      </c>
      <c r="AB69" s="117">
        <f>-STOA!Q69</f>
        <v>0</v>
      </c>
      <c r="AC69">
        <f t="shared" si="3"/>
        <v>2.5221727028004373</v>
      </c>
      <c r="AD69">
        <f t="shared" si="4"/>
        <v>203.7332366054523</v>
      </c>
      <c r="AE69">
        <f>'IDT-1'!E69</f>
        <v>0</v>
      </c>
      <c r="AF69" s="26"/>
      <c r="AG69">
        <f t="shared" si="5"/>
        <v>203.7332366054523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-40</v>
      </c>
      <c r="AM69" s="75">
        <f>RTM_PXI!K69</f>
        <v>0</v>
      </c>
      <c r="AN69" s="75">
        <f>RTM_PXI!Q69</f>
        <v>0</v>
      </c>
      <c r="AO69" s="192">
        <f>GDAM_IEX!K69</f>
        <v>57.99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0.65610000000000002</v>
      </c>
      <c r="E70">
        <f>GT_NG!S70</f>
        <v>3.2610423661071142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1.75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108.60904776682563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2.8007369999999998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69.59</v>
      </c>
      <c r="AB70" s="117">
        <f>-STOA!Q70</f>
        <v>0</v>
      </c>
      <c r="AC70">
        <f t="shared" si="3"/>
        <v>2.4656020596576216</v>
      </c>
      <c r="AD70">
        <f t="shared" si="4"/>
        <v>197.36132507327514</v>
      </c>
      <c r="AE70">
        <f>'IDT-1'!E70</f>
        <v>0</v>
      </c>
      <c r="AF70" s="26"/>
      <c r="AG70">
        <f t="shared" si="5"/>
        <v>197.36132507327514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-40</v>
      </c>
      <c r="AM70" s="75">
        <f>RTM_PXI!K70</f>
        <v>0</v>
      </c>
      <c r="AN70" s="75">
        <f>RTM_PXI!Q70</f>
        <v>0</v>
      </c>
      <c r="AO70" s="192">
        <f>GDAM_IEX!K70</f>
        <v>53.16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0.65610000000000002</v>
      </c>
      <c r="E71">
        <f>GT_NG!S71</f>
        <v>3.2610157345380895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1.75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106.88887793138241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2.8007369999999998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69.59</v>
      </c>
      <c r="AB71" s="117">
        <f>-STOA!Q71</f>
        <v>0</v>
      </c>
      <c r="AC71">
        <f t="shared" si="3"/>
        <v>2.4079603307479132</v>
      </c>
      <c r="AD71">
        <f t="shared" si="4"/>
        <v>190.86877033517254</v>
      </c>
      <c r="AE71">
        <f>'IDT-1'!E71</f>
        <v>0</v>
      </c>
      <c r="AF71" s="26"/>
      <c r="AG71">
        <f t="shared" si="5"/>
        <v>190.86877033517254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-40</v>
      </c>
      <c r="AM71" s="75">
        <f>RTM_PXI!K71</f>
        <v>0</v>
      </c>
      <c r="AN71" s="75">
        <f>RTM_PXI!Q71</f>
        <v>0</v>
      </c>
      <c r="AO71" s="192">
        <f>GDAM_IEX!K71</f>
        <v>48.33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0.65610000000000002</v>
      </c>
      <c r="E72">
        <f>GT_NG!S72</f>
        <v>3.2610157345380895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1.75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107.45866085203215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2.8007369999999998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69.59</v>
      </c>
      <c r="AB72" s="117">
        <f>-STOA!Q72</f>
        <v>0</v>
      </c>
      <c r="AC72">
        <f t="shared" si="3"/>
        <v>2.3364144204496311</v>
      </c>
      <c r="AD72">
        <f t="shared" si="4"/>
        <v>182.81009916612058</v>
      </c>
      <c r="AE72">
        <f>'IDT-1'!E72</f>
        <v>0</v>
      </c>
      <c r="AF72" s="26"/>
      <c r="AG72">
        <f t="shared" si="5"/>
        <v>182.81009916612058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-40</v>
      </c>
      <c r="AM72" s="75">
        <f>RTM_PXI!K72</f>
        <v>0</v>
      </c>
      <c r="AN72" s="75">
        <f>RTM_PXI!Q72</f>
        <v>0</v>
      </c>
      <c r="AO72" s="192">
        <f>GDAM_IEX!K72</f>
        <v>39.630000000000003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0.65610000000000002</v>
      </c>
      <c r="E73">
        <f>GT_NG!S73</f>
        <v>3.2110045376310432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1.75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107.46825696397943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2.8007369999999998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69.59</v>
      </c>
      <c r="AB73" s="117">
        <f>-STOA!Q73</f>
        <v>0</v>
      </c>
      <c r="AC73">
        <f t="shared" si="3"/>
        <v>2.250962767701985</v>
      </c>
      <c r="AD73">
        <f t="shared" si="4"/>
        <v>173.18513573390848</v>
      </c>
      <c r="AE73">
        <f>'IDT-1'!E73</f>
        <v>0</v>
      </c>
      <c r="AF73" s="26"/>
      <c r="AG73">
        <f t="shared" si="5"/>
        <v>173.18513573390848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-40</v>
      </c>
      <c r="AM73" s="75">
        <f>RTM_PXI!K73</f>
        <v>0</v>
      </c>
      <c r="AN73" s="75">
        <f>RTM_PXI!Q73</f>
        <v>0</v>
      </c>
      <c r="AO73" s="192">
        <f>GDAM_IEX!K73</f>
        <v>29.96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0.65610000000000002</v>
      </c>
      <c r="E74">
        <f>GT_NG!S74</f>
        <v>3.2110045376310432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1.75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108.18507678265351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2.8007369999999998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69.59</v>
      </c>
      <c r="AB74" s="117">
        <f>-STOA!Q74</f>
        <v>0</v>
      </c>
      <c r="AC74">
        <f t="shared" si="3"/>
        <v>2.1382067821063169</v>
      </c>
      <c r="AD74">
        <f t="shared" si="4"/>
        <v>160.48471153817823</v>
      </c>
      <c r="AE74">
        <f>'IDT-1'!E74</f>
        <v>0</v>
      </c>
      <c r="AF74" s="26"/>
      <c r="AG74">
        <f t="shared" si="5"/>
        <v>160.48471153817823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-40</v>
      </c>
      <c r="AM74" s="75">
        <f>RTM_PXI!K74</f>
        <v>0</v>
      </c>
      <c r="AN74" s="75">
        <f>RTM_PXI!Q74</f>
        <v>0</v>
      </c>
      <c r="AO74" s="192">
        <f>GDAM_IEX!K74</f>
        <v>16.43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0.65610000000000002</v>
      </c>
      <c r="E75">
        <f>GT_NG!S75</f>
        <v>3.2260726020966985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1.75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110.75612325676028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5.0229180000000007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69.59</v>
      </c>
      <c r="AB75" s="117">
        <f>-STOA!Q75</f>
        <v>0</v>
      </c>
      <c r="AC75">
        <f t="shared" si="3"/>
        <v>2.0359357828457543</v>
      </c>
      <c r="AD75">
        <f t="shared" si="4"/>
        <v>148.96527807601126</v>
      </c>
      <c r="AE75">
        <f>'IDT-1'!E75</f>
        <v>0</v>
      </c>
      <c r="AF75" s="26"/>
      <c r="AG75">
        <f t="shared" si="5"/>
        <v>148.96527807601126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-40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0.65610000000000002</v>
      </c>
      <c r="E76">
        <f>GT_NG!S76</f>
        <v>3.2260726020966985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1.75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116.72941194300627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5.0229180000000007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69.59</v>
      </c>
      <c r="AB76" s="117">
        <f>-STOA!Q76</f>
        <v>0</v>
      </c>
      <c r="AC76">
        <f t="shared" si="3"/>
        <v>2.088500723284719</v>
      </c>
      <c r="AD76">
        <f t="shared" si="4"/>
        <v>154.88600182181827</v>
      </c>
      <c r="AE76">
        <f>'IDT-1'!E76</f>
        <v>0</v>
      </c>
      <c r="AF76" s="26"/>
      <c r="AG76">
        <f t="shared" si="5"/>
        <v>154.88600182181827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-40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0.65610000000000002</v>
      </c>
      <c r="E77">
        <f>GT_NG!S77</f>
        <v>3.2260726020966985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1.75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120.68795480497077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2.5465230000000001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69.59</v>
      </c>
      <c r="AB77" s="117">
        <f>-STOA!Q77</f>
        <v>0</v>
      </c>
      <c r="AC77">
        <f t="shared" si="3"/>
        <v>2.1015436244700068</v>
      </c>
      <c r="AD77">
        <f t="shared" si="4"/>
        <v>156.35510678259749</v>
      </c>
      <c r="AE77">
        <f>'IDT-1'!E77</f>
        <v>0</v>
      </c>
      <c r="AF77" s="26"/>
      <c r="AG77">
        <f t="shared" si="5"/>
        <v>156.35510678259749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-40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0.65610000000000002</v>
      </c>
      <c r="E78">
        <f>GT_NG!S78</f>
        <v>3.2260726020966985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1.75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123.90577168047179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2.5465230000000001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69.59</v>
      </c>
      <c r="AB78" s="117">
        <f>-STOA!Q78</f>
        <v>0</v>
      </c>
      <c r="AC78">
        <f t="shared" si="3"/>
        <v>2.1298604129744154</v>
      </c>
      <c r="AD78">
        <f t="shared" si="4"/>
        <v>159.54460686959408</v>
      </c>
      <c r="AE78">
        <f>'IDT-1'!E78</f>
        <v>0</v>
      </c>
      <c r="AF78" s="26"/>
      <c r="AG78">
        <f t="shared" si="5"/>
        <v>159.54460686959408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-40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0.65610000000000002</v>
      </c>
      <c r="E79">
        <f>GT_NG!S79</f>
        <v>3.2260726020966985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1.75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125.55788428417043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2.5465230000000001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69.59</v>
      </c>
      <c r="AB79" s="117">
        <f>-STOA!Q79</f>
        <v>0</v>
      </c>
      <c r="AC79">
        <f t="shared" si="3"/>
        <v>1.9668364534430574</v>
      </c>
      <c r="AD79">
        <f t="shared" si="4"/>
        <v>181.35974343282408</v>
      </c>
      <c r="AE79">
        <f>'IDT-1'!E79</f>
        <v>0</v>
      </c>
      <c r="AF79" s="26"/>
      <c r="AG79">
        <f t="shared" si="5"/>
        <v>181.35974343282408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-20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0.65610000000000002</v>
      </c>
      <c r="E80">
        <f>GT_NG!S80</f>
        <v>3.2260726020966985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1.75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125.66765251217041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2.5465230000000001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69.59</v>
      </c>
      <c r="AB80" s="117">
        <f>-STOA!Q80</f>
        <v>0</v>
      </c>
      <c r="AC80">
        <f t="shared" si="3"/>
        <v>1.967802413849457</v>
      </c>
      <c r="AD80">
        <f t="shared" si="4"/>
        <v>181.46854570041765</v>
      </c>
      <c r="AE80">
        <f>'IDT-1'!E80</f>
        <v>0</v>
      </c>
      <c r="AF80" s="26"/>
      <c r="AG80">
        <f t="shared" si="5"/>
        <v>181.46854570041765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-20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0.65610000000000002</v>
      </c>
      <c r="E81">
        <f>GT_NG!S81</f>
        <v>3.2762517526094403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1.75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126.43311955106789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2.5465230000000001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69.59</v>
      </c>
      <c r="AB81" s="117">
        <f>-STOA!Q81</f>
        <v>0</v>
      </c>
      <c r="AC81">
        <f t="shared" si="3"/>
        <v>1.9749801003162673</v>
      </c>
      <c r="AD81">
        <f t="shared" si="4"/>
        <v>182.27701420336109</v>
      </c>
      <c r="AE81">
        <f>'IDT-1'!E81</f>
        <v>0</v>
      </c>
      <c r="AF81" s="26"/>
      <c r="AG81">
        <f t="shared" si="5"/>
        <v>182.27701420336109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-20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0.65610000000000002</v>
      </c>
      <c r="E82">
        <f>GT_NG!S82</f>
        <v>3.2762517526094403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1.75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126.61022294684076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2.5465230000000001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69.59</v>
      </c>
      <c r="AB82" s="117">
        <f>-STOA!Q82</f>
        <v>0</v>
      </c>
      <c r="AC82">
        <f t="shared" si="3"/>
        <v>2.0653198854210215</v>
      </c>
      <c r="AD82">
        <f t="shared" si="4"/>
        <v>172.36377781402919</v>
      </c>
      <c r="AE82">
        <f>'IDT-1'!E82</f>
        <v>0</v>
      </c>
      <c r="AF82" s="26"/>
      <c r="AG82">
        <f t="shared" si="5"/>
        <v>172.36377781402919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-30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0.65610000000000002</v>
      </c>
      <c r="E83">
        <f>GT_NG!S83</f>
        <v>3.2762517526094403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1.75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125.43054128706257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2.5465230000000001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69.59</v>
      </c>
      <c r="AB83" s="117">
        <f>-STOA!Q83</f>
        <v>0</v>
      </c>
      <c r="AC83">
        <f t="shared" si="3"/>
        <v>2.0904511969037545</v>
      </c>
      <c r="AD83">
        <f t="shared" si="4"/>
        <v>167.15896484276826</v>
      </c>
      <c r="AE83">
        <f>'IDT-1'!E83</f>
        <v>0</v>
      </c>
      <c r="AF83" s="26"/>
      <c r="AG83">
        <f t="shared" si="5"/>
        <v>167.15896484276826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-34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0.65610000000000002</v>
      </c>
      <c r="E84">
        <f>GT_NG!S84</f>
        <v>3.2762517526094403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1.75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124.02768479985912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2.5465230000000001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69.59</v>
      </c>
      <c r="AB84" s="117">
        <f>-STOA!Q84</f>
        <v>0</v>
      </c>
      <c r="AC84">
        <f t="shared" si="3"/>
        <v>2.0958623148607547</v>
      </c>
      <c r="AD84">
        <f t="shared" si="4"/>
        <v>163.7506972376078</v>
      </c>
      <c r="AE84">
        <f>'IDT-1'!E84</f>
        <v>0</v>
      </c>
      <c r="AF84" s="26"/>
      <c r="AG84">
        <f t="shared" si="5"/>
        <v>163.7506972376078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-36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0.65610000000000002</v>
      </c>
      <c r="E85">
        <f>GT_NG!S85</f>
        <v>3.2762517526094403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1.75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124.24622751139354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2.5465230000000001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69.59</v>
      </c>
      <c r="AB85" s="117">
        <f>-STOA!Q85</f>
        <v>0</v>
      </c>
      <c r="AC85">
        <f t="shared" si="3"/>
        <v>2.1332980008110392</v>
      </c>
      <c r="AD85">
        <f t="shared" si="4"/>
        <v>159.93180426319196</v>
      </c>
      <c r="AE85">
        <f>'IDT-1'!E85</f>
        <v>0</v>
      </c>
      <c r="AF85" s="26"/>
      <c r="AG85">
        <f t="shared" si="5"/>
        <v>159.93180426319196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-40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0.65610000000000002</v>
      </c>
      <c r="E86">
        <f>GT_NG!S86</f>
        <v>3.2762517526094403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1.75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121.02637000488657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2.5465230000000001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69.59</v>
      </c>
      <c r="AB86" s="117">
        <f>-STOA!Q86</f>
        <v>0</v>
      </c>
      <c r="AC86">
        <f t="shared" si="3"/>
        <v>2.1227195097981681</v>
      </c>
      <c r="AD86">
        <f t="shared" si="4"/>
        <v>154.72252524769783</v>
      </c>
      <c r="AE86">
        <f>'IDT-1'!E86</f>
        <v>0</v>
      </c>
      <c r="AF86" s="26"/>
      <c r="AG86">
        <f t="shared" si="5"/>
        <v>154.72252524769783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-42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0.65610000000000002</v>
      </c>
      <c r="E87">
        <f>GT_NG!S87</f>
        <v>3.2762517526094403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1.75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120.19130012100183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2.5465230000000001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69.59</v>
      </c>
      <c r="AB87" s="117">
        <f>-STOA!Q87</f>
        <v>0</v>
      </c>
      <c r="AC87">
        <f t="shared" si="3"/>
        <v>2.1242490223421782</v>
      </c>
      <c r="AD87">
        <f t="shared" si="4"/>
        <v>152.88592585126909</v>
      </c>
      <c r="AE87">
        <f>'IDT-1'!E87</f>
        <v>0</v>
      </c>
      <c r="AF87" s="26"/>
      <c r="AG87">
        <f t="shared" si="5"/>
        <v>152.88592585126909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-43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0.65610000000000002</v>
      </c>
      <c r="E88">
        <f>GT_NG!S88</f>
        <v>3.2762517526094403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1.75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119.83116856715863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2.5465230000000001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69.59</v>
      </c>
      <c r="AB88" s="117">
        <f>-STOA!Q88</f>
        <v>0</v>
      </c>
      <c r="AC88">
        <f t="shared" si="3"/>
        <v>2.1299579921905529</v>
      </c>
      <c r="AD88">
        <f t="shared" si="4"/>
        <v>151.5200853275775</v>
      </c>
      <c r="AE88">
        <f>'IDT-1'!E88</f>
        <v>0</v>
      </c>
      <c r="AF88" s="26"/>
      <c r="AG88">
        <f t="shared" si="5"/>
        <v>151.5200853275775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-44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0.65610000000000002</v>
      </c>
      <c r="E89">
        <f>GT_NG!S89</f>
        <v>3.2762517526094403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1.75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119.9660024567586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2.5465230000000001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69.59</v>
      </c>
      <c r="AB89" s="117">
        <f>-STOA!Q89</f>
        <v>0</v>
      </c>
      <c r="AC89">
        <f t="shared" si="3"/>
        <v>2.1489007854634234</v>
      </c>
      <c r="AD89">
        <f t="shared" si="4"/>
        <v>149.63597642390462</v>
      </c>
      <c r="AE89">
        <f>'IDT-1'!E89</f>
        <v>0</v>
      </c>
      <c r="AF89" s="26"/>
      <c r="AG89">
        <f t="shared" si="5"/>
        <v>149.63597642390462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-46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0.65610000000000002</v>
      </c>
      <c r="E90">
        <f>GT_NG!S90</f>
        <v>3.2762517526094403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1.75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119.98427145675861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2.5465230000000001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69.59</v>
      </c>
      <c r="AB90" s="117">
        <f>-STOA!Q90</f>
        <v>0</v>
      </c>
      <c r="AC90">
        <f t="shared" si="3"/>
        <v>2.1490615526634236</v>
      </c>
      <c r="AD90">
        <f t="shared" si="4"/>
        <v>149.65408465670461</v>
      </c>
      <c r="AE90">
        <f>'IDT-1'!E90</f>
        <v>0</v>
      </c>
      <c r="AF90" s="26"/>
      <c r="AG90">
        <f t="shared" si="5"/>
        <v>149.65408465670461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-46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0.65610000000000002</v>
      </c>
      <c r="E91">
        <f>GT_NG!S91</f>
        <v>3.2762517526094403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6.2090868989854426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122.71113475804712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2.5465230000000001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69.59</v>
      </c>
      <c r="AB91" s="117">
        <f>-STOA!Q91</f>
        <v>0</v>
      </c>
      <c r="AC91">
        <f t="shared" si="3"/>
        <v>2.2389322969924201</v>
      </c>
      <c r="AD91">
        <f t="shared" si="4"/>
        <v>153.75016411264957</v>
      </c>
      <c r="AE91">
        <f>'IDT-1'!E91</f>
        <v>0</v>
      </c>
      <c r="AF91" s="26"/>
      <c r="AG91">
        <f t="shared" si="5"/>
        <v>153.75016411264957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-49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0.65610000000000002</v>
      </c>
      <c r="E92">
        <f>GT_NG!S92</f>
        <v>3.2762517526094403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14.6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124.06107076208006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2.5465230000000001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69.59</v>
      </c>
      <c r="AB92" s="117">
        <f>-STOA!Q92</f>
        <v>0</v>
      </c>
      <c r="AC92">
        <f t="shared" si="3"/>
        <v>2.3335298966390341</v>
      </c>
      <c r="AD92">
        <f t="shared" si="4"/>
        <v>162.3964156180505</v>
      </c>
      <c r="AE92">
        <f>'IDT-1'!E92</f>
        <v>0</v>
      </c>
      <c r="AF92" s="26"/>
      <c r="AG92">
        <f t="shared" si="5"/>
        <v>162.3964156180505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-50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0.65610000000000002</v>
      </c>
      <c r="E93">
        <f>GT_NG!S93</f>
        <v>3.2762517526094403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14.6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124.64205100188008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2.5465230000000001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69.59</v>
      </c>
      <c r="AB93" s="117">
        <f>-STOA!Q93</f>
        <v>0</v>
      </c>
      <c r="AC93">
        <f t="shared" si="3"/>
        <v>2.3386425227492738</v>
      </c>
      <c r="AD93">
        <f t="shared" si="4"/>
        <v>162.97228323174025</v>
      </c>
      <c r="AE93">
        <f>'IDT-1'!E93</f>
        <v>0</v>
      </c>
      <c r="AF93" s="26"/>
      <c r="AG93">
        <f t="shared" si="5"/>
        <v>162.97228323174025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-50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0.65610000000000002</v>
      </c>
      <c r="E94">
        <f>GT_NG!S94</f>
        <v>3.2762517526094403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14.6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123.11420845458944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2.5465230000000001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69.59</v>
      </c>
      <c r="AB94" s="117">
        <f>-STOA!Q94</f>
        <v>0</v>
      </c>
      <c r="AC94">
        <f t="shared" si="3"/>
        <v>2.3340756358553119</v>
      </c>
      <c r="AD94">
        <f t="shared" si="4"/>
        <v>160.4490075713436</v>
      </c>
      <c r="AE94">
        <f>'IDT-1'!E94</f>
        <v>0</v>
      </c>
      <c r="AF94" s="26"/>
      <c r="AG94">
        <f t="shared" si="5"/>
        <v>160.4490075713436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-51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0.65610000000000002</v>
      </c>
      <c r="E95">
        <f>GT_NG!S95</f>
        <v>3.2762517526094403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14.6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118.52010196291721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2.5465230000000001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69.59</v>
      </c>
      <c r="AB95" s="117">
        <f>-STOA!Q95</f>
        <v>0</v>
      </c>
      <c r="AC95">
        <f t="shared" si="3"/>
        <v>2.2758912436842054</v>
      </c>
      <c r="AD95">
        <f t="shared" si="4"/>
        <v>157.91308547184244</v>
      </c>
      <c r="AE95">
        <f>'IDT-1'!E95</f>
        <v>0</v>
      </c>
      <c r="AF95" s="26"/>
      <c r="AG95">
        <f t="shared" si="5"/>
        <v>157.91308547184244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-49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0.65610000000000002</v>
      </c>
      <c r="E96">
        <f>GT_NG!S96</f>
        <v>3.2762517526094403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23.360000000000003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115.81181583765303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2.5465230000000001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69.59</v>
      </c>
      <c r="AB96" s="117">
        <f>-STOA!Q96</f>
        <v>0</v>
      </c>
      <c r="AC96">
        <f t="shared" si="3"/>
        <v>2.3291463257818807</v>
      </c>
      <c r="AD96">
        <f t="shared" si="4"/>
        <v>163.9115442644806</v>
      </c>
      <c r="AE96">
        <f>'IDT-1'!E96</f>
        <v>0</v>
      </c>
      <c r="AF96" s="26"/>
      <c r="AG96">
        <f t="shared" si="5"/>
        <v>163.9115442644806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-49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0.65610000000000002</v>
      </c>
      <c r="E97">
        <f>GT_NG!S97</f>
        <v>3.2762517526094403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23.360000000000003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112.93820729606689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2.5465230000000001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69.59</v>
      </c>
      <c r="AB97" s="117">
        <f>-STOA!Q97</f>
        <v>0</v>
      </c>
      <c r="AC97">
        <f t="shared" si="3"/>
        <v>2.2949804430937273</v>
      </c>
      <c r="AD97">
        <f t="shared" si="4"/>
        <v>162.07210160558262</v>
      </c>
      <c r="AE97">
        <f>'IDT-1'!E97</f>
        <v>0</v>
      </c>
      <c r="AF97" s="26"/>
      <c r="AG97">
        <f t="shared" si="5"/>
        <v>162.07210160558262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-48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0.65610000000000002</v>
      </c>
      <c r="E98">
        <f>GT_NG!S98</f>
        <v>3.2762517526094403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23.360000000000003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111.26596634918606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2.5465230000000001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69.59</v>
      </c>
      <c r="AB98" s="117">
        <f>-STOA!Q98</f>
        <v>0</v>
      </c>
      <c r="AC98">
        <f t="shared" si="3"/>
        <v>2.2802647227611761</v>
      </c>
      <c r="AD98">
        <f t="shared" si="4"/>
        <v>160.41457637903432</v>
      </c>
      <c r="AE98">
        <f>'IDT-1'!E98</f>
        <v>0</v>
      </c>
      <c r="AF98" s="26"/>
      <c r="AG98">
        <f t="shared" si="5"/>
        <v>160.41457637903432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-48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6.4061404415843293E-2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6.1342271724746371E-2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2.6400938943377454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8.1464629499999899E-2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1.6701600000000021</v>
      </c>
      <c r="AB99" s="117">
        <f t="shared" si="6"/>
        <v>0</v>
      </c>
      <c r="AC99">
        <f t="shared" si="6"/>
        <v>5.1327418727428409E-2</v>
      </c>
      <c r="AD99">
        <f t="shared" si="6"/>
        <v>4.2997861812509068</v>
      </c>
      <c r="AE99">
        <f t="shared" si="6"/>
        <v>0</v>
      </c>
      <c r="AG99">
        <f t="shared" si="6"/>
        <v>4.2997861812509068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-0.73750000000000004</v>
      </c>
      <c r="AM99">
        <f t="shared" si="6"/>
        <v>0</v>
      </c>
      <c r="AN99">
        <f t="shared" si="6"/>
        <v>0</v>
      </c>
      <c r="AO99">
        <f t="shared" si="6"/>
        <v>0.55574500000000004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60"/>
  <sheetViews>
    <sheetView workbookViewId="0">
      <pane xSplit="1" ySplit="2" topLeftCell="B39" activePane="bottomRight" state="frozen"/>
      <selection pane="topRight" activeCell="B1" sqref="B1"/>
      <selection pane="bottomLeft" activeCell="A3" sqref="A3"/>
      <selection pane="bottomRight" activeCell="E62" sqref="E62"/>
    </sheetView>
  </sheetViews>
  <sheetFormatPr defaultRowHeight="15"/>
  <cols>
    <col min="1" max="1" width="17.5703125" customWidth="1"/>
  </cols>
  <sheetData>
    <row r="1" spans="1:18">
      <c r="A1" t="s">
        <v>219</v>
      </c>
      <c r="B1">
        <v>220</v>
      </c>
      <c r="C1" s="31">
        <v>44931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493</v>
      </c>
      <c r="Q1" s="221">
        <v>45057.432754629626</v>
      </c>
    </row>
    <row r="2" spans="1:18">
      <c r="A2" s="31">
        <v>45047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8">
      <c r="A3" t="s">
        <v>0</v>
      </c>
      <c r="B3" s="188">
        <v>45.145000000000003</v>
      </c>
      <c r="C3" s="188">
        <v>22.867000000000001</v>
      </c>
      <c r="D3" s="188">
        <v>27.617999999999999</v>
      </c>
      <c r="E3" s="188">
        <v>4.37</v>
      </c>
      <c r="F3" s="1">
        <v>0</v>
      </c>
      <c r="G3" s="1">
        <v>0</v>
      </c>
      <c r="H3">
        <f>SUM(B3:G3)</f>
        <v>100</v>
      </c>
      <c r="J3" s="26">
        <v>0</v>
      </c>
      <c r="L3" s="192" t="s">
        <v>491</v>
      </c>
      <c r="M3" s="192"/>
      <c r="N3" s="192"/>
      <c r="O3" s="192"/>
      <c r="P3" s="192"/>
      <c r="Q3" s="192"/>
      <c r="R3" s="192"/>
    </row>
    <row r="4" spans="1:18">
      <c r="A4" t="s">
        <v>1</v>
      </c>
      <c r="B4" s="188">
        <v>45.145000000000003</v>
      </c>
      <c r="C4" s="188">
        <v>22.867000000000001</v>
      </c>
      <c r="D4" s="188">
        <v>27.617999999999999</v>
      </c>
      <c r="E4" s="188">
        <v>4.37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80"/>
      <c r="M4" s="80"/>
      <c r="N4" s="80"/>
      <c r="O4" s="80"/>
    </row>
    <row r="5" spans="1:18">
      <c r="A5" t="s">
        <v>2</v>
      </c>
      <c r="B5" s="188">
        <v>45.145000000000003</v>
      </c>
      <c r="C5" s="188">
        <v>22.867000000000001</v>
      </c>
      <c r="D5" s="188">
        <v>27.617999999999999</v>
      </c>
      <c r="E5" s="188">
        <v>4.37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8">
      <c r="A6" t="s">
        <v>3</v>
      </c>
      <c r="B6" s="178">
        <v>45.098999999999997</v>
      </c>
      <c r="C6" s="178">
        <v>22.956</v>
      </c>
      <c r="D6" s="178">
        <v>27.734000000000002</v>
      </c>
      <c r="E6" s="178">
        <v>4.2110000000000003</v>
      </c>
      <c r="F6" s="1">
        <v>0</v>
      </c>
      <c r="G6" s="1">
        <v>0</v>
      </c>
      <c r="H6">
        <f t="shared" si="0"/>
        <v>99.999999999999986</v>
      </c>
      <c r="J6" s="26">
        <v>3</v>
      </c>
      <c r="L6" s="192" t="s">
        <v>491</v>
      </c>
      <c r="M6" s="192"/>
      <c r="N6" s="192"/>
      <c r="O6" s="192"/>
      <c r="P6" s="192"/>
      <c r="Q6" s="192"/>
      <c r="R6" s="192"/>
    </row>
    <row r="7" spans="1:18">
      <c r="A7" t="s">
        <v>4</v>
      </c>
      <c r="B7" s="178">
        <v>45.098999999999997</v>
      </c>
      <c r="C7" s="178">
        <v>22.956</v>
      </c>
      <c r="D7" s="178">
        <v>27.734000000000002</v>
      </c>
      <c r="E7" s="178">
        <v>4.2110000000000003</v>
      </c>
      <c r="F7" s="1">
        <v>0</v>
      </c>
      <c r="G7" s="1">
        <v>0</v>
      </c>
      <c r="H7">
        <f t="shared" si="0"/>
        <v>99.999999999999986</v>
      </c>
      <c r="J7" s="26">
        <v>4</v>
      </c>
      <c r="P7" s="70" t="s">
        <v>189</v>
      </c>
    </row>
    <row r="8" spans="1:18">
      <c r="A8" t="s">
        <v>5</v>
      </c>
      <c r="B8" s="178">
        <v>45.098999999999997</v>
      </c>
      <c r="C8" s="178">
        <v>22.956</v>
      </c>
      <c r="D8" s="178">
        <v>27.734000000000002</v>
      </c>
      <c r="E8" s="178">
        <v>4.2110000000000003</v>
      </c>
      <c r="F8" s="1">
        <v>0</v>
      </c>
      <c r="G8" s="1">
        <v>0</v>
      </c>
      <c r="H8">
        <f t="shared" si="0"/>
        <v>99.999999999999986</v>
      </c>
      <c r="J8" s="26">
        <v>5</v>
      </c>
      <c r="P8" s="70">
        <v>4.18</v>
      </c>
    </row>
    <row r="9" spans="1:18">
      <c r="A9" t="s">
        <v>10</v>
      </c>
      <c r="B9" s="188">
        <v>45.128999999999998</v>
      </c>
      <c r="C9" s="188">
        <v>22.882999999999999</v>
      </c>
      <c r="D9" s="188">
        <v>27.658000000000001</v>
      </c>
      <c r="E9" s="188">
        <v>4.33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8">
      <c r="A10" t="s">
        <v>11</v>
      </c>
      <c r="B10" s="188">
        <v>45.128999999999998</v>
      </c>
      <c r="C10" s="188">
        <v>22.882999999999999</v>
      </c>
      <c r="D10" s="188">
        <v>27.658000000000001</v>
      </c>
      <c r="E10" s="188">
        <v>4.33</v>
      </c>
      <c r="F10" s="1">
        <v>0</v>
      </c>
      <c r="G10" s="1">
        <v>0</v>
      </c>
      <c r="H10">
        <f t="shared" si="0"/>
        <v>100</v>
      </c>
      <c r="J10" s="26">
        <v>7</v>
      </c>
      <c r="L10" s="192" t="s">
        <v>491</v>
      </c>
      <c r="M10" s="192"/>
      <c r="N10" s="192"/>
      <c r="O10" s="192"/>
      <c r="P10" s="192"/>
      <c r="Q10" s="192"/>
      <c r="R10" s="192"/>
    </row>
    <row r="11" spans="1:18">
      <c r="A11" t="s">
        <v>12</v>
      </c>
      <c r="B11" s="188">
        <v>45.128999999999998</v>
      </c>
      <c r="C11" s="188">
        <v>22.882999999999999</v>
      </c>
      <c r="D11" s="188">
        <v>27.658000000000001</v>
      </c>
      <c r="E11" s="188">
        <v>4.33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8">
      <c r="A12" t="s">
        <v>14</v>
      </c>
      <c r="B12" s="202">
        <v>74.531000000000006</v>
      </c>
      <c r="C12" s="202">
        <v>23.94</v>
      </c>
      <c r="D12" s="202">
        <v>1.365</v>
      </c>
      <c r="E12" s="202">
        <v>0.16400000000000001</v>
      </c>
      <c r="F12" s="1">
        <v>0</v>
      </c>
      <c r="G12" s="1">
        <v>0</v>
      </c>
      <c r="H12">
        <f t="shared" si="0"/>
        <v>100</v>
      </c>
      <c r="J12" s="26">
        <v>9</v>
      </c>
      <c r="L12" s="192" t="s">
        <v>491</v>
      </c>
      <c r="M12" s="192"/>
      <c r="N12" s="192"/>
      <c r="O12" s="192"/>
      <c r="P12" s="192"/>
      <c r="Q12" s="192"/>
      <c r="R12" s="192"/>
    </row>
    <row r="13" spans="1:18">
      <c r="A13" t="s">
        <v>18</v>
      </c>
      <c r="B13" s="190">
        <v>2.13</v>
      </c>
      <c r="C13" s="190">
        <v>9.8620000000000001</v>
      </c>
      <c r="D13" s="190">
        <v>87.457999999999998</v>
      </c>
      <c r="E13" s="190">
        <v>0.55000000000000004</v>
      </c>
      <c r="F13" s="1">
        <v>0</v>
      </c>
      <c r="G13" s="1">
        <v>0</v>
      </c>
      <c r="H13">
        <f t="shared" si="0"/>
        <v>100</v>
      </c>
      <c r="J13" s="26">
        <v>10</v>
      </c>
      <c r="L13" s="192" t="s">
        <v>491</v>
      </c>
      <c r="M13" s="192"/>
      <c r="N13" s="192"/>
      <c r="O13" s="192"/>
      <c r="P13" s="192"/>
      <c r="Q13" s="192"/>
      <c r="R13" s="192"/>
    </row>
    <row r="14" spans="1:18">
      <c r="A14" t="s">
        <v>27</v>
      </c>
      <c r="B14" s="189">
        <v>68.997</v>
      </c>
      <c r="C14" s="189">
        <v>0</v>
      </c>
      <c r="D14" s="189">
        <v>29.925000000000001</v>
      </c>
      <c r="E14" s="189">
        <v>1.0780000000000001</v>
      </c>
      <c r="F14" s="1">
        <v>0</v>
      </c>
      <c r="G14" s="1">
        <v>0</v>
      </c>
      <c r="H14">
        <f t="shared" si="0"/>
        <v>100</v>
      </c>
      <c r="J14" s="26">
        <v>11</v>
      </c>
      <c r="L14" s="192" t="s">
        <v>491</v>
      </c>
      <c r="M14" s="192"/>
      <c r="N14" s="192"/>
      <c r="O14" s="192"/>
      <c r="P14" s="192"/>
      <c r="Q14" s="192"/>
      <c r="R14" s="192"/>
    </row>
    <row r="15" spans="1:18">
      <c r="A15" t="s">
        <v>28</v>
      </c>
      <c r="B15" s="189">
        <v>44.181399999999996</v>
      </c>
      <c r="C15" s="189">
        <v>24.856100000000001</v>
      </c>
      <c r="D15" s="189">
        <v>30.029299999999999</v>
      </c>
      <c r="E15" s="189">
        <v>0.93320000000000003</v>
      </c>
      <c r="F15" s="1">
        <v>0</v>
      </c>
      <c r="G15" s="1">
        <v>0</v>
      </c>
      <c r="H15">
        <f t="shared" si="0"/>
        <v>100</v>
      </c>
      <c r="J15" s="26">
        <v>12</v>
      </c>
      <c r="L15" s="192" t="s">
        <v>491</v>
      </c>
      <c r="M15" s="192"/>
      <c r="N15" s="192"/>
      <c r="O15" s="192"/>
      <c r="P15" s="192"/>
      <c r="Q15" s="192"/>
      <c r="R15" s="192"/>
    </row>
    <row r="16" spans="1:18">
      <c r="A16" t="s">
        <v>29</v>
      </c>
      <c r="B16" s="210">
        <v>59.19</v>
      </c>
      <c r="C16" s="210">
        <v>39.820999999999998</v>
      </c>
      <c r="D16" s="189">
        <v>0</v>
      </c>
      <c r="E16" s="210">
        <v>0.98899999999999999</v>
      </c>
      <c r="F16" s="1">
        <v>0</v>
      </c>
      <c r="G16" s="1">
        <v>0</v>
      </c>
      <c r="H16">
        <f t="shared" si="0"/>
        <v>100</v>
      </c>
      <c r="J16" s="26">
        <v>13</v>
      </c>
      <c r="L16" s="192" t="s">
        <v>491</v>
      </c>
      <c r="M16" s="192"/>
      <c r="N16" s="192"/>
      <c r="O16" s="192"/>
      <c r="P16" s="192"/>
      <c r="Q16" s="192"/>
      <c r="R16" s="192"/>
    </row>
    <row r="17" spans="1:18">
      <c r="A17" t="s">
        <v>33</v>
      </c>
      <c r="B17" s="188">
        <v>20.951799999999999</v>
      </c>
      <c r="C17" s="188">
        <v>47.937800000000003</v>
      </c>
      <c r="D17" s="188">
        <v>29.675799999999999</v>
      </c>
      <c r="E17" s="188">
        <v>1.4346000000000001</v>
      </c>
      <c r="F17" s="1">
        <v>0</v>
      </c>
      <c r="G17" s="1">
        <v>0</v>
      </c>
      <c r="H17">
        <f t="shared" si="0"/>
        <v>100</v>
      </c>
      <c r="J17" s="26">
        <v>14</v>
      </c>
      <c r="L17" s="192" t="s">
        <v>491</v>
      </c>
      <c r="M17" s="192"/>
      <c r="N17" s="192"/>
      <c r="O17" s="192"/>
      <c r="P17" s="192"/>
      <c r="Q17" s="192"/>
      <c r="R17" s="192"/>
    </row>
    <row r="18" spans="1:18">
      <c r="A18" t="s">
        <v>38</v>
      </c>
      <c r="B18" s="201">
        <v>44.127000000000002</v>
      </c>
      <c r="C18" s="201">
        <v>24.971</v>
      </c>
      <c r="D18" s="201">
        <v>30.170999999999999</v>
      </c>
      <c r="E18" s="201">
        <v>0.73099999999999998</v>
      </c>
      <c r="F18" s="1">
        <v>0</v>
      </c>
      <c r="G18" s="1">
        <v>0</v>
      </c>
      <c r="H18">
        <f t="shared" si="0"/>
        <v>100</v>
      </c>
      <c r="J18" s="26">
        <v>15</v>
      </c>
      <c r="L18" s="192" t="s">
        <v>491</v>
      </c>
      <c r="M18" s="192"/>
      <c r="N18" s="192"/>
      <c r="O18" s="192"/>
      <c r="P18" s="192"/>
      <c r="Q18" s="192"/>
      <c r="R18" s="192"/>
    </row>
    <row r="19" spans="1:18">
      <c r="A19" t="s">
        <v>39</v>
      </c>
      <c r="B19" s="201">
        <v>44.244100000000003</v>
      </c>
      <c r="C19" s="201">
        <v>24.727399999999999</v>
      </c>
      <c r="D19" s="201">
        <v>29.8672</v>
      </c>
      <c r="E19" s="201">
        <v>1.1613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8">
      <c r="A20" t="s">
        <v>40</v>
      </c>
      <c r="B20" s="188">
        <v>44.18</v>
      </c>
      <c r="C20" s="188">
        <v>24.87</v>
      </c>
      <c r="D20" s="188">
        <v>30.02</v>
      </c>
      <c r="E20" s="188">
        <v>0.93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8">
      <c r="A21" t="s">
        <v>41</v>
      </c>
      <c r="B21" s="188">
        <v>56.17</v>
      </c>
      <c r="C21" s="188">
        <v>0</v>
      </c>
      <c r="D21" s="188">
        <v>0</v>
      </c>
      <c r="E21" s="188">
        <v>43.83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8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192" t="s">
        <v>491</v>
      </c>
      <c r="M22" s="192"/>
      <c r="N22" s="192"/>
      <c r="O22" s="192"/>
      <c r="P22" s="192"/>
      <c r="Q22" s="192"/>
      <c r="R22" s="192"/>
    </row>
    <row r="23" spans="1:18">
      <c r="A23" t="s">
        <v>17</v>
      </c>
      <c r="B23" s="188">
        <v>43.920863309352526</v>
      </c>
      <c r="C23" s="188">
        <v>25.39568345323741</v>
      </c>
      <c r="D23" s="188">
        <v>30.683453237410074</v>
      </c>
      <c r="E23" s="188">
        <v>0</v>
      </c>
      <c r="F23" s="188">
        <v>0</v>
      </c>
      <c r="G23" s="188">
        <v>0</v>
      </c>
      <c r="H23" s="78">
        <f t="shared" si="0"/>
        <v>100.00000000000001</v>
      </c>
      <c r="I23" s="78"/>
      <c r="J23" s="211">
        <v>20</v>
      </c>
      <c r="K23" s="78"/>
      <c r="L23" s="78"/>
      <c r="M23" s="78"/>
      <c r="N23" s="78"/>
      <c r="O23" s="78"/>
    </row>
    <row r="24" spans="1:18">
      <c r="A24" t="s">
        <v>19</v>
      </c>
      <c r="B24" s="212">
        <v>43.920863309352526</v>
      </c>
      <c r="C24" s="212">
        <v>25.39568345323741</v>
      </c>
      <c r="D24" s="212">
        <v>30.683453237410074</v>
      </c>
      <c r="E24" s="212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8">
      <c r="A25" t="s">
        <v>20</v>
      </c>
      <c r="B25" s="212">
        <v>43.920863309352526</v>
      </c>
      <c r="C25" s="212">
        <v>25.39568345323741</v>
      </c>
      <c r="D25" s="212">
        <v>30.683453237410074</v>
      </c>
      <c r="E25" s="212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8">
      <c r="A26" t="s">
        <v>13</v>
      </c>
      <c r="B26" s="212">
        <v>73.98</v>
      </c>
      <c r="C26" s="212">
        <v>8.17</v>
      </c>
      <c r="D26" s="212">
        <v>1.32</v>
      </c>
      <c r="E26" s="212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8">
      <c r="A27" t="s">
        <v>6</v>
      </c>
      <c r="B27" s="212">
        <v>43.92</v>
      </c>
      <c r="C27" s="212">
        <v>25.4</v>
      </c>
      <c r="D27" s="212">
        <v>30.68</v>
      </c>
      <c r="E27" s="212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8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8">
      <c r="A29" t="s">
        <v>8</v>
      </c>
      <c r="B29" s="188">
        <v>45.074399999999997</v>
      </c>
      <c r="C29" s="188">
        <v>23</v>
      </c>
      <c r="D29" s="188">
        <v>27.7821</v>
      </c>
      <c r="E29" s="188">
        <v>4.1435000000000004</v>
      </c>
      <c r="F29" s="1">
        <v>0</v>
      </c>
      <c r="G29" s="1">
        <v>0</v>
      </c>
      <c r="H29">
        <f t="shared" si="0"/>
        <v>100</v>
      </c>
      <c r="J29" s="26">
        <v>26</v>
      </c>
      <c r="L29" s="192" t="s">
        <v>491</v>
      </c>
      <c r="M29" s="192"/>
      <c r="N29" s="192"/>
      <c r="O29" s="192"/>
      <c r="P29" s="192"/>
      <c r="Q29" s="192"/>
      <c r="R29" s="192"/>
    </row>
    <row r="30" spans="1:18">
      <c r="A30" t="s">
        <v>9</v>
      </c>
      <c r="B30" s="188">
        <v>44.944200000000002</v>
      </c>
      <c r="C30" s="188">
        <v>23.276599999999998</v>
      </c>
      <c r="D30" s="188">
        <v>28.1205</v>
      </c>
      <c r="E30" s="188">
        <v>3.6587000000000001</v>
      </c>
      <c r="F30" s="1">
        <v>0</v>
      </c>
      <c r="G30" s="1">
        <v>0</v>
      </c>
      <c r="H30">
        <f t="shared" si="0"/>
        <v>99.999999999999986</v>
      </c>
      <c r="J30" s="26">
        <v>27</v>
      </c>
      <c r="L30" s="78"/>
    </row>
    <row r="31" spans="1:18">
      <c r="A31" t="s">
        <v>15</v>
      </c>
      <c r="B31" s="189">
        <v>44.91</v>
      </c>
      <c r="C31" s="189">
        <v>23.347999999999999</v>
      </c>
      <c r="D31" s="189">
        <v>28.204999999999998</v>
      </c>
      <c r="E31" s="189">
        <v>3.5369999999999999</v>
      </c>
      <c r="F31" s="1">
        <v>0</v>
      </c>
      <c r="G31" s="1">
        <v>0</v>
      </c>
      <c r="H31">
        <f t="shared" si="0"/>
        <v>100</v>
      </c>
      <c r="J31" s="26">
        <v>28</v>
      </c>
      <c r="L31" s="78"/>
    </row>
    <row r="32" spans="1:18">
      <c r="A32" t="s">
        <v>16</v>
      </c>
      <c r="B32" s="189">
        <v>44.94</v>
      </c>
      <c r="C32" s="189">
        <v>23.3</v>
      </c>
      <c r="D32" s="189">
        <v>28.13</v>
      </c>
      <c r="E32" s="189">
        <v>3.63</v>
      </c>
      <c r="F32" s="1">
        <v>0</v>
      </c>
      <c r="G32" s="1">
        <v>0</v>
      </c>
      <c r="H32">
        <f t="shared" si="0"/>
        <v>99.999999999999986</v>
      </c>
      <c r="J32" s="26">
        <v>29</v>
      </c>
    </row>
    <row r="33" spans="1:18">
      <c r="A33" t="s">
        <v>21</v>
      </c>
      <c r="B33" s="188">
        <v>68.373099999999994</v>
      </c>
      <c r="C33" s="188">
        <v>0</v>
      </c>
      <c r="D33" s="188">
        <v>28.4694</v>
      </c>
      <c r="E33" s="188">
        <v>3.1575000000000002</v>
      </c>
      <c r="F33" s="1">
        <v>0</v>
      </c>
      <c r="G33" s="1">
        <v>0</v>
      </c>
      <c r="H33">
        <f t="shared" si="0"/>
        <v>100</v>
      </c>
      <c r="J33" s="26">
        <v>30</v>
      </c>
      <c r="L33" s="192" t="s">
        <v>491</v>
      </c>
      <c r="M33" s="192"/>
      <c r="N33" s="192"/>
      <c r="O33" s="192"/>
      <c r="P33" s="192"/>
      <c r="Q33" s="192"/>
      <c r="R33" s="192"/>
    </row>
    <row r="34" spans="1:18">
      <c r="A34" t="s">
        <v>22</v>
      </c>
      <c r="B34" s="201">
        <v>68.066999999999993</v>
      </c>
      <c r="C34" s="201">
        <v>0</v>
      </c>
      <c r="D34" s="201">
        <v>27.756</v>
      </c>
      <c r="E34" s="201">
        <v>4.1769999999999996</v>
      </c>
      <c r="F34" s="1">
        <v>0</v>
      </c>
      <c r="G34" s="1">
        <v>0</v>
      </c>
      <c r="H34">
        <f t="shared" si="0"/>
        <v>100</v>
      </c>
      <c r="J34" s="26">
        <v>31</v>
      </c>
      <c r="L34" s="192" t="s">
        <v>491</v>
      </c>
      <c r="M34" s="192"/>
      <c r="N34" s="192"/>
      <c r="O34" s="192"/>
      <c r="P34" s="192"/>
      <c r="Q34" s="192"/>
      <c r="R34" s="192"/>
    </row>
    <row r="35" spans="1:18">
      <c r="A35" t="s">
        <v>23</v>
      </c>
      <c r="B35" s="213">
        <v>43.01</v>
      </c>
      <c r="C35" s="213">
        <v>24.87</v>
      </c>
      <c r="D35" s="213">
        <v>30.05</v>
      </c>
      <c r="E35" s="213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8">
      <c r="A36" t="s">
        <v>24</v>
      </c>
      <c r="B36" s="201">
        <v>44.942999999999998</v>
      </c>
      <c r="C36" s="201">
        <v>23.276</v>
      </c>
      <c r="D36" s="201">
        <v>28.120999999999999</v>
      </c>
      <c r="E36" s="201">
        <v>3.66</v>
      </c>
      <c r="F36" s="1">
        <v>0</v>
      </c>
      <c r="G36" s="1">
        <v>0</v>
      </c>
      <c r="H36">
        <f t="shared" si="0"/>
        <v>99.999999999999986</v>
      </c>
      <c r="J36" s="26">
        <v>33</v>
      </c>
      <c r="L36" s="192" t="s">
        <v>491</v>
      </c>
      <c r="M36" s="192"/>
      <c r="N36" s="192"/>
      <c r="O36" s="192"/>
      <c r="P36" s="192"/>
      <c r="Q36" s="192"/>
      <c r="R36" s="192"/>
    </row>
    <row r="37" spans="1:18">
      <c r="A37" t="s">
        <v>25</v>
      </c>
      <c r="B37" s="212">
        <v>43.924349881796701</v>
      </c>
      <c r="C37" s="212">
        <v>25.397951142631996</v>
      </c>
      <c r="D37" s="212">
        <v>30.677698975571317</v>
      </c>
      <c r="E37" s="212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8">
      <c r="A38" t="s">
        <v>26</v>
      </c>
      <c r="B38" s="201">
        <v>45.505000000000003</v>
      </c>
      <c r="C38" s="201">
        <v>22.12</v>
      </c>
      <c r="D38" s="201">
        <v>26.719000000000001</v>
      </c>
      <c r="E38" s="201">
        <v>5.6559999999999997</v>
      </c>
      <c r="F38" s="1">
        <v>0</v>
      </c>
      <c r="G38" s="1">
        <v>0</v>
      </c>
      <c r="H38">
        <f t="shared" si="0"/>
        <v>100</v>
      </c>
      <c r="J38" s="26">
        <v>35</v>
      </c>
      <c r="L38" s="192" t="s">
        <v>491</v>
      </c>
      <c r="M38" s="192"/>
      <c r="N38" s="192"/>
      <c r="O38" s="192"/>
      <c r="P38" s="192"/>
      <c r="Q38" s="192"/>
      <c r="R38" s="192"/>
    </row>
    <row r="39" spans="1:18">
      <c r="A39" t="s">
        <v>30</v>
      </c>
      <c r="B39" s="212">
        <v>74.604130808950075</v>
      </c>
      <c r="C39" s="212">
        <v>25.395869191049918</v>
      </c>
      <c r="D39" s="212">
        <v>0</v>
      </c>
      <c r="E39" s="212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8">
      <c r="A40" t="s">
        <v>32</v>
      </c>
      <c r="B40" s="1">
        <v>44.896999999999998</v>
      </c>
      <c r="C40" s="1">
        <v>23.367999999999999</v>
      </c>
      <c r="D40" s="1">
        <v>28.227</v>
      </c>
      <c r="E40" s="1">
        <v>3.508</v>
      </c>
      <c r="F40" s="1">
        <v>0</v>
      </c>
      <c r="G40" s="1">
        <v>0</v>
      </c>
      <c r="H40">
        <f t="shared" si="0"/>
        <v>100</v>
      </c>
      <c r="J40" s="26">
        <v>37</v>
      </c>
      <c r="L40" s="192" t="s">
        <v>491</v>
      </c>
      <c r="M40" s="192"/>
      <c r="N40" s="192"/>
      <c r="O40" s="192"/>
      <c r="P40" s="192"/>
      <c r="Q40" s="192"/>
      <c r="R40" s="192"/>
    </row>
    <row r="41" spans="1:18">
      <c r="A41" t="s">
        <v>34</v>
      </c>
      <c r="B41" s="1">
        <v>3.2109999999999999</v>
      </c>
      <c r="C41" s="1">
        <v>0</v>
      </c>
      <c r="D41" s="1">
        <v>94.283000000000001</v>
      </c>
      <c r="E41" s="1">
        <v>2.5059999999999998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8">
      <c r="A42" t="s">
        <v>35</v>
      </c>
      <c r="B42" s="1">
        <v>43.92</v>
      </c>
      <c r="C42" s="1">
        <v>25.400000000000006</v>
      </c>
      <c r="D42" s="1">
        <v>30.680000000000007</v>
      </c>
      <c r="E42" s="1">
        <v>0</v>
      </c>
      <c r="F42" s="1">
        <v>0</v>
      </c>
      <c r="G42" s="1">
        <v>0</v>
      </c>
      <c r="H42">
        <f t="shared" si="0"/>
        <v>100.00000000000001</v>
      </c>
      <c r="J42" s="26">
        <v>39</v>
      </c>
    </row>
    <row r="43" spans="1:18">
      <c r="A43" t="s">
        <v>36</v>
      </c>
      <c r="B43" s="1">
        <v>43.918806959403476</v>
      </c>
      <c r="C43" s="1">
        <v>25.395758077879044</v>
      </c>
      <c r="D43" s="1">
        <v>30.679370339685168</v>
      </c>
      <c r="E43" s="1">
        <v>0</v>
      </c>
      <c r="F43" s="1">
        <v>0</v>
      </c>
      <c r="G43" s="1">
        <v>0</v>
      </c>
      <c r="H43" s="26">
        <f t="shared" si="0"/>
        <v>99.993935376967684</v>
      </c>
      <c r="J43" s="26">
        <v>40</v>
      </c>
    </row>
    <row r="44" spans="1:18">
      <c r="A44" t="s">
        <v>37</v>
      </c>
      <c r="B44" s="1">
        <v>67.893000000000001</v>
      </c>
      <c r="C44" s="1">
        <v>0</v>
      </c>
      <c r="D44" s="1">
        <v>27.359000000000002</v>
      </c>
      <c r="E44" s="1">
        <v>4.7480000000000002</v>
      </c>
      <c r="F44" s="1">
        <v>0</v>
      </c>
      <c r="G44" s="1">
        <v>0</v>
      </c>
      <c r="H44">
        <f t="shared" si="0"/>
        <v>100.00000000000001</v>
      </c>
      <c r="J44" s="26">
        <v>41</v>
      </c>
      <c r="L44" s="192" t="s">
        <v>491</v>
      </c>
      <c r="M44" s="192"/>
      <c r="N44" s="192"/>
      <c r="O44" s="192"/>
      <c r="P44" s="192"/>
      <c r="Q44" s="192"/>
      <c r="R44" s="192"/>
    </row>
    <row r="45" spans="1:18">
      <c r="A45" t="s">
        <v>42</v>
      </c>
      <c r="B45" s="214">
        <v>43.922101449275345</v>
      </c>
      <c r="C45" s="214">
        <v>25.39855072463768</v>
      </c>
      <c r="D45" s="214">
        <v>30.679347826086957</v>
      </c>
      <c r="E45" s="214">
        <v>0</v>
      </c>
      <c r="F45" s="1">
        <v>0</v>
      </c>
      <c r="G45" s="1">
        <v>0</v>
      </c>
      <c r="H45">
        <f t="shared" si="0"/>
        <v>99.999999999999986</v>
      </c>
      <c r="J45" s="26">
        <v>42</v>
      </c>
      <c r="L45" t="s">
        <v>489</v>
      </c>
    </row>
    <row r="46" spans="1:18">
      <c r="A46" t="s">
        <v>43</v>
      </c>
      <c r="B46" s="188">
        <v>44.89</v>
      </c>
      <c r="C46" s="188">
        <v>23.39</v>
      </c>
      <c r="D46" s="188">
        <v>28.24</v>
      </c>
      <c r="E46" s="188">
        <v>3.48</v>
      </c>
      <c r="F46" s="1">
        <v>0</v>
      </c>
      <c r="G46" s="1">
        <v>0</v>
      </c>
      <c r="H46">
        <f t="shared" si="0"/>
        <v>100</v>
      </c>
      <c r="J46" s="26">
        <v>43</v>
      </c>
      <c r="L46" s="192" t="s">
        <v>491</v>
      </c>
      <c r="M46" s="192"/>
      <c r="N46" s="192"/>
      <c r="O46" s="192"/>
      <c r="P46" s="192"/>
      <c r="Q46" s="192"/>
      <c r="R46" s="192"/>
    </row>
    <row r="47" spans="1:18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8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8">
      <c r="A49" s="80" t="s">
        <v>375</v>
      </c>
      <c r="B49" s="179">
        <v>45.145000000000003</v>
      </c>
      <c r="C49" s="179">
        <v>22.867000000000001</v>
      </c>
      <c r="D49" s="179">
        <v>27.617999999999999</v>
      </c>
      <c r="E49" s="179">
        <v>4.37</v>
      </c>
      <c r="F49" s="179">
        <v>0</v>
      </c>
      <c r="G49" s="1">
        <v>0</v>
      </c>
      <c r="H49">
        <f t="shared" si="0"/>
        <v>100</v>
      </c>
      <c r="J49" s="26">
        <v>46</v>
      </c>
      <c r="L49" s="192" t="s">
        <v>491</v>
      </c>
      <c r="M49" s="192"/>
      <c r="N49" s="192"/>
      <c r="O49" s="192"/>
      <c r="P49" s="192"/>
      <c r="Q49" s="192"/>
      <c r="R49" s="192"/>
    </row>
    <row r="50" spans="1:18">
      <c r="A50" s="80" t="s">
        <v>376</v>
      </c>
      <c r="B50" s="179">
        <v>45.098999999999997</v>
      </c>
      <c r="C50" s="179">
        <v>22.956</v>
      </c>
      <c r="D50" s="179">
        <v>27.734000000000002</v>
      </c>
      <c r="E50" s="179">
        <v>4.2110000000000003</v>
      </c>
      <c r="F50" s="179">
        <v>0</v>
      </c>
      <c r="G50" s="1">
        <v>0</v>
      </c>
      <c r="H50">
        <f t="shared" si="0"/>
        <v>99.999999999999986</v>
      </c>
      <c r="J50" s="26">
        <v>47</v>
      </c>
    </row>
    <row r="51" spans="1:18">
      <c r="A51" s="80" t="s">
        <v>377</v>
      </c>
      <c r="B51" s="179">
        <v>45.128999999999998</v>
      </c>
      <c r="C51" s="179">
        <v>22.882999999999999</v>
      </c>
      <c r="D51" s="179">
        <v>27.658000000000001</v>
      </c>
      <c r="E51" s="179">
        <v>4.33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8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8">
      <c r="A53" s="80" t="s">
        <v>451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8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8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8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8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8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8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8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23 H28:H60">
    <cfRule type="cellIs" dxfId="27" priority="5" operator="lessThan">
      <formula>100</formula>
    </cfRule>
    <cfRule type="cellIs" dxfId="26" priority="6" operator="greaterThan">
      <formula>100</formula>
    </cfRule>
  </conditionalFormatting>
  <conditionalFormatting sqref="H24:H27">
    <cfRule type="cellIs" dxfId="25" priority="1" operator="lessThan">
      <formula>100</formula>
    </cfRule>
    <cfRule type="cellIs" dxfId="24" priority="2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45047</v>
      </c>
      <c r="B1" s="237"/>
      <c r="C1" s="237"/>
      <c r="D1" s="237"/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37" t="s">
        <v>200</v>
      </c>
      <c r="M1" s="237" t="s">
        <v>201</v>
      </c>
      <c r="N1" s="237" t="s">
        <v>202</v>
      </c>
      <c r="O1" s="237" t="s">
        <v>197</v>
      </c>
      <c r="P1" s="246" t="s">
        <v>143</v>
      </c>
      <c r="Q1" s="246" t="s">
        <v>144</v>
      </c>
      <c r="R1" s="79"/>
      <c r="S1" s="79"/>
      <c r="T1" s="82" t="s">
        <v>302</v>
      </c>
      <c r="U1" s="247" t="s">
        <v>303</v>
      </c>
      <c r="V1" s="107" t="s">
        <v>316</v>
      </c>
      <c r="W1" s="107" t="s">
        <v>302</v>
      </c>
      <c r="X1" s="237" t="s">
        <v>335</v>
      </c>
      <c r="Y1" s="244" t="s">
        <v>223</v>
      </c>
      <c r="Z1" s="244" t="s">
        <v>224</v>
      </c>
      <c r="AA1" s="248" t="s">
        <v>198</v>
      </c>
      <c r="AB1" s="248" t="s">
        <v>199</v>
      </c>
      <c r="AC1" s="27" t="s">
        <v>189</v>
      </c>
      <c r="AD1" s="237" t="s">
        <v>142</v>
      </c>
      <c r="AG1" s="237" t="s">
        <v>278</v>
      </c>
      <c r="AI1" s="244" t="s">
        <v>384</v>
      </c>
      <c r="AJ1" s="244" t="s">
        <v>385</v>
      </c>
      <c r="AK1" s="244" t="s">
        <v>386</v>
      </c>
      <c r="AL1" s="244" t="s">
        <v>387</v>
      </c>
      <c r="AM1" s="244" t="s">
        <v>388</v>
      </c>
      <c r="AN1" s="244" t="s">
        <v>389</v>
      </c>
      <c r="AO1" s="243" t="s">
        <v>412</v>
      </c>
      <c r="AP1" s="243" t="s">
        <v>413</v>
      </c>
      <c r="AQ1" s="243" t="s">
        <v>414</v>
      </c>
      <c r="AR1" s="243" t="s">
        <v>415</v>
      </c>
    </row>
    <row r="2" spans="1:44">
      <c r="A2" s="27" t="s">
        <v>44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46"/>
      <c r="Q2" s="246"/>
      <c r="R2" s="79"/>
      <c r="S2" s="79"/>
      <c r="T2" s="82" t="s">
        <v>315</v>
      </c>
      <c r="U2" s="247"/>
      <c r="V2" s="107" t="s">
        <v>304</v>
      </c>
      <c r="W2" s="107" t="s">
        <v>304</v>
      </c>
      <c r="X2" s="237"/>
      <c r="Y2" s="244"/>
      <c r="Z2" s="244"/>
      <c r="AA2" s="248"/>
      <c r="AB2" s="248"/>
      <c r="AC2" s="27">
        <f>Allocation!J1/100</f>
        <v>8.8000000000000005E-3</v>
      </c>
      <c r="AD2" s="237"/>
      <c r="AE2" t="s">
        <v>276</v>
      </c>
      <c r="AG2" s="237"/>
      <c r="AI2" s="244"/>
      <c r="AJ2" s="244"/>
      <c r="AK2" s="244"/>
      <c r="AL2" s="244"/>
      <c r="AM2" s="244"/>
      <c r="AN2" s="244"/>
      <c r="AO2" s="243"/>
      <c r="AP2" s="243"/>
      <c r="AQ2" s="243"/>
      <c r="AR2" s="243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0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0.12328800000000001</v>
      </c>
      <c r="AD3">
        <f>SUM(B3:AB3,AI3:AR3)-AC3</f>
        <v>13.886711999999999</v>
      </c>
      <c r="AE3">
        <f>'IDT-1'!D3</f>
        <v>0</v>
      </c>
      <c r="AF3" s="26"/>
      <c r="AG3">
        <f>SUM(AD3:AF3)</f>
        <v>13.886711999999999</v>
      </c>
      <c r="AI3" s="75">
        <f>PXIL!L3</f>
        <v>0</v>
      </c>
      <c r="AJ3" s="75">
        <f>PXIL!R3</f>
        <v>0</v>
      </c>
      <c r="AK3" s="75">
        <f>RTM_IEX!L3</f>
        <v>14.01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0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0.12328800000000001</v>
      </c>
      <c r="AD4">
        <f t="shared" ref="AD4:AD67" si="1">SUM(B4:AB4,AI4:AR4)-AC4</f>
        <v>13.886711999999999</v>
      </c>
      <c r="AE4">
        <f>'IDT-1'!D4</f>
        <v>0</v>
      </c>
      <c r="AF4" s="26"/>
      <c r="AG4">
        <f t="shared" ref="AG4:AG67" si="2">SUM(AD4:AF4)</f>
        <v>13.886711999999999</v>
      </c>
      <c r="AI4" s="75">
        <f>PXIL!L4</f>
        <v>0</v>
      </c>
      <c r="AJ4" s="75">
        <f>PXIL!R4</f>
        <v>0</v>
      </c>
      <c r="AK4" s="75">
        <f>RTM_IEX!L4</f>
        <v>14.01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0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0.12328800000000001</v>
      </c>
      <c r="AD5">
        <f t="shared" si="1"/>
        <v>13.886711999999999</v>
      </c>
      <c r="AE5">
        <f>'IDT-1'!D5</f>
        <v>0</v>
      </c>
      <c r="AF5" s="26"/>
      <c r="AG5">
        <f t="shared" si="2"/>
        <v>13.886711999999999</v>
      </c>
      <c r="AI5" s="75">
        <f>PXIL!L5</f>
        <v>0</v>
      </c>
      <c r="AJ5" s="75">
        <f>PXIL!R5</f>
        <v>0</v>
      </c>
      <c r="AK5" s="75">
        <f>RTM_IEX!L5</f>
        <v>14.01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0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0.119064</v>
      </c>
      <c r="AD6">
        <f t="shared" si="1"/>
        <v>13.410936</v>
      </c>
      <c r="AE6">
        <f>'IDT-1'!D6</f>
        <v>0</v>
      </c>
      <c r="AF6" s="26"/>
      <c r="AG6">
        <f t="shared" si="2"/>
        <v>13.410936</v>
      </c>
      <c r="AI6" s="75">
        <f>PXIL!L6</f>
        <v>0</v>
      </c>
      <c r="AJ6" s="75">
        <f>PXIL!R6</f>
        <v>0</v>
      </c>
      <c r="AK6" s="75">
        <f>RTM_IEX!L6</f>
        <v>13.53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0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0.119064</v>
      </c>
      <c r="AD7">
        <f t="shared" si="1"/>
        <v>13.410936</v>
      </c>
      <c r="AE7">
        <f>'IDT-1'!D7</f>
        <v>0</v>
      </c>
      <c r="AF7" s="26"/>
      <c r="AG7">
        <f t="shared" si="2"/>
        <v>13.410936</v>
      </c>
      <c r="AI7" s="75">
        <f>PXIL!L7</f>
        <v>0</v>
      </c>
      <c r="AJ7" s="75">
        <f>PXIL!R7</f>
        <v>0</v>
      </c>
      <c r="AK7" s="75">
        <f>RTM_IEX!L7</f>
        <v>13.53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0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0.119064</v>
      </c>
      <c r="AD8">
        <f t="shared" si="1"/>
        <v>13.410936</v>
      </c>
      <c r="AE8">
        <f>'IDT-1'!D8</f>
        <v>0</v>
      </c>
      <c r="AF8" s="26"/>
      <c r="AG8">
        <f t="shared" si="2"/>
        <v>13.410936</v>
      </c>
      <c r="AI8" s="75">
        <f>PXIL!L8</f>
        <v>0</v>
      </c>
      <c r="AJ8" s="75">
        <f>PXIL!R8</f>
        <v>0</v>
      </c>
      <c r="AK8" s="75">
        <f>RTM_IEX!L8</f>
        <v>13.53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0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0.119064</v>
      </c>
      <c r="AD9">
        <f t="shared" si="1"/>
        <v>13.410936</v>
      </c>
      <c r="AE9">
        <f>'IDT-1'!D9</f>
        <v>0</v>
      </c>
      <c r="AF9" s="26"/>
      <c r="AG9">
        <f t="shared" si="2"/>
        <v>13.410936</v>
      </c>
      <c r="AI9" s="75">
        <f>PXIL!L9</f>
        <v>0</v>
      </c>
      <c r="AJ9" s="75">
        <f>PXIL!R9</f>
        <v>0</v>
      </c>
      <c r="AK9" s="75">
        <f>RTM_IEX!L9</f>
        <v>13.53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0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0.119064</v>
      </c>
      <c r="AD10">
        <f t="shared" si="1"/>
        <v>13.410936</v>
      </c>
      <c r="AE10">
        <f>'IDT-1'!D10</f>
        <v>0</v>
      </c>
      <c r="AF10" s="26"/>
      <c r="AG10">
        <f t="shared" si="2"/>
        <v>13.410936</v>
      </c>
      <c r="AI10" s="75">
        <f>PXIL!L10</f>
        <v>0</v>
      </c>
      <c r="AJ10" s="75">
        <f>PXIL!R10</f>
        <v>0</v>
      </c>
      <c r="AK10" s="75">
        <f>RTM_IEX!L10</f>
        <v>13.53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0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0.119064</v>
      </c>
      <c r="AD11">
        <f t="shared" si="1"/>
        <v>13.410936</v>
      </c>
      <c r="AE11">
        <f>'IDT-1'!D11</f>
        <v>0</v>
      </c>
      <c r="AF11" s="26"/>
      <c r="AG11">
        <f t="shared" si="2"/>
        <v>13.410936</v>
      </c>
      <c r="AI11" s="75">
        <f>PXIL!L11</f>
        <v>0</v>
      </c>
      <c r="AJ11" s="75">
        <f>PXIL!R11</f>
        <v>0</v>
      </c>
      <c r="AK11" s="75">
        <f>RTM_IEX!L11</f>
        <v>13.53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0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0.11052800000000002</v>
      </c>
      <c r="AD12">
        <f t="shared" si="1"/>
        <v>12.449472</v>
      </c>
      <c r="AE12">
        <f>'IDT-1'!D12</f>
        <v>0</v>
      </c>
      <c r="AF12" s="26"/>
      <c r="AG12">
        <f t="shared" si="2"/>
        <v>12.449472</v>
      </c>
      <c r="AI12" s="75">
        <f>PXIL!L12</f>
        <v>0</v>
      </c>
      <c r="AJ12" s="75">
        <f>PXIL!R12</f>
        <v>0</v>
      </c>
      <c r="AK12" s="75">
        <f>RTM_IEX!L12</f>
        <v>12.56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0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0.11052800000000002</v>
      </c>
      <c r="AD13">
        <f t="shared" si="1"/>
        <v>12.449472</v>
      </c>
      <c r="AE13">
        <f>'IDT-1'!D13</f>
        <v>0</v>
      </c>
      <c r="AF13" s="26"/>
      <c r="AG13">
        <f t="shared" si="2"/>
        <v>12.449472</v>
      </c>
      <c r="AI13" s="75">
        <f>PXIL!L13</f>
        <v>0</v>
      </c>
      <c r="AJ13" s="75">
        <f>PXIL!R13</f>
        <v>0</v>
      </c>
      <c r="AK13" s="75">
        <f>RTM_IEX!L13</f>
        <v>12.56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0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0.11052800000000002</v>
      </c>
      <c r="AD14">
        <f t="shared" si="1"/>
        <v>12.449472</v>
      </c>
      <c r="AE14">
        <f>'IDT-1'!D14</f>
        <v>0</v>
      </c>
      <c r="AF14" s="26"/>
      <c r="AG14">
        <f t="shared" si="2"/>
        <v>12.449472</v>
      </c>
      <c r="AI14" s="75">
        <f>PXIL!L14</f>
        <v>0</v>
      </c>
      <c r="AJ14" s="75">
        <f>PXIL!R14</f>
        <v>0</v>
      </c>
      <c r="AK14" s="75">
        <f>RTM_IEX!L14</f>
        <v>12.56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0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0.11052800000000002</v>
      </c>
      <c r="AD15">
        <f t="shared" si="1"/>
        <v>12.449472</v>
      </c>
      <c r="AE15">
        <f>'IDT-1'!D15</f>
        <v>0</v>
      </c>
      <c r="AF15" s="26"/>
      <c r="AG15">
        <f t="shared" si="2"/>
        <v>12.449472</v>
      </c>
      <c r="AI15" s="75">
        <f>PXIL!L15</f>
        <v>0</v>
      </c>
      <c r="AJ15" s="75">
        <f>PXIL!R15</f>
        <v>0</v>
      </c>
      <c r="AK15" s="75">
        <f>RTM_IEX!L15</f>
        <v>12.56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0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0.11052800000000002</v>
      </c>
      <c r="AD16">
        <f t="shared" si="1"/>
        <v>12.449472</v>
      </c>
      <c r="AE16">
        <f>'IDT-1'!D16</f>
        <v>0</v>
      </c>
      <c r="AF16" s="26"/>
      <c r="AG16">
        <f t="shared" si="2"/>
        <v>12.449472</v>
      </c>
      <c r="AI16" s="75">
        <f>PXIL!L16</f>
        <v>0</v>
      </c>
      <c r="AJ16" s="75">
        <f>PXIL!R16</f>
        <v>0</v>
      </c>
      <c r="AK16" s="75">
        <f>RTM_IEX!L16</f>
        <v>12.56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0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0.11052800000000002</v>
      </c>
      <c r="AD17">
        <f t="shared" si="1"/>
        <v>12.449472</v>
      </c>
      <c r="AE17">
        <f>'IDT-1'!D17</f>
        <v>0</v>
      </c>
      <c r="AF17" s="26"/>
      <c r="AG17">
        <f t="shared" si="2"/>
        <v>12.449472</v>
      </c>
      <c r="AI17" s="75">
        <f>PXIL!L17</f>
        <v>0</v>
      </c>
      <c r="AJ17" s="75">
        <f>PXIL!R17</f>
        <v>0</v>
      </c>
      <c r="AK17" s="75">
        <f>RTM_IEX!L17</f>
        <v>12.56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0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0.11052800000000002</v>
      </c>
      <c r="AD18">
        <f t="shared" si="1"/>
        <v>12.449472</v>
      </c>
      <c r="AE18">
        <f>'IDT-1'!D18</f>
        <v>0</v>
      </c>
      <c r="AF18" s="26"/>
      <c r="AG18">
        <f t="shared" si="2"/>
        <v>12.449472</v>
      </c>
      <c r="AI18" s="75">
        <f>PXIL!L18</f>
        <v>0</v>
      </c>
      <c r="AJ18" s="75">
        <f>PXIL!R18</f>
        <v>0</v>
      </c>
      <c r="AK18" s="75">
        <f>RTM_IEX!L18</f>
        <v>12.56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0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0.11052800000000002</v>
      </c>
      <c r="AD19">
        <f t="shared" si="1"/>
        <v>12.449472</v>
      </c>
      <c r="AE19">
        <f>'IDT-1'!D19</f>
        <v>0</v>
      </c>
      <c r="AF19" s="26"/>
      <c r="AG19">
        <f t="shared" si="2"/>
        <v>12.449472</v>
      </c>
      <c r="AI19" s="75">
        <f>PXIL!L19</f>
        <v>0</v>
      </c>
      <c r="AJ19" s="75">
        <f>PXIL!R19</f>
        <v>0</v>
      </c>
      <c r="AK19" s="75">
        <f>RTM_IEX!L19</f>
        <v>12.56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0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0.11052800000000002</v>
      </c>
      <c r="AD20">
        <f t="shared" si="1"/>
        <v>12.449472</v>
      </c>
      <c r="AE20">
        <f>'IDT-1'!D20</f>
        <v>0</v>
      </c>
      <c r="AF20" s="26"/>
      <c r="AG20">
        <f t="shared" si="2"/>
        <v>12.449472</v>
      </c>
      <c r="AI20" s="75">
        <f>PXIL!L20</f>
        <v>0</v>
      </c>
      <c r="AJ20" s="75">
        <f>PXIL!R20</f>
        <v>0</v>
      </c>
      <c r="AK20" s="75">
        <f>RTM_IEX!L20</f>
        <v>12.56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0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0.11052800000000002</v>
      </c>
      <c r="AD21">
        <f t="shared" si="1"/>
        <v>12.449472</v>
      </c>
      <c r="AE21">
        <f>'IDT-1'!D21</f>
        <v>0</v>
      </c>
      <c r="AF21" s="26"/>
      <c r="AG21">
        <f t="shared" si="2"/>
        <v>12.449472</v>
      </c>
      <c r="AI21" s="75">
        <f>PXIL!L21</f>
        <v>0</v>
      </c>
      <c r="AJ21" s="75">
        <f>PXIL!R21</f>
        <v>0</v>
      </c>
      <c r="AK21" s="75">
        <f>RTM_IEX!L21</f>
        <v>12.56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0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0.11484000000000001</v>
      </c>
      <c r="AD22">
        <f t="shared" si="1"/>
        <v>12.935160000000002</v>
      </c>
      <c r="AE22">
        <f>'IDT-1'!D22</f>
        <v>0</v>
      </c>
      <c r="AF22" s="26"/>
      <c r="AG22">
        <f t="shared" si="2"/>
        <v>12.935160000000002</v>
      </c>
      <c r="AI22" s="75">
        <f>PXIL!L22</f>
        <v>0</v>
      </c>
      <c r="AJ22" s="75">
        <f>PXIL!R22</f>
        <v>0</v>
      </c>
      <c r="AK22" s="75">
        <f>RTM_IEX!L22</f>
        <v>13.05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0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0.12760000000000002</v>
      </c>
      <c r="AD23">
        <f t="shared" si="1"/>
        <v>14.372400000000001</v>
      </c>
      <c r="AE23">
        <f>'IDT-1'!D23</f>
        <v>0</v>
      </c>
      <c r="AF23" s="26"/>
      <c r="AG23">
        <f t="shared" si="2"/>
        <v>14.372400000000001</v>
      </c>
      <c r="AI23" s="75">
        <f>PXIL!L23</f>
        <v>0</v>
      </c>
      <c r="AJ23" s="75">
        <f>PXIL!R23</f>
        <v>0</v>
      </c>
      <c r="AK23" s="75">
        <f>RTM_IEX!L23</f>
        <v>14.5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0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0.14036000000000001</v>
      </c>
      <c r="AD24">
        <f t="shared" si="1"/>
        <v>15.80964</v>
      </c>
      <c r="AE24">
        <f>'IDT-1'!D24</f>
        <v>0</v>
      </c>
      <c r="AF24" s="26"/>
      <c r="AG24">
        <f t="shared" si="2"/>
        <v>15.80964</v>
      </c>
      <c r="AI24" s="75">
        <f>PXIL!L24</f>
        <v>0</v>
      </c>
      <c r="AJ24" s="75">
        <f>PXIL!R24</f>
        <v>0</v>
      </c>
      <c r="AK24" s="75">
        <f>RTM_IEX!L24</f>
        <v>15.95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0.35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0.15188800000000002</v>
      </c>
      <c r="AD25">
        <f t="shared" si="1"/>
        <v>17.108112000000002</v>
      </c>
      <c r="AE25">
        <f>'IDT-1'!D25</f>
        <v>0</v>
      </c>
      <c r="AF25" s="26"/>
      <c r="AG25">
        <f t="shared" si="2"/>
        <v>17.108112000000002</v>
      </c>
      <c r="AI25" s="75">
        <f>PXIL!L25</f>
        <v>0</v>
      </c>
      <c r="AJ25" s="75">
        <f>PXIL!R25</f>
        <v>0</v>
      </c>
      <c r="AK25" s="75">
        <f>RTM_IEX!L25</f>
        <v>16.91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0.35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0.15620000000000001</v>
      </c>
      <c r="AD26">
        <f t="shared" si="1"/>
        <v>17.593800000000002</v>
      </c>
      <c r="AE26">
        <f>'IDT-1'!D26</f>
        <v>0</v>
      </c>
      <c r="AF26" s="26"/>
      <c r="AG26">
        <f t="shared" si="2"/>
        <v>17.593800000000002</v>
      </c>
      <c r="AI26" s="75">
        <f>PXIL!L26</f>
        <v>0</v>
      </c>
      <c r="AJ26" s="75">
        <f>PXIL!R26</f>
        <v>0</v>
      </c>
      <c r="AK26" s="75">
        <f>RTM_IEX!L26</f>
        <v>17.399999999999999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0.35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0.16464800000000002</v>
      </c>
      <c r="AD27">
        <f t="shared" si="1"/>
        <v>18.545352000000001</v>
      </c>
      <c r="AE27">
        <f>'IDT-1'!D27</f>
        <v>0</v>
      </c>
      <c r="AF27" s="26"/>
      <c r="AG27">
        <f t="shared" si="2"/>
        <v>18.545352000000001</v>
      </c>
      <c r="AI27" s="75">
        <f>PXIL!L27</f>
        <v>0</v>
      </c>
      <c r="AJ27" s="75">
        <f>PXIL!R27</f>
        <v>0</v>
      </c>
      <c r="AK27" s="75">
        <f>RTM_IEX!L27</f>
        <v>18.36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0.35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0.16464800000000002</v>
      </c>
      <c r="AD28">
        <f t="shared" si="1"/>
        <v>18.545352000000001</v>
      </c>
      <c r="AE28">
        <f>'IDT-1'!D28</f>
        <v>0</v>
      </c>
      <c r="AF28" s="26"/>
      <c r="AG28">
        <f t="shared" si="2"/>
        <v>18.545352000000001</v>
      </c>
      <c r="AI28" s="75">
        <f>PXIL!L28</f>
        <v>0</v>
      </c>
      <c r="AJ28" s="75">
        <f>PXIL!R28</f>
        <v>0</v>
      </c>
      <c r="AK28" s="75">
        <f>RTM_IEX!L28</f>
        <v>18.36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0.35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0.16896000000000003</v>
      </c>
      <c r="AD29">
        <f t="shared" si="1"/>
        <v>19.031040000000004</v>
      </c>
      <c r="AE29">
        <f>'IDT-1'!D29</f>
        <v>0</v>
      </c>
      <c r="AF29" s="26"/>
      <c r="AG29">
        <f t="shared" si="2"/>
        <v>19.031040000000004</v>
      </c>
      <c r="AI29" s="75">
        <f>PXIL!L29</f>
        <v>0</v>
      </c>
      <c r="AJ29" s="75">
        <f>PXIL!R29</f>
        <v>0</v>
      </c>
      <c r="AK29" s="75">
        <f>RTM_IEX!L29</f>
        <v>18.850000000000001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0.35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0.39</v>
      </c>
      <c r="AB30" s="117">
        <f>-STOA!R30</f>
        <v>0</v>
      </c>
      <c r="AC30">
        <f t="shared" si="0"/>
        <v>0.16808000000000001</v>
      </c>
      <c r="AD30">
        <f t="shared" si="1"/>
        <v>18.931919999999998</v>
      </c>
      <c r="AE30">
        <f>'IDT-1'!D30</f>
        <v>0</v>
      </c>
      <c r="AF30" s="26"/>
      <c r="AG30">
        <f t="shared" si="2"/>
        <v>18.931919999999998</v>
      </c>
      <c r="AI30" s="75">
        <f>PXIL!L30</f>
        <v>0</v>
      </c>
      <c r="AJ30" s="75">
        <f>PXIL!R30</f>
        <v>0</v>
      </c>
      <c r="AK30" s="75">
        <f>RTM_IEX!L30</f>
        <v>18.36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0.35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0.68</v>
      </c>
      <c r="AB31" s="117">
        <f>-STOA!R31</f>
        <v>0</v>
      </c>
      <c r="AC31">
        <f t="shared" si="0"/>
        <v>0.16218399999999999</v>
      </c>
      <c r="AD31">
        <f t="shared" si="1"/>
        <v>18.267816</v>
      </c>
      <c r="AE31">
        <f>'IDT-1'!D31</f>
        <v>0</v>
      </c>
      <c r="AF31" s="26"/>
      <c r="AG31">
        <f t="shared" si="2"/>
        <v>18.267816</v>
      </c>
      <c r="AI31" s="75">
        <f>PXIL!L31</f>
        <v>0</v>
      </c>
      <c r="AJ31" s="75">
        <f>PXIL!R31</f>
        <v>0</v>
      </c>
      <c r="AK31" s="75">
        <f>RTM_IEX!L31</f>
        <v>17.399999999999999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0.35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0.83</v>
      </c>
      <c r="AB32" s="117">
        <f>-STOA!R32</f>
        <v>0</v>
      </c>
      <c r="AC32">
        <f t="shared" si="0"/>
        <v>0.16350400000000001</v>
      </c>
      <c r="AD32">
        <f t="shared" si="1"/>
        <v>18.416495999999999</v>
      </c>
      <c r="AE32">
        <f>'IDT-1'!D32</f>
        <v>0</v>
      </c>
      <c r="AF32" s="26"/>
      <c r="AG32">
        <f t="shared" si="2"/>
        <v>18.416495999999999</v>
      </c>
      <c r="AI32" s="75">
        <f>PXIL!L32</f>
        <v>0</v>
      </c>
      <c r="AJ32" s="75">
        <f>PXIL!R32</f>
        <v>0</v>
      </c>
      <c r="AK32" s="75">
        <f>RTM_IEX!L32</f>
        <v>17.399999999999999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0.35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1.17</v>
      </c>
      <c r="AB33" s="117">
        <f>-STOA!R33</f>
        <v>0</v>
      </c>
      <c r="AC33">
        <f t="shared" si="0"/>
        <v>0.17072000000000001</v>
      </c>
      <c r="AD33">
        <f t="shared" si="1"/>
        <v>19.229279999999999</v>
      </c>
      <c r="AE33">
        <f>'IDT-1'!D33</f>
        <v>0</v>
      </c>
      <c r="AF33" s="26"/>
      <c r="AG33">
        <f t="shared" si="2"/>
        <v>19.229279999999999</v>
      </c>
      <c r="AI33" s="75">
        <f>PXIL!L33</f>
        <v>0</v>
      </c>
      <c r="AJ33" s="75">
        <f>PXIL!R33</f>
        <v>0</v>
      </c>
      <c r="AK33" s="75">
        <f>RTM_IEX!L33</f>
        <v>17.88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0.35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2.17</v>
      </c>
      <c r="AB34" s="117">
        <f>-STOA!R34</f>
        <v>0</v>
      </c>
      <c r="AC34">
        <f t="shared" si="0"/>
        <v>0.175208</v>
      </c>
      <c r="AD34">
        <f t="shared" si="1"/>
        <v>19.734791999999999</v>
      </c>
      <c r="AE34">
        <f>'IDT-1'!D34</f>
        <v>0</v>
      </c>
      <c r="AF34" s="26"/>
      <c r="AG34">
        <f t="shared" si="2"/>
        <v>19.734791999999999</v>
      </c>
      <c r="AI34" s="75">
        <f>PXIL!L34</f>
        <v>0</v>
      </c>
      <c r="AJ34" s="75">
        <f>PXIL!R34</f>
        <v>0</v>
      </c>
      <c r="AK34" s="75">
        <f>RTM_IEX!L34</f>
        <v>17.39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0.35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2.7</v>
      </c>
      <c r="AB35" s="117">
        <f>-STOA!R35</f>
        <v>0</v>
      </c>
      <c r="AC35">
        <f t="shared" si="0"/>
        <v>0.17996000000000001</v>
      </c>
      <c r="AD35">
        <f t="shared" si="1"/>
        <v>20.270039999999998</v>
      </c>
      <c r="AE35">
        <f>'IDT-1'!D35</f>
        <v>0</v>
      </c>
      <c r="AF35" s="26"/>
      <c r="AG35">
        <f t="shared" si="2"/>
        <v>20.270039999999998</v>
      </c>
      <c r="AI35" s="75">
        <f>PXIL!L35</f>
        <v>0</v>
      </c>
      <c r="AJ35" s="75">
        <f>PXIL!R35</f>
        <v>0</v>
      </c>
      <c r="AK35" s="75">
        <f>RTM_IEX!L35</f>
        <v>17.399999999999999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0.35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3.24</v>
      </c>
      <c r="AB36" s="117">
        <f>-STOA!R36</f>
        <v>0</v>
      </c>
      <c r="AC36">
        <f t="shared" si="0"/>
        <v>0.18471200000000002</v>
      </c>
      <c r="AD36">
        <f t="shared" si="1"/>
        <v>20.805287999999997</v>
      </c>
      <c r="AE36">
        <f>'IDT-1'!D36</f>
        <v>0</v>
      </c>
      <c r="AF36" s="26"/>
      <c r="AG36">
        <f t="shared" si="2"/>
        <v>20.805287999999997</v>
      </c>
      <c r="AI36" s="75">
        <f>PXIL!L36</f>
        <v>0</v>
      </c>
      <c r="AJ36" s="75">
        <f>PXIL!R36</f>
        <v>0</v>
      </c>
      <c r="AK36" s="75">
        <f>RTM_IEX!L36</f>
        <v>17.399999999999999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0.35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3.82</v>
      </c>
      <c r="AB37" s="117">
        <f>-STOA!R37</f>
        <v>0</v>
      </c>
      <c r="AC37">
        <f t="shared" si="0"/>
        <v>0.19404000000000002</v>
      </c>
      <c r="AD37">
        <f t="shared" si="1"/>
        <v>21.855959999999996</v>
      </c>
      <c r="AE37">
        <f>'IDT-1'!D37</f>
        <v>0</v>
      </c>
      <c r="AF37" s="26"/>
      <c r="AG37">
        <f t="shared" si="2"/>
        <v>21.855959999999996</v>
      </c>
      <c r="AI37" s="75">
        <f>PXIL!L37</f>
        <v>0</v>
      </c>
      <c r="AJ37" s="75">
        <f>PXIL!R37</f>
        <v>0</v>
      </c>
      <c r="AK37" s="75">
        <f>RTM_IEX!L37</f>
        <v>17.88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0.35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4.63</v>
      </c>
      <c r="AB38" s="117">
        <f>-STOA!R38</f>
        <v>0</v>
      </c>
      <c r="AC38">
        <f t="shared" si="0"/>
        <v>0.20116800000000001</v>
      </c>
      <c r="AD38">
        <f t="shared" si="1"/>
        <v>22.658832</v>
      </c>
      <c r="AE38">
        <f>'IDT-1'!D38</f>
        <v>0</v>
      </c>
      <c r="AF38" s="26"/>
      <c r="AG38">
        <f t="shared" si="2"/>
        <v>22.658832</v>
      </c>
      <c r="AI38" s="75">
        <f>PXIL!L38</f>
        <v>0</v>
      </c>
      <c r="AJ38" s="75">
        <f>PXIL!R38</f>
        <v>0</v>
      </c>
      <c r="AK38" s="75">
        <f>RTM_IEX!L38</f>
        <v>17.88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0.44000000000000006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5.29</v>
      </c>
      <c r="AB39" s="117">
        <f>-STOA!R39</f>
        <v>0</v>
      </c>
      <c r="AC39">
        <f t="shared" si="0"/>
        <v>0.220528</v>
      </c>
      <c r="AD39">
        <f t="shared" si="1"/>
        <v>24.839471999999997</v>
      </c>
      <c r="AE39">
        <f>'IDT-1'!D39</f>
        <v>0</v>
      </c>
      <c r="AF39" s="26"/>
      <c r="AG39">
        <f t="shared" si="2"/>
        <v>24.839471999999997</v>
      </c>
      <c r="AI39" s="75">
        <f>PXIL!L39</f>
        <v>0</v>
      </c>
      <c r="AJ39" s="75">
        <f>PXIL!R39</f>
        <v>0</v>
      </c>
      <c r="AK39" s="75">
        <f>RTM_IEX!L39</f>
        <v>19.329999999999998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0.44000000000000006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5.49</v>
      </c>
      <c r="AB40" s="117">
        <f>-STOA!R40</f>
        <v>0</v>
      </c>
      <c r="AC40">
        <f t="shared" si="0"/>
        <v>0.21375200000000003</v>
      </c>
      <c r="AD40">
        <f t="shared" si="1"/>
        <v>24.076248</v>
      </c>
      <c r="AE40">
        <f>'IDT-1'!D40</f>
        <v>0</v>
      </c>
      <c r="AF40" s="26"/>
      <c r="AG40">
        <f t="shared" si="2"/>
        <v>24.076248</v>
      </c>
      <c r="AI40" s="75">
        <f>PXIL!L40</f>
        <v>0</v>
      </c>
      <c r="AJ40" s="75">
        <f>PXIL!R40</f>
        <v>0</v>
      </c>
      <c r="AK40" s="75">
        <f>RTM_IEX!L40</f>
        <v>18.36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0.44000000000000006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5.59</v>
      </c>
      <c r="AB41" s="117">
        <f>-STOA!R41</f>
        <v>0</v>
      </c>
      <c r="AC41">
        <f t="shared" si="0"/>
        <v>0.21463200000000002</v>
      </c>
      <c r="AD41">
        <f t="shared" si="1"/>
        <v>24.175367999999999</v>
      </c>
      <c r="AE41">
        <f>'IDT-1'!D41</f>
        <v>0</v>
      </c>
      <c r="AF41" s="26"/>
      <c r="AG41">
        <f t="shared" si="2"/>
        <v>24.175367999999999</v>
      </c>
      <c r="AI41" s="75">
        <f>PXIL!L41</f>
        <v>0</v>
      </c>
      <c r="AJ41" s="75">
        <f>PXIL!R41</f>
        <v>0</v>
      </c>
      <c r="AK41" s="75">
        <f>RTM_IEX!L41</f>
        <v>18.36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0.44000000000000006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5.79</v>
      </c>
      <c r="AB42" s="117">
        <f>-STOA!R42</f>
        <v>0</v>
      </c>
      <c r="AC42">
        <f t="shared" si="0"/>
        <v>0.20794400000000002</v>
      </c>
      <c r="AD42">
        <f t="shared" si="1"/>
        <v>23.422055999999998</v>
      </c>
      <c r="AE42">
        <f>'IDT-1'!D42</f>
        <v>0</v>
      </c>
      <c r="AF42" s="26"/>
      <c r="AG42">
        <f t="shared" si="2"/>
        <v>23.422055999999998</v>
      </c>
      <c r="AI42" s="75">
        <f>PXIL!L42</f>
        <v>0</v>
      </c>
      <c r="AJ42" s="75">
        <f>PXIL!R42</f>
        <v>0</v>
      </c>
      <c r="AK42" s="75">
        <f>RTM_IEX!L42</f>
        <v>17.399999999999999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0.44000000000000006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6.08</v>
      </c>
      <c r="AB43" s="117">
        <f>-STOA!R43</f>
        <v>0</v>
      </c>
      <c r="AC43">
        <f t="shared" si="0"/>
        <v>0.21472000000000002</v>
      </c>
      <c r="AD43">
        <f t="shared" si="1"/>
        <v>24.185279999999999</v>
      </c>
      <c r="AE43">
        <f>'IDT-1'!D43</f>
        <v>0</v>
      </c>
      <c r="AF43" s="26"/>
      <c r="AG43">
        <f t="shared" si="2"/>
        <v>24.185279999999999</v>
      </c>
      <c r="AI43" s="75">
        <f>PXIL!L43</f>
        <v>0</v>
      </c>
      <c r="AJ43" s="75">
        <f>PXIL!R43</f>
        <v>0</v>
      </c>
      <c r="AK43" s="75">
        <f>RTM_IEX!L43</f>
        <v>17.88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0.44000000000000006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6.27</v>
      </c>
      <c r="AB44" s="117">
        <f>-STOA!R44</f>
        <v>0</v>
      </c>
      <c r="AC44">
        <f t="shared" si="0"/>
        <v>0.22061600000000003</v>
      </c>
      <c r="AD44">
        <f t="shared" si="1"/>
        <v>24.849384000000001</v>
      </c>
      <c r="AE44">
        <f>'IDT-1'!D44</f>
        <v>0</v>
      </c>
      <c r="AF44" s="26"/>
      <c r="AG44">
        <f t="shared" si="2"/>
        <v>24.849384000000001</v>
      </c>
      <c r="AI44" s="75">
        <f>PXIL!L44</f>
        <v>0</v>
      </c>
      <c r="AJ44" s="75">
        <f>PXIL!R44</f>
        <v>0</v>
      </c>
      <c r="AK44" s="75">
        <f>RTM_IEX!L44</f>
        <v>18.36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0.44000000000000006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6.46</v>
      </c>
      <c r="AB45" s="117">
        <f>-STOA!R45</f>
        <v>0</v>
      </c>
      <c r="AC45">
        <f t="shared" si="0"/>
        <v>0.20961600000000002</v>
      </c>
      <c r="AD45">
        <f t="shared" si="1"/>
        <v>23.610384</v>
      </c>
      <c r="AE45">
        <f>'IDT-1'!D45</f>
        <v>0</v>
      </c>
      <c r="AF45" s="26"/>
      <c r="AG45">
        <f t="shared" si="2"/>
        <v>23.610384</v>
      </c>
      <c r="AI45" s="75">
        <f>PXIL!L45</f>
        <v>0</v>
      </c>
      <c r="AJ45" s="75">
        <f>PXIL!R45</f>
        <v>0</v>
      </c>
      <c r="AK45" s="75">
        <f>RTM_IEX!L45</f>
        <v>16.920000000000002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0.44000000000000006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6.66</v>
      </c>
      <c r="AB46" s="117">
        <f>-STOA!R46</f>
        <v>0</v>
      </c>
      <c r="AC46">
        <f t="shared" si="0"/>
        <v>0.20706400000000003</v>
      </c>
      <c r="AD46">
        <f t="shared" si="1"/>
        <v>23.322936000000002</v>
      </c>
      <c r="AE46">
        <f>'IDT-1'!D46</f>
        <v>0</v>
      </c>
      <c r="AF46" s="26"/>
      <c r="AG46">
        <f t="shared" si="2"/>
        <v>23.322936000000002</v>
      </c>
      <c r="AI46" s="75">
        <f>PXIL!L46</f>
        <v>0</v>
      </c>
      <c r="AJ46" s="75">
        <f>PXIL!R46</f>
        <v>0</v>
      </c>
      <c r="AK46" s="75">
        <f>RTM_IEX!L46</f>
        <v>16.43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0.44000000000000006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6.85</v>
      </c>
      <c r="AB47" s="117">
        <f>-STOA!R47</f>
        <v>0</v>
      </c>
      <c r="AC47">
        <f t="shared" si="0"/>
        <v>0.20451200000000003</v>
      </c>
      <c r="AD47">
        <f t="shared" si="1"/>
        <v>23.035487999999997</v>
      </c>
      <c r="AE47">
        <f>'IDT-1'!D47</f>
        <v>0</v>
      </c>
      <c r="AF47" s="26"/>
      <c r="AG47">
        <f t="shared" si="2"/>
        <v>23.035487999999997</v>
      </c>
      <c r="AI47" s="75">
        <f>PXIL!L47</f>
        <v>0</v>
      </c>
      <c r="AJ47" s="75">
        <f>PXIL!R47</f>
        <v>0</v>
      </c>
      <c r="AK47" s="75">
        <f>RTM_IEX!L47</f>
        <v>15.95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0.44000000000000006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6.94</v>
      </c>
      <c r="AB48" s="117">
        <f>-STOA!R48</f>
        <v>0</v>
      </c>
      <c r="AC48">
        <f t="shared" si="0"/>
        <v>0.20530400000000004</v>
      </c>
      <c r="AD48">
        <f t="shared" si="1"/>
        <v>23.124695999999997</v>
      </c>
      <c r="AE48">
        <f>'IDT-1'!D48</f>
        <v>0</v>
      </c>
      <c r="AF48" s="26"/>
      <c r="AG48">
        <f t="shared" si="2"/>
        <v>23.124695999999997</v>
      </c>
      <c r="AI48" s="75">
        <f>PXIL!L48</f>
        <v>0</v>
      </c>
      <c r="AJ48" s="75">
        <f>PXIL!R48</f>
        <v>0</v>
      </c>
      <c r="AK48" s="75">
        <f>RTM_IEX!L48</f>
        <v>15.95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0.44000000000000006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7.04</v>
      </c>
      <c r="AB49" s="117">
        <f>-STOA!R49</f>
        <v>0</v>
      </c>
      <c r="AC49">
        <f t="shared" si="0"/>
        <v>0.184888</v>
      </c>
      <c r="AD49">
        <f t="shared" si="1"/>
        <v>20.825111999999997</v>
      </c>
      <c r="AE49">
        <f>'IDT-1'!D49</f>
        <v>0</v>
      </c>
      <c r="AF49" s="26"/>
      <c r="AG49">
        <f t="shared" si="2"/>
        <v>20.825111999999997</v>
      </c>
      <c r="AI49" s="75">
        <f>PXIL!L49</f>
        <v>0</v>
      </c>
      <c r="AJ49" s="75">
        <f>PXIL!R49</f>
        <v>0</v>
      </c>
      <c r="AK49" s="75">
        <f>RTM_IEX!L49</f>
        <v>13.53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0.44000000000000006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7.14</v>
      </c>
      <c r="AB50" s="117">
        <f>-STOA!R50</f>
        <v>0</v>
      </c>
      <c r="AC50">
        <f t="shared" si="0"/>
        <v>0.18576799999999999</v>
      </c>
      <c r="AD50">
        <f t="shared" si="1"/>
        <v>20.924232</v>
      </c>
      <c r="AE50">
        <f>'IDT-1'!D50</f>
        <v>0</v>
      </c>
      <c r="AF50" s="26"/>
      <c r="AG50">
        <f t="shared" si="2"/>
        <v>20.924232</v>
      </c>
      <c r="AI50" s="75">
        <f>PXIL!L50</f>
        <v>0</v>
      </c>
      <c r="AJ50" s="75">
        <f>PXIL!R50</f>
        <v>0</v>
      </c>
      <c r="AK50" s="75">
        <f>RTM_IEX!L50</f>
        <v>13.53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0.44000000000000006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7.33</v>
      </c>
      <c r="AB51" s="117">
        <f>-STOA!R51</f>
        <v>0</v>
      </c>
      <c r="AC51">
        <f t="shared" si="0"/>
        <v>0.18744</v>
      </c>
      <c r="AD51">
        <f t="shared" si="1"/>
        <v>21.112560000000002</v>
      </c>
      <c r="AE51">
        <f>'IDT-1'!D51</f>
        <v>0</v>
      </c>
      <c r="AF51" s="26"/>
      <c r="AG51">
        <f t="shared" si="2"/>
        <v>21.112560000000002</v>
      </c>
      <c r="AI51" s="75">
        <f>PXIL!L51</f>
        <v>0</v>
      </c>
      <c r="AJ51" s="75">
        <f>PXIL!R51</f>
        <v>0</v>
      </c>
      <c r="AK51" s="75">
        <f>RTM_IEX!L51</f>
        <v>13.53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0.44000000000000006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7.52</v>
      </c>
      <c r="AB52" s="117">
        <f>-STOA!R52</f>
        <v>0</v>
      </c>
      <c r="AC52">
        <f t="shared" si="0"/>
        <v>0.189112</v>
      </c>
      <c r="AD52">
        <f t="shared" si="1"/>
        <v>21.300887999999997</v>
      </c>
      <c r="AE52">
        <f>'IDT-1'!D52</f>
        <v>0</v>
      </c>
      <c r="AF52" s="26"/>
      <c r="AG52">
        <f t="shared" si="2"/>
        <v>21.300887999999997</v>
      </c>
      <c r="AI52" s="75">
        <f>PXIL!L52</f>
        <v>0</v>
      </c>
      <c r="AJ52" s="75">
        <f>PXIL!R52</f>
        <v>0</v>
      </c>
      <c r="AK52" s="75">
        <f>RTM_IEX!L52</f>
        <v>13.53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0.44000000000000006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7.81</v>
      </c>
      <c r="AB53" s="117">
        <f>-STOA!R53</f>
        <v>0</v>
      </c>
      <c r="AC53">
        <f t="shared" si="0"/>
        <v>0.157696</v>
      </c>
      <c r="AD53">
        <f t="shared" si="1"/>
        <v>17.762304</v>
      </c>
      <c r="AE53">
        <f>'IDT-1'!D53</f>
        <v>0</v>
      </c>
      <c r="AF53" s="26"/>
      <c r="AG53">
        <f t="shared" si="2"/>
        <v>17.762304</v>
      </c>
      <c r="AI53" s="75">
        <f>PXIL!L53</f>
        <v>0</v>
      </c>
      <c r="AJ53" s="75">
        <f>PXIL!R53</f>
        <v>0</v>
      </c>
      <c r="AK53" s="75">
        <f>RTM_IEX!L53</f>
        <v>9.67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0.44000000000000006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8.1999999999999993</v>
      </c>
      <c r="AB54" s="117">
        <f>-STOA!R54</f>
        <v>0</v>
      </c>
      <c r="AC54">
        <f t="shared" si="0"/>
        <v>0.16112799999999999</v>
      </c>
      <c r="AD54">
        <f t="shared" si="1"/>
        <v>18.148871999999997</v>
      </c>
      <c r="AE54">
        <f>'IDT-1'!D54</f>
        <v>0</v>
      </c>
      <c r="AF54" s="26"/>
      <c r="AG54">
        <f t="shared" si="2"/>
        <v>18.148871999999997</v>
      </c>
      <c r="AI54" s="75">
        <f>PXIL!L54</f>
        <v>0</v>
      </c>
      <c r="AJ54" s="75">
        <f>PXIL!R54</f>
        <v>0</v>
      </c>
      <c r="AK54" s="75">
        <f>RTM_IEX!L54</f>
        <v>9.67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0.44000000000000006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8.58</v>
      </c>
      <c r="AB55" s="117">
        <f>-STOA!R55</f>
        <v>0</v>
      </c>
      <c r="AC55">
        <f t="shared" si="0"/>
        <v>0.17292000000000002</v>
      </c>
      <c r="AD55">
        <f t="shared" si="1"/>
        <v>19.477079999999997</v>
      </c>
      <c r="AE55">
        <f>'IDT-1'!D55</f>
        <v>0</v>
      </c>
      <c r="AF55" s="26"/>
      <c r="AG55">
        <f t="shared" si="2"/>
        <v>19.477079999999997</v>
      </c>
      <c r="AI55" s="75">
        <f>PXIL!L55</f>
        <v>0</v>
      </c>
      <c r="AJ55" s="75">
        <f>PXIL!R55</f>
        <v>0</v>
      </c>
      <c r="AK55" s="75">
        <f>RTM_IEX!L55</f>
        <v>10.63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0.44000000000000006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8.1999999999999993</v>
      </c>
      <c r="AB56" s="117">
        <f>-STOA!R56</f>
        <v>0</v>
      </c>
      <c r="AC56">
        <f t="shared" si="0"/>
        <v>0.169576</v>
      </c>
      <c r="AD56">
        <f t="shared" si="1"/>
        <v>19.100424</v>
      </c>
      <c r="AE56">
        <f>'IDT-1'!D56</f>
        <v>0</v>
      </c>
      <c r="AF56" s="26"/>
      <c r="AG56">
        <f t="shared" si="2"/>
        <v>19.100424</v>
      </c>
      <c r="AI56" s="75">
        <f>PXIL!L56</f>
        <v>0</v>
      </c>
      <c r="AJ56" s="75">
        <f>PXIL!R56</f>
        <v>0</v>
      </c>
      <c r="AK56" s="75">
        <f>RTM_IEX!L56</f>
        <v>10.63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0.44000000000000006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8.01</v>
      </c>
      <c r="AB57" s="117">
        <f>-STOA!R57</f>
        <v>0</v>
      </c>
      <c r="AC57">
        <f t="shared" si="0"/>
        <v>0.167904</v>
      </c>
      <c r="AD57">
        <f t="shared" si="1"/>
        <v>18.912095999999998</v>
      </c>
      <c r="AE57">
        <f>'IDT-1'!D57</f>
        <v>0</v>
      </c>
      <c r="AF57" s="26"/>
      <c r="AG57">
        <f t="shared" si="2"/>
        <v>18.912095999999998</v>
      </c>
      <c r="AI57" s="75">
        <f>PXIL!L57</f>
        <v>0</v>
      </c>
      <c r="AJ57" s="75">
        <f>PXIL!R57</f>
        <v>0</v>
      </c>
      <c r="AK57" s="75">
        <f>RTM_IEX!L57</f>
        <v>10.63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0.44000000000000006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7.72</v>
      </c>
      <c r="AB58" s="117">
        <f>-STOA!R58</f>
        <v>0</v>
      </c>
      <c r="AC58">
        <f t="shared" si="0"/>
        <v>0.16535200000000003</v>
      </c>
      <c r="AD58">
        <f t="shared" si="1"/>
        <v>18.624648000000001</v>
      </c>
      <c r="AE58">
        <f>'IDT-1'!D58</f>
        <v>0</v>
      </c>
      <c r="AF58" s="26"/>
      <c r="AG58">
        <f t="shared" si="2"/>
        <v>18.624648000000001</v>
      </c>
      <c r="AI58" s="75">
        <f>PXIL!L58</f>
        <v>0</v>
      </c>
      <c r="AJ58" s="75">
        <f>PXIL!R58</f>
        <v>0</v>
      </c>
      <c r="AK58" s="75">
        <f>RTM_IEX!L58</f>
        <v>10.63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0.44000000000000006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7.33</v>
      </c>
      <c r="AB59" s="117">
        <f>-STOA!R59</f>
        <v>0</v>
      </c>
      <c r="AC59">
        <f t="shared" si="0"/>
        <v>0.16192000000000001</v>
      </c>
      <c r="AD59">
        <f t="shared" si="1"/>
        <v>18.238080000000004</v>
      </c>
      <c r="AE59">
        <f>'IDT-1'!D59</f>
        <v>0</v>
      </c>
      <c r="AF59" s="26"/>
      <c r="AG59">
        <f t="shared" si="2"/>
        <v>18.238080000000004</v>
      </c>
      <c r="AI59" s="75">
        <f>PXIL!L59</f>
        <v>0</v>
      </c>
      <c r="AJ59" s="75">
        <f>PXIL!R59</f>
        <v>0</v>
      </c>
      <c r="AK59" s="75">
        <f>RTM_IEX!L59</f>
        <v>10.63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0.44000000000000006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6.94</v>
      </c>
      <c r="AB60" s="117">
        <f>-STOA!R60</f>
        <v>0</v>
      </c>
      <c r="AC60">
        <f t="shared" si="0"/>
        <v>0.15848800000000002</v>
      </c>
      <c r="AD60">
        <f t="shared" si="1"/>
        <v>17.851512000000003</v>
      </c>
      <c r="AE60">
        <f>'IDT-1'!D60</f>
        <v>0</v>
      </c>
      <c r="AF60" s="26"/>
      <c r="AG60">
        <f t="shared" si="2"/>
        <v>17.851512000000003</v>
      </c>
      <c r="AI60" s="75">
        <f>PXIL!L60</f>
        <v>0</v>
      </c>
      <c r="AJ60" s="75">
        <f>PXIL!R60</f>
        <v>0</v>
      </c>
      <c r="AK60" s="75">
        <f>RTM_IEX!L60</f>
        <v>10.63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0.44000000000000006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6.66</v>
      </c>
      <c r="AB61" s="117">
        <f>-STOA!R61</f>
        <v>0</v>
      </c>
      <c r="AC61">
        <f t="shared" si="0"/>
        <v>0.13904</v>
      </c>
      <c r="AD61">
        <f t="shared" si="1"/>
        <v>15.660960000000001</v>
      </c>
      <c r="AE61">
        <f>'IDT-1'!D61</f>
        <v>0</v>
      </c>
      <c r="AF61" s="26"/>
      <c r="AG61">
        <f t="shared" si="2"/>
        <v>15.660960000000001</v>
      </c>
      <c r="AI61" s="75">
        <f>PXIL!L61</f>
        <v>0</v>
      </c>
      <c r="AJ61" s="75">
        <f>PXIL!R61</f>
        <v>0</v>
      </c>
      <c r="AK61" s="75">
        <f>RTM_IEX!L61</f>
        <v>8.6999999999999993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0.44000000000000006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6.27</v>
      </c>
      <c r="AB62" s="117">
        <f>-STOA!R62</f>
        <v>0</v>
      </c>
      <c r="AC62">
        <f t="shared" si="0"/>
        <v>0.14414399999999999</v>
      </c>
      <c r="AD62">
        <f t="shared" si="1"/>
        <v>16.235855999999998</v>
      </c>
      <c r="AE62">
        <f>'IDT-1'!D62</f>
        <v>0</v>
      </c>
      <c r="AF62" s="26"/>
      <c r="AG62">
        <f t="shared" si="2"/>
        <v>16.235855999999998</v>
      </c>
      <c r="AI62" s="75">
        <f>PXIL!L62</f>
        <v>0</v>
      </c>
      <c r="AJ62" s="75">
        <f>PXIL!R62</f>
        <v>0</v>
      </c>
      <c r="AK62" s="75">
        <f>RTM_IEX!L62</f>
        <v>9.67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0.44000000000000006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6.08</v>
      </c>
      <c r="AB63" s="117">
        <f>-STOA!R63</f>
        <v>0</v>
      </c>
      <c r="AC63">
        <f t="shared" si="0"/>
        <v>0.133936</v>
      </c>
      <c r="AD63">
        <f t="shared" si="1"/>
        <v>15.086063999999999</v>
      </c>
      <c r="AE63">
        <f>'IDT-1'!D63</f>
        <v>0</v>
      </c>
      <c r="AF63" s="26"/>
      <c r="AG63">
        <f t="shared" si="2"/>
        <v>15.086063999999999</v>
      </c>
      <c r="AI63" s="75">
        <f>PXIL!L63</f>
        <v>0</v>
      </c>
      <c r="AJ63" s="75">
        <f>PXIL!R63</f>
        <v>0</v>
      </c>
      <c r="AK63" s="75">
        <f>RTM_IEX!L63</f>
        <v>8.6999999999999993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0.44000000000000006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5.21</v>
      </c>
      <c r="AB64" s="117">
        <f>-STOA!R64</f>
        <v>0</v>
      </c>
      <c r="AC64">
        <f t="shared" si="0"/>
        <v>0.12628</v>
      </c>
      <c r="AD64">
        <f t="shared" si="1"/>
        <v>14.22372</v>
      </c>
      <c r="AE64">
        <f>'IDT-1'!D64</f>
        <v>0</v>
      </c>
      <c r="AF64" s="26"/>
      <c r="AG64">
        <f t="shared" si="2"/>
        <v>14.22372</v>
      </c>
      <c r="AI64" s="75">
        <f>PXIL!L64</f>
        <v>0</v>
      </c>
      <c r="AJ64" s="75">
        <f>PXIL!R64</f>
        <v>0</v>
      </c>
      <c r="AK64" s="75">
        <f>RTM_IEX!L64</f>
        <v>8.6999999999999993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0.44000000000000006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4.34</v>
      </c>
      <c r="AB65" s="117">
        <f>-STOA!R65</f>
        <v>0</v>
      </c>
      <c r="AC65">
        <f t="shared" si="0"/>
        <v>0.12716</v>
      </c>
      <c r="AD65">
        <f t="shared" si="1"/>
        <v>14.322839999999999</v>
      </c>
      <c r="AE65">
        <f>'IDT-1'!D65</f>
        <v>0</v>
      </c>
      <c r="AF65" s="26"/>
      <c r="AG65">
        <f t="shared" si="2"/>
        <v>14.322839999999999</v>
      </c>
      <c r="AI65" s="75">
        <f>PXIL!L65</f>
        <v>0</v>
      </c>
      <c r="AJ65" s="75">
        <f>PXIL!R65</f>
        <v>0</v>
      </c>
      <c r="AK65" s="75">
        <f>RTM_IEX!L65</f>
        <v>9.67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0.44000000000000006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4.24</v>
      </c>
      <c r="AB66" s="117">
        <f>-STOA!R66</f>
        <v>0</v>
      </c>
      <c r="AC66">
        <f t="shared" si="0"/>
        <v>0.12628</v>
      </c>
      <c r="AD66">
        <f t="shared" si="1"/>
        <v>14.223720000000002</v>
      </c>
      <c r="AE66">
        <f>'IDT-1'!D66</f>
        <v>0</v>
      </c>
      <c r="AF66" s="26"/>
      <c r="AG66">
        <f t="shared" si="2"/>
        <v>14.223720000000002</v>
      </c>
      <c r="AI66" s="75">
        <f>PXIL!L66</f>
        <v>0</v>
      </c>
      <c r="AJ66" s="75">
        <f>PXIL!R66</f>
        <v>0</v>
      </c>
      <c r="AK66" s="75">
        <f>RTM_IEX!L66</f>
        <v>9.67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0.44000000000000006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3.47</v>
      </c>
      <c r="AB67" s="117">
        <f>-STOA!R67</f>
        <v>0</v>
      </c>
      <c r="AC67">
        <f t="shared" si="0"/>
        <v>0.12795200000000001</v>
      </c>
      <c r="AD67">
        <f t="shared" si="1"/>
        <v>14.412048</v>
      </c>
      <c r="AE67">
        <f>'IDT-1'!D67</f>
        <v>0</v>
      </c>
      <c r="AF67" s="26"/>
      <c r="AG67">
        <f t="shared" si="2"/>
        <v>14.412048</v>
      </c>
      <c r="AI67" s="75">
        <f>PXIL!L67</f>
        <v>0</v>
      </c>
      <c r="AJ67" s="75">
        <f>PXIL!R67</f>
        <v>0</v>
      </c>
      <c r="AK67" s="75">
        <f>RTM_IEX!L67</f>
        <v>10.63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0.44000000000000006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2.6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0.128832</v>
      </c>
      <c r="AD68">
        <f t="shared" ref="AD68:AD98" si="4">SUM(B68:AB68,AI68:AR68)-AC68</f>
        <v>14.511168000000001</v>
      </c>
      <c r="AE68">
        <f>'IDT-1'!D68</f>
        <v>0</v>
      </c>
      <c r="AF68" s="26"/>
      <c r="AG68">
        <f t="shared" ref="AG68:AG98" si="5">SUM(AD68:AF68)</f>
        <v>14.511168000000001</v>
      </c>
      <c r="AI68" s="75">
        <f>PXIL!L68</f>
        <v>0</v>
      </c>
      <c r="AJ68" s="75">
        <f>PXIL!R68</f>
        <v>0</v>
      </c>
      <c r="AK68" s="75">
        <f>RTM_IEX!L68</f>
        <v>11.6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0.44000000000000006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2.31</v>
      </c>
      <c r="AB69" s="117">
        <f>-STOA!R69</f>
        <v>0</v>
      </c>
      <c r="AC69">
        <f t="shared" si="3"/>
        <v>0.12628</v>
      </c>
      <c r="AD69">
        <f t="shared" si="4"/>
        <v>14.22372</v>
      </c>
      <c r="AE69">
        <f>'IDT-1'!D69</f>
        <v>0</v>
      </c>
      <c r="AF69" s="26"/>
      <c r="AG69">
        <f t="shared" si="5"/>
        <v>14.22372</v>
      </c>
      <c r="AI69" s="75">
        <f>PXIL!L69</f>
        <v>0</v>
      </c>
      <c r="AJ69" s="75">
        <f>PXIL!R69</f>
        <v>0</v>
      </c>
      <c r="AK69" s="75">
        <f>RTM_IEX!L69</f>
        <v>11.6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0.44000000000000006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2.17</v>
      </c>
      <c r="AB70" s="117">
        <f>-STOA!R70</f>
        <v>0</v>
      </c>
      <c r="AC70">
        <f t="shared" si="3"/>
        <v>0.11651200000000002</v>
      </c>
      <c r="AD70">
        <f t="shared" si="4"/>
        <v>13.123488</v>
      </c>
      <c r="AE70">
        <f>'IDT-1'!D70</f>
        <v>0</v>
      </c>
      <c r="AF70" s="26"/>
      <c r="AG70">
        <f t="shared" si="5"/>
        <v>13.123488</v>
      </c>
      <c r="AI70" s="75">
        <f>PXIL!L70</f>
        <v>0</v>
      </c>
      <c r="AJ70" s="75">
        <f>PXIL!R70</f>
        <v>0</v>
      </c>
      <c r="AK70" s="75">
        <f>RTM_IEX!L70</f>
        <v>10.63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0.44000000000000006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1.75</v>
      </c>
      <c r="AB71" s="117">
        <f>-STOA!R71</f>
        <v>0</v>
      </c>
      <c r="AC71">
        <f t="shared" si="3"/>
        <v>0.11281600000000001</v>
      </c>
      <c r="AD71">
        <f t="shared" si="4"/>
        <v>12.707184</v>
      </c>
      <c r="AE71">
        <f>'IDT-1'!D71</f>
        <v>0</v>
      </c>
      <c r="AF71" s="26"/>
      <c r="AG71">
        <f t="shared" si="5"/>
        <v>12.707184</v>
      </c>
      <c r="AI71" s="75">
        <f>PXIL!L71</f>
        <v>0</v>
      </c>
      <c r="AJ71" s="75">
        <f>PXIL!R71</f>
        <v>0</v>
      </c>
      <c r="AK71" s="75">
        <f>RTM_IEX!L71</f>
        <v>10.63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0.44000000000000006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1.66</v>
      </c>
      <c r="AB72" s="117">
        <f>-STOA!R72</f>
        <v>0</v>
      </c>
      <c r="AC72">
        <f t="shared" si="3"/>
        <v>0.11202400000000001</v>
      </c>
      <c r="AD72">
        <f t="shared" si="4"/>
        <v>12.617976000000001</v>
      </c>
      <c r="AE72">
        <f>'IDT-1'!D72</f>
        <v>0</v>
      </c>
      <c r="AF72" s="26"/>
      <c r="AG72">
        <f t="shared" si="5"/>
        <v>12.617976000000001</v>
      </c>
      <c r="AI72" s="75">
        <f>PXIL!L72</f>
        <v>0</v>
      </c>
      <c r="AJ72" s="75">
        <f>PXIL!R72</f>
        <v>0</v>
      </c>
      <c r="AK72" s="75">
        <f>RTM_IEX!L72</f>
        <v>10.63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0.44000000000000006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1.37</v>
      </c>
      <c r="AB73" s="117">
        <f>-STOA!R73</f>
        <v>0</v>
      </c>
      <c r="AC73">
        <f t="shared" si="3"/>
        <v>0.118008</v>
      </c>
      <c r="AD73">
        <f t="shared" si="4"/>
        <v>13.291992</v>
      </c>
      <c r="AE73">
        <f>'IDT-1'!D73</f>
        <v>0</v>
      </c>
      <c r="AF73" s="26"/>
      <c r="AG73">
        <f t="shared" si="5"/>
        <v>13.291992</v>
      </c>
      <c r="AI73" s="75">
        <f>PXIL!L73</f>
        <v>0</v>
      </c>
      <c r="AJ73" s="75">
        <f>PXIL!R73</f>
        <v>0</v>
      </c>
      <c r="AK73" s="75">
        <f>RTM_IEX!L73</f>
        <v>11.6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0.44000000000000006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0.94</v>
      </c>
      <c r="AB74" s="117">
        <f>-STOA!R74</f>
        <v>0</v>
      </c>
      <c r="AC74">
        <f t="shared" si="3"/>
        <v>0.12267200000000002</v>
      </c>
      <c r="AD74">
        <f t="shared" si="4"/>
        <v>13.817328000000002</v>
      </c>
      <c r="AE74">
        <f>'IDT-1'!D74</f>
        <v>0</v>
      </c>
      <c r="AF74" s="26"/>
      <c r="AG74">
        <f t="shared" si="5"/>
        <v>13.817328000000002</v>
      </c>
      <c r="AI74" s="75">
        <f>PXIL!L74</f>
        <v>0</v>
      </c>
      <c r="AJ74" s="75">
        <f>PXIL!R74</f>
        <v>0</v>
      </c>
      <c r="AK74" s="75">
        <f>RTM_IEX!L74</f>
        <v>12.56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0.44000000000000006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0.45</v>
      </c>
      <c r="AB75" s="117">
        <f>-STOA!R75</f>
        <v>0</v>
      </c>
      <c r="AC75">
        <f t="shared" si="3"/>
        <v>0.12689600000000001</v>
      </c>
      <c r="AD75">
        <f t="shared" si="4"/>
        <v>14.293104</v>
      </c>
      <c r="AE75">
        <f>'IDT-1'!D75</f>
        <v>0</v>
      </c>
      <c r="AF75" s="26"/>
      <c r="AG75">
        <f t="shared" si="5"/>
        <v>14.293104</v>
      </c>
      <c r="AI75" s="75">
        <f>PXIL!L75</f>
        <v>0</v>
      </c>
      <c r="AJ75" s="75">
        <f>PXIL!R75</f>
        <v>0</v>
      </c>
      <c r="AK75" s="75">
        <f>RTM_IEX!L75</f>
        <v>13.53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0.44000000000000006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0.13147200000000003</v>
      </c>
      <c r="AD76">
        <f t="shared" si="4"/>
        <v>14.808527999999999</v>
      </c>
      <c r="AE76">
        <f>'IDT-1'!D76</f>
        <v>0</v>
      </c>
      <c r="AF76" s="26"/>
      <c r="AG76">
        <f t="shared" si="5"/>
        <v>14.808527999999999</v>
      </c>
      <c r="AI76" s="75">
        <f>PXIL!L76</f>
        <v>0</v>
      </c>
      <c r="AJ76" s="75">
        <f>PXIL!R76</f>
        <v>0</v>
      </c>
      <c r="AK76" s="75">
        <f>RTM_IEX!L76</f>
        <v>14.5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0.44000000000000006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0.13147200000000003</v>
      </c>
      <c r="AD77">
        <f t="shared" si="4"/>
        <v>14.808527999999999</v>
      </c>
      <c r="AE77">
        <f>'IDT-1'!D77</f>
        <v>0</v>
      </c>
      <c r="AF77" s="26"/>
      <c r="AG77">
        <f t="shared" si="5"/>
        <v>14.808527999999999</v>
      </c>
      <c r="AI77" s="75">
        <f>PXIL!L77</f>
        <v>0</v>
      </c>
      <c r="AJ77" s="75">
        <f>PXIL!R77</f>
        <v>0</v>
      </c>
      <c r="AK77" s="75">
        <f>RTM_IEX!L77</f>
        <v>14.5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0.44000000000000006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0.13147200000000003</v>
      </c>
      <c r="AD78">
        <f t="shared" si="4"/>
        <v>14.808527999999999</v>
      </c>
      <c r="AE78">
        <f>'IDT-1'!D78</f>
        <v>0</v>
      </c>
      <c r="AF78" s="26"/>
      <c r="AG78">
        <f t="shared" si="5"/>
        <v>14.808527999999999</v>
      </c>
      <c r="AI78" s="75">
        <f>PXIL!L78</f>
        <v>0</v>
      </c>
      <c r="AJ78" s="75">
        <f>PXIL!R78</f>
        <v>0</v>
      </c>
      <c r="AK78" s="75">
        <f>RTM_IEX!L78</f>
        <v>14.5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0.44000000000000006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0.14845600000000003</v>
      </c>
      <c r="AD79">
        <f t="shared" si="4"/>
        <v>16.721544000000002</v>
      </c>
      <c r="AE79">
        <f>'IDT-1'!D79</f>
        <v>0</v>
      </c>
      <c r="AF79" s="26"/>
      <c r="AG79">
        <f t="shared" si="5"/>
        <v>16.721544000000002</v>
      </c>
      <c r="AI79" s="75">
        <f>PXIL!L79</f>
        <v>0</v>
      </c>
      <c r="AJ79" s="75">
        <f>PXIL!R79</f>
        <v>0</v>
      </c>
      <c r="AK79" s="75">
        <f>RTM_IEX!L79</f>
        <v>16.43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0.44000000000000006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0.14845600000000003</v>
      </c>
      <c r="AD80">
        <f t="shared" si="4"/>
        <v>16.721544000000002</v>
      </c>
      <c r="AE80">
        <f>'IDT-1'!D80</f>
        <v>0</v>
      </c>
      <c r="AF80" s="26"/>
      <c r="AG80">
        <f t="shared" si="5"/>
        <v>16.721544000000002</v>
      </c>
      <c r="AI80" s="75">
        <f>PXIL!L80</f>
        <v>0</v>
      </c>
      <c r="AJ80" s="75">
        <f>PXIL!R80</f>
        <v>0</v>
      </c>
      <c r="AK80" s="75">
        <f>RTM_IEX!L80</f>
        <v>16.43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0.44000000000000006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0.14845600000000003</v>
      </c>
      <c r="AD81">
        <f t="shared" si="4"/>
        <v>16.721544000000002</v>
      </c>
      <c r="AE81">
        <f>'IDT-1'!D81</f>
        <v>0</v>
      </c>
      <c r="AF81" s="26"/>
      <c r="AG81">
        <f t="shared" si="5"/>
        <v>16.721544000000002</v>
      </c>
      <c r="AI81" s="75">
        <f>PXIL!L81</f>
        <v>0</v>
      </c>
      <c r="AJ81" s="75">
        <f>PXIL!R81</f>
        <v>0</v>
      </c>
      <c r="AK81" s="75">
        <f>RTM_IEX!L81</f>
        <v>16.43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0.44000000000000006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0.14845600000000003</v>
      </c>
      <c r="AD82">
        <f t="shared" si="4"/>
        <v>16.721544000000002</v>
      </c>
      <c r="AE82">
        <f>'IDT-1'!D82</f>
        <v>0</v>
      </c>
      <c r="AF82" s="26"/>
      <c r="AG82">
        <f t="shared" si="5"/>
        <v>16.721544000000002</v>
      </c>
      <c r="AI82" s="75">
        <f>PXIL!L82</f>
        <v>0</v>
      </c>
      <c r="AJ82" s="75">
        <f>PXIL!R82</f>
        <v>0</v>
      </c>
      <c r="AK82" s="75">
        <f>RTM_IEX!L82</f>
        <v>16.43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0.44000000000000006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0.15268000000000004</v>
      </c>
      <c r="AD83">
        <f t="shared" si="4"/>
        <v>17.197320000000001</v>
      </c>
      <c r="AE83">
        <f>'IDT-1'!D83</f>
        <v>0</v>
      </c>
      <c r="AF83" s="26"/>
      <c r="AG83">
        <f t="shared" si="5"/>
        <v>17.197320000000001</v>
      </c>
      <c r="AI83" s="75">
        <f>PXIL!L83</f>
        <v>0</v>
      </c>
      <c r="AJ83" s="75">
        <f>PXIL!R83</f>
        <v>0</v>
      </c>
      <c r="AK83" s="75">
        <f>RTM_IEX!L83</f>
        <v>16.91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0.44000000000000006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0.15268000000000004</v>
      </c>
      <c r="AD84">
        <f t="shared" si="4"/>
        <v>17.197320000000001</v>
      </c>
      <c r="AE84">
        <f>'IDT-1'!D84</f>
        <v>0</v>
      </c>
      <c r="AF84" s="26"/>
      <c r="AG84">
        <f t="shared" si="5"/>
        <v>17.197320000000001</v>
      </c>
      <c r="AI84" s="75">
        <f>PXIL!L84</f>
        <v>0</v>
      </c>
      <c r="AJ84" s="75">
        <f>PXIL!R84</f>
        <v>0</v>
      </c>
      <c r="AK84" s="75">
        <f>RTM_IEX!L84</f>
        <v>16.91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0.44000000000000006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0.15268000000000004</v>
      </c>
      <c r="AD85">
        <f t="shared" si="4"/>
        <v>17.197320000000001</v>
      </c>
      <c r="AE85">
        <f>'IDT-1'!D85</f>
        <v>0</v>
      </c>
      <c r="AF85" s="26"/>
      <c r="AG85">
        <f t="shared" si="5"/>
        <v>17.197320000000001</v>
      </c>
      <c r="AI85" s="75">
        <f>PXIL!L85</f>
        <v>0</v>
      </c>
      <c r="AJ85" s="75">
        <f>PXIL!R85</f>
        <v>0</v>
      </c>
      <c r="AK85" s="75">
        <f>RTM_IEX!L85</f>
        <v>16.91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0.44000000000000006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0.15268000000000004</v>
      </c>
      <c r="AD86">
        <f t="shared" si="4"/>
        <v>17.197320000000001</v>
      </c>
      <c r="AE86">
        <f>'IDT-1'!D86</f>
        <v>0</v>
      </c>
      <c r="AF86" s="26"/>
      <c r="AG86">
        <f t="shared" si="5"/>
        <v>17.197320000000001</v>
      </c>
      <c r="AI86" s="75">
        <f>PXIL!L86</f>
        <v>0</v>
      </c>
      <c r="AJ86" s="75">
        <f>PXIL!R86</f>
        <v>0</v>
      </c>
      <c r="AK86" s="75">
        <f>RTM_IEX!L86</f>
        <v>16.91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0.44000000000000006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0.14845600000000003</v>
      </c>
      <c r="AD87">
        <f t="shared" si="4"/>
        <v>16.721544000000002</v>
      </c>
      <c r="AE87">
        <f>'IDT-1'!D87</f>
        <v>0</v>
      </c>
      <c r="AF87" s="26"/>
      <c r="AG87">
        <f t="shared" si="5"/>
        <v>16.721544000000002</v>
      </c>
      <c r="AI87" s="75">
        <f>PXIL!L87</f>
        <v>0</v>
      </c>
      <c r="AJ87" s="75">
        <f>PXIL!R87</f>
        <v>0</v>
      </c>
      <c r="AK87" s="75">
        <f>RTM_IEX!L87</f>
        <v>16.43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0.44000000000000006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0.14502400000000001</v>
      </c>
      <c r="AD88">
        <f t="shared" si="4"/>
        <v>16.334976000000001</v>
      </c>
      <c r="AE88">
        <f>'IDT-1'!D88</f>
        <v>0</v>
      </c>
      <c r="AF88" s="26"/>
      <c r="AG88">
        <f t="shared" si="5"/>
        <v>16.334976000000001</v>
      </c>
      <c r="AI88" s="75">
        <f>PXIL!L88</f>
        <v>0</v>
      </c>
      <c r="AJ88" s="75">
        <f>PXIL!R88</f>
        <v>0</v>
      </c>
      <c r="AK88" s="75">
        <f>RTM_IEX!L88</f>
        <v>16.04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0.44000000000000006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0.13992000000000002</v>
      </c>
      <c r="AD89">
        <f t="shared" si="4"/>
        <v>15.76008</v>
      </c>
      <c r="AE89">
        <f>'IDT-1'!D89</f>
        <v>0</v>
      </c>
      <c r="AF89" s="26"/>
      <c r="AG89">
        <f t="shared" si="5"/>
        <v>15.76008</v>
      </c>
      <c r="AI89" s="75">
        <f>PXIL!L89</f>
        <v>0</v>
      </c>
      <c r="AJ89" s="75">
        <f>PXIL!R89</f>
        <v>0</v>
      </c>
      <c r="AK89" s="75">
        <f>RTM_IEX!L89</f>
        <v>15.46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0.44000000000000006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0.13992000000000002</v>
      </c>
      <c r="AD90">
        <f t="shared" si="4"/>
        <v>15.76008</v>
      </c>
      <c r="AE90">
        <f>'IDT-1'!D90</f>
        <v>0</v>
      </c>
      <c r="AF90" s="26"/>
      <c r="AG90">
        <f t="shared" si="5"/>
        <v>15.76008</v>
      </c>
      <c r="AI90" s="75">
        <f>PXIL!L90</f>
        <v>0</v>
      </c>
      <c r="AJ90" s="75">
        <f>PXIL!R90</f>
        <v>0</v>
      </c>
      <c r="AK90" s="75">
        <f>RTM_IEX!L90</f>
        <v>15.46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1.5497720923393619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0.14546199441258642</v>
      </c>
      <c r="AD91">
        <f t="shared" si="4"/>
        <v>16.384310097926779</v>
      </c>
      <c r="AE91">
        <f>'IDT-1'!D91</f>
        <v>0</v>
      </c>
      <c r="AF91" s="26"/>
      <c r="AG91">
        <f t="shared" si="5"/>
        <v>16.384310097926779</v>
      </c>
      <c r="AI91" s="75">
        <f>PXIL!L91</f>
        <v>0</v>
      </c>
      <c r="AJ91" s="75">
        <f>PXIL!R91</f>
        <v>0</v>
      </c>
      <c r="AK91" s="75">
        <f>RTM_IEX!L91</f>
        <v>14.98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3.64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0.15963200000000002</v>
      </c>
      <c r="AD92">
        <f t="shared" si="4"/>
        <v>17.980368000000002</v>
      </c>
      <c r="AE92">
        <f>'IDT-1'!D92</f>
        <v>0</v>
      </c>
      <c r="AF92" s="26"/>
      <c r="AG92">
        <f t="shared" si="5"/>
        <v>17.980368000000002</v>
      </c>
      <c r="AI92" s="75">
        <f>PXIL!L92</f>
        <v>0</v>
      </c>
      <c r="AJ92" s="75">
        <f>PXIL!R92</f>
        <v>0</v>
      </c>
      <c r="AK92" s="75">
        <f>RTM_IEX!L92</f>
        <v>14.5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3.64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0.15532000000000001</v>
      </c>
      <c r="AD93">
        <f t="shared" si="4"/>
        <v>17.494679999999999</v>
      </c>
      <c r="AE93">
        <f>'IDT-1'!D93</f>
        <v>0</v>
      </c>
      <c r="AF93" s="26"/>
      <c r="AG93">
        <f t="shared" si="5"/>
        <v>17.494679999999999</v>
      </c>
      <c r="AI93" s="75">
        <f>PXIL!L93</f>
        <v>0</v>
      </c>
      <c r="AJ93" s="75">
        <f>PXIL!R93</f>
        <v>0</v>
      </c>
      <c r="AK93" s="75">
        <f>RTM_IEX!L93</f>
        <v>14.01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3.64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0.15109600000000001</v>
      </c>
      <c r="AD94">
        <f t="shared" si="4"/>
        <v>17.018903999999999</v>
      </c>
      <c r="AE94">
        <f>'IDT-1'!D94</f>
        <v>0</v>
      </c>
      <c r="AF94" s="26"/>
      <c r="AG94">
        <f t="shared" si="5"/>
        <v>17.018903999999999</v>
      </c>
      <c r="AI94" s="75">
        <f>PXIL!L94</f>
        <v>0</v>
      </c>
      <c r="AJ94" s="75">
        <f>PXIL!R94</f>
        <v>0</v>
      </c>
      <c r="AK94" s="75">
        <f>RTM_IEX!L94</f>
        <v>13.53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3.64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0.146872</v>
      </c>
      <c r="AD95">
        <f t="shared" si="4"/>
        <v>16.543128000000003</v>
      </c>
      <c r="AE95">
        <f>'IDT-1'!D95</f>
        <v>0</v>
      </c>
      <c r="AF95" s="26"/>
      <c r="AG95">
        <f t="shared" si="5"/>
        <v>16.543128000000003</v>
      </c>
      <c r="AI95" s="75">
        <f>PXIL!L95</f>
        <v>0</v>
      </c>
      <c r="AJ95" s="75">
        <f>PXIL!R95</f>
        <v>0</v>
      </c>
      <c r="AK95" s="75">
        <f>RTM_IEX!L95</f>
        <v>13.05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5.8200000000000012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0.16605600000000004</v>
      </c>
      <c r="AD96">
        <f t="shared" si="4"/>
        <v>18.703944</v>
      </c>
      <c r="AE96">
        <f>'IDT-1'!D96</f>
        <v>0</v>
      </c>
      <c r="AF96" s="26"/>
      <c r="AG96">
        <f t="shared" si="5"/>
        <v>18.703944</v>
      </c>
      <c r="AI96" s="75">
        <f>PXIL!L96</f>
        <v>0</v>
      </c>
      <c r="AJ96" s="75">
        <f>PXIL!R96</f>
        <v>0</v>
      </c>
      <c r="AK96" s="75">
        <f>RTM_IEX!L96</f>
        <v>13.05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5.8200000000000012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0.16605600000000004</v>
      </c>
      <c r="AD97">
        <f t="shared" si="4"/>
        <v>18.703944</v>
      </c>
      <c r="AE97">
        <f>'IDT-1'!D97</f>
        <v>0</v>
      </c>
      <c r="AF97" s="26"/>
      <c r="AG97">
        <f t="shared" si="5"/>
        <v>18.703944</v>
      </c>
      <c r="AI97" s="75">
        <f>PXIL!L97</f>
        <v>0</v>
      </c>
      <c r="AJ97" s="75">
        <f>PXIL!R97</f>
        <v>0</v>
      </c>
      <c r="AK97" s="75">
        <f>RTM_IEX!L97</f>
        <v>13.05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5.8200000000000012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0.16605600000000004</v>
      </c>
      <c r="AD98">
        <f t="shared" si="4"/>
        <v>18.703944</v>
      </c>
      <c r="AE98">
        <f>'IDT-1'!D98</f>
        <v>0</v>
      </c>
      <c r="AF98" s="26"/>
      <c r="AG98">
        <f t="shared" si="5"/>
        <v>18.703944</v>
      </c>
      <c r="AI98" s="75">
        <f>PXIL!L98</f>
        <v>0</v>
      </c>
      <c r="AJ98" s="75">
        <f>PXIL!R98</f>
        <v>0</v>
      </c>
      <c r="AK98" s="75">
        <f>RTM_IEX!L98</f>
        <v>13.05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1.5337443023084847E-2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5.5597500000000001E-2</v>
      </c>
      <c r="AB99" s="117">
        <f t="shared" si="6"/>
        <v>0</v>
      </c>
      <c r="AC99">
        <f t="shared" si="6"/>
        <v>3.619197498603146E-3</v>
      </c>
      <c r="AD99">
        <f t="shared" si="6"/>
        <v>0.40765324552448179</v>
      </c>
      <c r="AE99">
        <f t="shared" ref="AE99:AR99" si="7">SUM(AE3:AE98)/4000</f>
        <v>0</v>
      </c>
      <c r="AG99">
        <f t="shared" si="7"/>
        <v>0.40765324552448179</v>
      </c>
      <c r="AI99">
        <f t="shared" si="7"/>
        <v>0</v>
      </c>
      <c r="AJ99">
        <f t="shared" si="7"/>
        <v>0</v>
      </c>
      <c r="AK99">
        <f t="shared" si="7"/>
        <v>0.34033750000000002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45047</v>
      </c>
      <c r="B1" s="237"/>
      <c r="C1" s="237"/>
      <c r="D1" s="237"/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195</v>
      </c>
      <c r="K1" s="237" t="s">
        <v>196</v>
      </c>
      <c r="L1" s="237" t="s">
        <v>200</v>
      </c>
      <c r="M1" s="237" t="s">
        <v>201</v>
      </c>
      <c r="N1" s="237" t="s">
        <v>202</v>
      </c>
      <c r="O1" s="237" t="s">
        <v>197</v>
      </c>
      <c r="P1" s="246" t="s">
        <v>143</v>
      </c>
      <c r="Q1" s="246" t="s">
        <v>144</v>
      </c>
      <c r="R1" s="79"/>
      <c r="S1" s="79"/>
      <c r="T1" s="82" t="s">
        <v>302</v>
      </c>
      <c r="U1" s="247" t="s">
        <v>303</v>
      </c>
      <c r="V1" s="107" t="s">
        <v>316</v>
      </c>
      <c r="W1" s="107" t="s">
        <v>302</v>
      </c>
      <c r="X1" s="237" t="s">
        <v>335</v>
      </c>
      <c r="Y1" s="244" t="s">
        <v>223</v>
      </c>
      <c r="Z1" s="244" t="s">
        <v>224</v>
      </c>
      <c r="AA1" s="248" t="s">
        <v>198</v>
      </c>
      <c r="AB1" s="248" t="s">
        <v>199</v>
      </c>
      <c r="AC1" s="27" t="s">
        <v>189</v>
      </c>
      <c r="AD1" s="237" t="s">
        <v>142</v>
      </c>
      <c r="AG1" s="237" t="s">
        <v>278</v>
      </c>
      <c r="AI1" s="244" t="s">
        <v>384</v>
      </c>
      <c r="AJ1" s="244" t="s">
        <v>385</v>
      </c>
      <c r="AK1" s="244" t="s">
        <v>386</v>
      </c>
      <c r="AL1" s="244" t="s">
        <v>387</v>
      </c>
      <c r="AM1" s="244" t="s">
        <v>388</v>
      </c>
      <c r="AN1" s="244" t="s">
        <v>389</v>
      </c>
      <c r="AO1" s="243" t="s">
        <v>412</v>
      </c>
      <c r="AP1" s="243" t="s">
        <v>413</v>
      </c>
      <c r="AQ1" s="243" t="s">
        <v>414</v>
      </c>
      <c r="AR1" s="243" t="s">
        <v>415</v>
      </c>
    </row>
    <row r="2" spans="1:44">
      <c r="A2" s="27" t="s">
        <v>44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46"/>
      <c r="Q2" s="246"/>
      <c r="R2" s="79"/>
      <c r="S2" s="79"/>
      <c r="T2" s="82" t="s">
        <v>315</v>
      </c>
      <c r="U2" s="247"/>
      <c r="V2" s="107" t="s">
        <v>304</v>
      </c>
      <c r="W2" s="107" t="s">
        <v>304</v>
      </c>
      <c r="X2" s="237"/>
      <c r="Y2" s="244"/>
      <c r="Z2" s="244"/>
      <c r="AA2" s="248"/>
      <c r="AB2" s="248"/>
      <c r="AC2" s="27">
        <f>Allocation!J1/100</f>
        <v>8.8000000000000005E-3</v>
      </c>
      <c r="AD2" s="237"/>
      <c r="AE2" t="s">
        <v>276</v>
      </c>
      <c r="AG2" s="237"/>
      <c r="AI2" s="244"/>
      <c r="AJ2" s="244"/>
      <c r="AK2" s="244"/>
      <c r="AL2" s="244"/>
      <c r="AM2" s="244"/>
      <c r="AN2" s="244"/>
      <c r="AO2" s="243"/>
      <c r="AP2" s="243"/>
      <c r="AQ2" s="243"/>
      <c r="AR2" s="243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11.939995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0.10507195600000001</v>
      </c>
      <c r="AD3">
        <f>SUM(B3:AB3,AI3:AR3)-AC3</f>
        <v>11.834923044</v>
      </c>
      <c r="AE3">
        <v>0</v>
      </c>
      <c r="AF3" s="26"/>
      <c r="AG3">
        <f>SUM(AD3:AF3)</f>
        <v>11.834923044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13.546564999999999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0.11920977200000001</v>
      </c>
      <c r="AD4">
        <f t="shared" ref="AD4:AD67" si="1">SUM(B4:AB4,AI4:AR4)-AC4</f>
        <v>13.427355228</v>
      </c>
      <c r="AE4">
        <v>0</v>
      </c>
      <c r="AF4" s="26"/>
      <c r="AG4">
        <f t="shared" ref="AG4:AG67" si="2">SUM(AD4:AF4)</f>
        <v>13.427355228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14.103208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0.12410823040000001</v>
      </c>
      <c r="AD5">
        <f t="shared" si="1"/>
        <v>13.979099769600001</v>
      </c>
      <c r="AE5">
        <v>0</v>
      </c>
      <c r="AF5" s="26"/>
      <c r="AG5">
        <f t="shared" si="2"/>
        <v>13.979099769600001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12.496332000000001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0.10996772160000001</v>
      </c>
      <c r="AD6">
        <f t="shared" si="1"/>
        <v>12.3863642784</v>
      </c>
      <c r="AE6">
        <v>0</v>
      </c>
      <c r="AF6" s="26"/>
      <c r="AG6">
        <f t="shared" si="2"/>
        <v>12.3863642784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10.835818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9.5355198400000007E-2</v>
      </c>
      <c r="AD7">
        <f t="shared" si="1"/>
        <v>10.7404628016</v>
      </c>
      <c r="AE7">
        <v>0</v>
      </c>
      <c r="AF7" s="26"/>
      <c r="AG7">
        <f t="shared" si="2"/>
        <v>10.7404628016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9.5845479999999998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8.434402240000001E-2</v>
      </c>
      <c r="AD8">
        <f t="shared" si="1"/>
        <v>9.5002039776</v>
      </c>
      <c r="AE8">
        <v>0</v>
      </c>
      <c r="AF8" s="26"/>
      <c r="AG8">
        <f t="shared" si="2"/>
        <v>9.5002039776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8.6486529999999995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7.6108146400000007E-2</v>
      </c>
      <c r="AD9">
        <f t="shared" si="1"/>
        <v>8.5725448536000002</v>
      </c>
      <c r="AE9">
        <v>0</v>
      </c>
      <c r="AF9" s="26"/>
      <c r="AG9">
        <f t="shared" si="2"/>
        <v>8.5725448536000002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8.3211980000000008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7.3226542400000011E-2</v>
      </c>
      <c r="AD10">
        <f t="shared" si="1"/>
        <v>8.2479714576000003</v>
      </c>
      <c r="AE10">
        <v>0</v>
      </c>
      <c r="AF10" s="26"/>
      <c r="AG10">
        <f t="shared" si="2"/>
        <v>8.2479714576000003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8.9974000000000007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7.9177120000000017E-2</v>
      </c>
      <c r="AD11">
        <f t="shared" si="1"/>
        <v>8.9182228800000001</v>
      </c>
      <c r="AE11">
        <v>0</v>
      </c>
      <c r="AF11" s="26"/>
      <c r="AG11">
        <f t="shared" si="2"/>
        <v>8.9182228800000001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10.059506000000001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8.8523652800000005E-2</v>
      </c>
      <c r="AD12">
        <f t="shared" si="1"/>
        <v>9.9709823472000014</v>
      </c>
      <c r="AE12">
        <v>0</v>
      </c>
      <c r="AF12" s="26"/>
      <c r="AG12">
        <f t="shared" si="2"/>
        <v>9.9709823472000014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9.3295639999999995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8.2100163200000006E-2</v>
      </c>
      <c r="AD13">
        <f t="shared" si="1"/>
        <v>9.2474638367999997</v>
      </c>
      <c r="AE13">
        <v>0</v>
      </c>
      <c r="AF13" s="26"/>
      <c r="AG13">
        <f t="shared" si="2"/>
        <v>9.2474638367999997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11.652153999999999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0.1025389552</v>
      </c>
      <c r="AD14">
        <f t="shared" si="1"/>
        <v>11.549615044799999</v>
      </c>
      <c r="AE14">
        <v>0</v>
      </c>
      <c r="AF14" s="26"/>
      <c r="AG14">
        <f t="shared" si="2"/>
        <v>11.549615044799999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14.456766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0.1272195408</v>
      </c>
      <c r="AD15">
        <f t="shared" si="1"/>
        <v>14.329546459199999</v>
      </c>
      <c r="AE15">
        <v>0</v>
      </c>
      <c r="AF15" s="26"/>
      <c r="AG15">
        <f t="shared" si="2"/>
        <v>14.329546459199999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14.497506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0.1361140528</v>
      </c>
      <c r="AD16">
        <f t="shared" si="1"/>
        <v>15.3313919472</v>
      </c>
      <c r="AE16">
        <v>0</v>
      </c>
      <c r="AF16" s="26"/>
      <c r="AG16">
        <f t="shared" si="2"/>
        <v>15.3313919472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0.97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14.497506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0.15397805280000001</v>
      </c>
      <c r="AD17">
        <f t="shared" si="1"/>
        <v>17.343527947200002</v>
      </c>
      <c r="AE17">
        <v>0</v>
      </c>
      <c r="AF17" s="26"/>
      <c r="AG17">
        <f t="shared" si="2"/>
        <v>17.343527947200002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3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14.497506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0.1624260528</v>
      </c>
      <c r="AD18">
        <f t="shared" si="1"/>
        <v>18.295079947199998</v>
      </c>
      <c r="AE18">
        <v>0</v>
      </c>
      <c r="AF18" s="26"/>
      <c r="AG18">
        <f t="shared" si="2"/>
        <v>18.295079947199998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3.96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14.497506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0.13866605279999999</v>
      </c>
      <c r="AD19">
        <f t="shared" si="1"/>
        <v>15.6188399472</v>
      </c>
      <c r="AE19">
        <v>0</v>
      </c>
      <c r="AF19" s="26"/>
      <c r="AG19">
        <f t="shared" si="2"/>
        <v>15.6188399472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1.26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14.497506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0.1479940528</v>
      </c>
      <c r="AD20">
        <f t="shared" si="1"/>
        <v>16.669511947199997</v>
      </c>
      <c r="AE20">
        <v>0</v>
      </c>
      <c r="AF20" s="26"/>
      <c r="AG20">
        <f t="shared" si="2"/>
        <v>16.669511947199997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2.3199999999999998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14.497506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0.15565005279999999</v>
      </c>
      <c r="AD21">
        <f t="shared" si="1"/>
        <v>17.5318559472</v>
      </c>
      <c r="AE21">
        <v>0</v>
      </c>
      <c r="AF21" s="26"/>
      <c r="AG21">
        <f t="shared" si="2"/>
        <v>17.5318559472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3.19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14.497506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0.17263405280000002</v>
      </c>
      <c r="AD22">
        <f t="shared" si="1"/>
        <v>19.444871947199999</v>
      </c>
      <c r="AE22">
        <v>0</v>
      </c>
      <c r="AF22" s="26"/>
      <c r="AG22">
        <f t="shared" si="2"/>
        <v>19.444871947199999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5.12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14.497506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0.20070605280000003</v>
      </c>
      <c r="AD23">
        <f t="shared" si="1"/>
        <v>22.606799947199999</v>
      </c>
      <c r="AE23">
        <v>0</v>
      </c>
      <c r="AF23" s="26"/>
      <c r="AG23">
        <f t="shared" si="2"/>
        <v>22.606799947199999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8.31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14.497506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0.19393005280000003</v>
      </c>
      <c r="AD24">
        <f t="shared" si="1"/>
        <v>21.843575947200002</v>
      </c>
      <c r="AE24">
        <v>0</v>
      </c>
      <c r="AF24" s="26"/>
      <c r="AG24">
        <f t="shared" si="2"/>
        <v>21.843575947200002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7.54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14.497506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0.18794605280000001</v>
      </c>
      <c r="AD25">
        <f t="shared" si="1"/>
        <v>21.1695599472</v>
      </c>
      <c r="AE25">
        <v>0</v>
      </c>
      <c r="AF25" s="26"/>
      <c r="AG25">
        <f t="shared" si="2"/>
        <v>21.1695599472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6.86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14.497506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0.16330605279999999</v>
      </c>
      <c r="AD26">
        <f t="shared" si="1"/>
        <v>18.394199947200001</v>
      </c>
      <c r="AE26">
        <v>0</v>
      </c>
      <c r="AF26" s="26"/>
      <c r="AG26">
        <f t="shared" si="2"/>
        <v>18.394199947200001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4.0599999999999996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14.497506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3.09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0.1547700528</v>
      </c>
      <c r="AD27">
        <f t="shared" si="1"/>
        <v>17.432735947199998</v>
      </c>
      <c r="AE27">
        <v>0</v>
      </c>
      <c r="AF27" s="26"/>
      <c r="AG27">
        <f t="shared" si="2"/>
        <v>17.432735947199998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14.497506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6.67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0.18627405280000001</v>
      </c>
      <c r="AD28">
        <f t="shared" si="1"/>
        <v>20.981231947199998</v>
      </c>
      <c r="AE28">
        <v>0</v>
      </c>
      <c r="AF28" s="26"/>
      <c r="AG28">
        <f t="shared" si="2"/>
        <v>20.981231947199998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14.497506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6.38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0.18372205280000001</v>
      </c>
      <c r="AD29">
        <f t="shared" si="1"/>
        <v>20.6937839472</v>
      </c>
      <c r="AE29">
        <v>0</v>
      </c>
      <c r="AF29" s="26"/>
      <c r="AG29">
        <f t="shared" si="2"/>
        <v>20.6937839472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14.497506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7.64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0.19481005279999999</v>
      </c>
      <c r="AD30">
        <f t="shared" si="1"/>
        <v>21.942695947199997</v>
      </c>
      <c r="AE30">
        <v>0</v>
      </c>
      <c r="AF30" s="26"/>
      <c r="AG30">
        <f t="shared" si="2"/>
        <v>21.942695947199997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14.497506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4.74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0.16929005280000001</v>
      </c>
      <c r="AD31">
        <f t="shared" si="1"/>
        <v>19.068215947199999</v>
      </c>
      <c r="AE31">
        <v>0</v>
      </c>
      <c r="AF31" s="26"/>
      <c r="AG31">
        <f t="shared" si="2"/>
        <v>19.068215947199999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14.497506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5.8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0.17861805280000001</v>
      </c>
      <c r="AD32">
        <f t="shared" si="1"/>
        <v>20.118887947199998</v>
      </c>
      <c r="AE32">
        <v>0</v>
      </c>
      <c r="AF32" s="26"/>
      <c r="AG32">
        <f t="shared" si="2"/>
        <v>20.118887947199998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14.497506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3.58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0.15908205280000001</v>
      </c>
      <c r="AD33">
        <f t="shared" si="1"/>
        <v>17.918423947200001</v>
      </c>
      <c r="AE33">
        <v>0</v>
      </c>
      <c r="AF33" s="26"/>
      <c r="AG33">
        <f t="shared" si="2"/>
        <v>17.918423947200001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14.497506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2.13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0.14632205280000002</v>
      </c>
      <c r="AD34">
        <f t="shared" si="1"/>
        <v>16.481183947200002</v>
      </c>
      <c r="AE34">
        <v>0</v>
      </c>
      <c r="AF34" s="26"/>
      <c r="AG34">
        <f t="shared" si="2"/>
        <v>16.481183947200002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14.497506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2.5099999999999998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0.1496660528</v>
      </c>
      <c r="AD35">
        <f t="shared" si="1"/>
        <v>16.857839947199999</v>
      </c>
      <c r="AE35">
        <v>0</v>
      </c>
      <c r="AF35" s="26"/>
      <c r="AG35">
        <f t="shared" si="2"/>
        <v>16.857839947199999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14.497506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5.8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0.17861805280000001</v>
      </c>
      <c r="AD36">
        <f t="shared" si="1"/>
        <v>20.118887947199998</v>
      </c>
      <c r="AE36">
        <v>0</v>
      </c>
      <c r="AF36" s="26"/>
      <c r="AG36">
        <f t="shared" si="2"/>
        <v>20.118887947199998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14.497506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5.51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0.17606605280000001</v>
      </c>
      <c r="AD37">
        <f t="shared" si="1"/>
        <v>19.8314399472</v>
      </c>
      <c r="AE37">
        <v>0</v>
      </c>
      <c r="AF37" s="26"/>
      <c r="AG37">
        <f t="shared" si="2"/>
        <v>19.8314399472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14.497506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5.22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0.17351405280000001</v>
      </c>
      <c r="AD38">
        <f t="shared" si="1"/>
        <v>19.543991947199999</v>
      </c>
      <c r="AE38">
        <v>0</v>
      </c>
      <c r="AF38" s="26"/>
      <c r="AG38">
        <f t="shared" si="2"/>
        <v>19.543991947199999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14.497506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5.9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0.1794980528</v>
      </c>
      <c r="AD39">
        <f t="shared" si="1"/>
        <v>20.2180079472</v>
      </c>
      <c r="AE39">
        <v>0</v>
      </c>
      <c r="AF39" s="26"/>
      <c r="AG39">
        <f t="shared" si="2"/>
        <v>20.2180079472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14.497506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3.96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0.1624260528</v>
      </c>
      <c r="AD40">
        <f t="shared" si="1"/>
        <v>18.295079947199998</v>
      </c>
      <c r="AE40">
        <v>0</v>
      </c>
      <c r="AF40" s="26"/>
      <c r="AG40">
        <f t="shared" si="2"/>
        <v>18.295079947199998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14.497506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3.96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0.1624260528</v>
      </c>
      <c r="AD41">
        <f t="shared" si="1"/>
        <v>18.295079947199998</v>
      </c>
      <c r="AE41">
        <v>0</v>
      </c>
      <c r="AF41" s="26"/>
      <c r="AG41">
        <f t="shared" si="2"/>
        <v>18.295079947199998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14.497506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5.22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0.17351405280000001</v>
      </c>
      <c r="AD42">
        <f t="shared" si="1"/>
        <v>19.543991947199999</v>
      </c>
      <c r="AE42">
        <v>0</v>
      </c>
      <c r="AF42" s="26"/>
      <c r="AG42">
        <f t="shared" si="2"/>
        <v>19.543991947199999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14.497506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5.7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0.17773805280000002</v>
      </c>
      <c r="AD43">
        <f t="shared" si="1"/>
        <v>20.019767947200002</v>
      </c>
      <c r="AE43">
        <v>0</v>
      </c>
      <c r="AF43" s="26"/>
      <c r="AG43">
        <f t="shared" si="2"/>
        <v>20.019767947200002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14.497506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6.38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0.18372205280000001</v>
      </c>
      <c r="AD44">
        <f t="shared" si="1"/>
        <v>20.6937839472</v>
      </c>
      <c r="AE44">
        <v>0</v>
      </c>
      <c r="AF44" s="26"/>
      <c r="AG44">
        <f t="shared" si="2"/>
        <v>20.6937839472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14.497506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0.87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0.1352340528</v>
      </c>
      <c r="AD45">
        <f t="shared" si="1"/>
        <v>15.232271947199999</v>
      </c>
      <c r="AE45">
        <v>0</v>
      </c>
      <c r="AF45" s="26"/>
      <c r="AG45">
        <f t="shared" si="2"/>
        <v>15.232271947199999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14.497506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0.19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0.12925005279999999</v>
      </c>
      <c r="AD46">
        <f t="shared" si="1"/>
        <v>14.558255947199999</v>
      </c>
      <c r="AE46">
        <v>0</v>
      </c>
      <c r="AF46" s="26"/>
      <c r="AG46">
        <f t="shared" si="2"/>
        <v>14.558255947199999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14.497506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0.48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0.13180205280000001</v>
      </c>
      <c r="AD47">
        <f t="shared" si="1"/>
        <v>14.845703947200001</v>
      </c>
      <c r="AE47">
        <v>0</v>
      </c>
      <c r="AF47" s="26"/>
      <c r="AG47">
        <f t="shared" si="2"/>
        <v>14.845703947200001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14.497506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0.1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0.1284580528</v>
      </c>
      <c r="AD48">
        <f t="shared" si="1"/>
        <v>14.4690479472</v>
      </c>
      <c r="AE48">
        <v>0</v>
      </c>
      <c r="AF48" s="26"/>
      <c r="AG48">
        <f t="shared" si="2"/>
        <v>14.4690479472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14.497506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1.26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0.13866605279999999</v>
      </c>
      <c r="AD49">
        <f t="shared" si="1"/>
        <v>15.6188399472</v>
      </c>
      <c r="AE49">
        <v>0</v>
      </c>
      <c r="AF49" s="26"/>
      <c r="AG49">
        <f t="shared" si="2"/>
        <v>15.6188399472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14.497506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3.58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0.15908205280000001</v>
      </c>
      <c r="AD50">
        <f t="shared" si="1"/>
        <v>17.918423947200001</v>
      </c>
      <c r="AE50">
        <v>0</v>
      </c>
      <c r="AF50" s="26"/>
      <c r="AG50">
        <f t="shared" si="2"/>
        <v>17.918423947200001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14.497506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4.3499999999999996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0.16585805280000002</v>
      </c>
      <c r="AD51">
        <f t="shared" si="1"/>
        <v>18.681647947199998</v>
      </c>
      <c r="AE51">
        <v>0</v>
      </c>
      <c r="AF51" s="26"/>
      <c r="AG51">
        <f t="shared" si="2"/>
        <v>18.681647947199998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14.497506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5.7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0.17773805280000002</v>
      </c>
      <c r="AD52">
        <f t="shared" si="1"/>
        <v>20.019767947200002</v>
      </c>
      <c r="AE52">
        <v>0</v>
      </c>
      <c r="AF52" s="26"/>
      <c r="AG52">
        <f t="shared" si="2"/>
        <v>20.019767947200002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14.497506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3.48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0.15820205279999999</v>
      </c>
      <c r="AD53">
        <f t="shared" si="1"/>
        <v>17.819303947199998</v>
      </c>
      <c r="AE53">
        <v>0</v>
      </c>
      <c r="AF53" s="26"/>
      <c r="AG53">
        <f t="shared" si="2"/>
        <v>17.819303947199998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14.497506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7.06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0.18970605280000002</v>
      </c>
      <c r="AD54">
        <f t="shared" si="1"/>
        <v>21.367799947200002</v>
      </c>
      <c r="AE54">
        <v>0</v>
      </c>
      <c r="AF54" s="26"/>
      <c r="AG54">
        <f t="shared" si="2"/>
        <v>21.367799947200002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14.497506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4.3499999999999996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0.16585805280000002</v>
      </c>
      <c r="AD55">
        <f t="shared" si="1"/>
        <v>18.681647947199998</v>
      </c>
      <c r="AE55">
        <v>0</v>
      </c>
      <c r="AF55" s="26"/>
      <c r="AG55">
        <f t="shared" si="2"/>
        <v>18.681647947199998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14.497506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3.38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0.1573220528</v>
      </c>
      <c r="AD56">
        <f t="shared" si="1"/>
        <v>17.720183947199999</v>
      </c>
      <c r="AE56">
        <v>0</v>
      </c>
      <c r="AF56" s="26"/>
      <c r="AG56">
        <f t="shared" si="2"/>
        <v>17.720183947199999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14.497506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2.5099999999999998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0.1496660528</v>
      </c>
      <c r="AD57">
        <f t="shared" si="1"/>
        <v>16.857839947199999</v>
      </c>
      <c r="AE57">
        <v>0</v>
      </c>
      <c r="AF57" s="26"/>
      <c r="AG57">
        <f t="shared" si="2"/>
        <v>16.857839947199999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14.497506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3.48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0.15820205279999999</v>
      </c>
      <c r="AD58">
        <f t="shared" si="1"/>
        <v>17.819303947199998</v>
      </c>
      <c r="AE58">
        <v>0</v>
      </c>
      <c r="AF58" s="26"/>
      <c r="AG58">
        <f t="shared" si="2"/>
        <v>17.819303947199998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14.497506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4.3499999999999996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0.16585805280000002</v>
      </c>
      <c r="AD59">
        <f t="shared" si="1"/>
        <v>18.681647947199998</v>
      </c>
      <c r="AE59">
        <v>0</v>
      </c>
      <c r="AF59" s="26"/>
      <c r="AG59">
        <f t="shared" si="2"/>
        <v>18.681647947199998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14.497506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6.96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0.1888260528</v>
      </c>
      <c r="AD60">
        <f t="shared" si="1"/>
        <v>21.268679947199999</v>
      </c>
      <c r="AE60">
        <v>0</v>
      </c>
      <c r="AF60" s="26"/>
      <c r="AG60">
        <f t="shared" si="2"/>
        <v>21.268679947199999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14.497506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5.51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0.17606605280000001</v>
      </c>
      <c r="AD61">
        <f t="shared" si="1"/>
        <v>19.8314399472</v>
      </c>
      <c r="AE61">
        <v>0</v>
      </c>
      <c r="AF61" s="26"/>
      <c r="AG61">
        <f t="shared" si="2"/>
        <v>19.8314399472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14.497506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2.61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0.15054605280000002</v>
      </c>
      <c r="AD62">
        <f t="shared" si="1"/>
        <v>16.956959947200001</v>
      </c>
      <c r="AE62">
        <v>0</v>
      </c>
      <c r="AF62" s="26"/>
      <c r="AG62">
        <f t="shared" si="2"/>
        <v>16.956959947200001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14.497506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1.06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0.13690605280000001</v>
      </c>
      <c r="AD63">
        <f t="shared" si="1"/>
        <v>15.420599947199999</v>
      </c>
      <c r="AE63">
        <v>0</v>
      </c>
      <c r="AF63" s="26"/>
      <c r="AG63">
        <f t="shared" si="2"/>
        <v>15.420599947199999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14.497506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4.83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0.17008205279999999</v>
      </c>
      <c r="AD64">
        <f t="shared" si="1"/>
        <v>19.157423947199998</v>
      </c>
      <c r="AE64">
        <v>0</v>
      </c>
      <c r="AF64" s="26"/>
      <c r="AG64">
        <f t="shared" si="2"/>
        <v>19.157423947199998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14.497506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5.12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0.17263405279999999</v>
      </c>
      <c r="AD65">
        <f t="shared" si="1"/>
        <v>19.444871947199999</v>
      </c>
      <c r="AE65">
        <v>0</v>
      </c>
      <c r="AF65" s="26"/>
      <c r="AG65">
        <f t="shared" si="2"/>
        <v>19.444871947199999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14.497506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4.0599999999999996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0.16330605280000002</v>
      </c>
      <c r="AD66">
        <f t="shared" si="1"/>
        <v>18.394199947200001</v>
      </c>
      <c r="AE66">
        <v>0</v>
      </c>
      <c r="AF66" s="26"/>
      <c r="AG66">
        <f t="shared" si="2"/>
        <v>18.394199947200001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14.497506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4.93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0.17096205280000001</v>
      </c>
      <c r="AD67">
        <f t="shared" si="1"/>
        <v>19.256543947200001</v>
      </c>
      <c r="AE67">
        <v>0</v>
      </c>
      <c r="AF67" s="26"/>
      <c r="AG67">
        <f t="shared" si="2"/>
        <v>19.256543947200001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14.497506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4.83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0.17008205279999999</v>
      </c>
      <c r="AD68">
        <f t="shared" ref="AD68:AD98" si="4">SUM(B68:AB68,AI68:AR68)-AC68</f>
        <v>19.157423947199998</v>
      </c>
      <c r="AE68">
        <v>0</v>
      </c>
      <c r="AF68" s="26"/>
      <c r="AG68">
        <f t="shared" ref="AG68:AG98" si="5">SUM(AD68:AF68)</f>
        <v>19.157423947199998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14.497506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4.83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0.17008205279999999</v>
      </c>
      <c r="AD69">
        <f t="shared" si="4"/>
        <v>19.157423947199998</v>
      </c>
      <c r="AE69">
        <v>0</v>
      </c>
      <c r="AF69" s="26"/>
      <c r="AG69">
        <f t="shared" si="5"/>
        <v>19.157423947199998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14.497506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3.77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0.16075405280000002</v>
      </c>
      <c r="AD70">
        <f t="shared" si="4"/>
        <v>18.106751947199999</v>
      </c>
      <c r="AE70">
        <v>0</v>
      </c>
      <c r="AF70" s="26"/>
      <c r="AG70">
        <f t="shared" si="5"/>
        <v>18.106751947199999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14.497506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6.67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0.18627405280000001</v>
      </c>
      <c r="AD71">
        <f t="shared" si="4"/>
        <v>20.981231947199998</v>
      </c>
      <c r="AE71">
        <v>0</v>
      </c>
      <c r="AF71" s="26"/>
      <c r="AG71">
        <f t="shared" si="5"/>
        <v>20.981231947199998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14.497506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6.86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0.18794605280000001</v>
      </c>
      <c r="AD72">
        <f t="shared" si="4"/>
        <v>21.1695599472</v>
      </c>
      <c r="AE72">
        <v>0</v>
      </c>
      <c r="AF72" s="26"/>
      <c r="AG72">
        <f t="shared" si="5"/>
        <v>21.1695599472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14.497506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3.87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0.16163405280000001</v>
      </c>
      <c r="AD73">
        <f t="shared" si="4"/>
        <v>18.205871947199999</v>
      </c>
      <c r="AE73">
        <v>0</v>
      </c>
      <c r="AF73" s="26"/>
      <c r="AG73">
        <f t="shared" si="5"/>
        <v>18.205871947199999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14.497506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5.99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0.18029005280000002</v>
      </c>
      <c r="AD74">
        <f t="shared" si="4"/>
        <v>20.3072159472</v>
      </c>
      <c r="AE74">
        <v>0</v>
      </c>
      <c r="AF74" s="26"/>
      <c r="AG74">
        <f t="shared" si="5"/>
        <v>20.3072159472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14.497506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5.41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0.17518605279999999</v>
      </c>
      <c r="AD75">
        <f t="shared" si="4"/>
        <v>19.732319947199997</v>
      </c>
      <c r="AE75">
        <v>0</v>
      </c>
      <c r="AF75" s="26"/>
      <c r="AG75">
        <f t="shared" si="5"/>
        <v>19.732319947199997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14.497506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2.3199999999999998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0.1479940528</v>
      </c>
      <c r="AD76">
        <f t="shared" si="4"/>
        <v>16.669511947199997</v>
      </c>
      <c r="AE76">
        <v>0</v>
      </c>
      <c r="AF76" s="26"/>
      <c r="AG76">
        <f t="shared" si="5"/>
        <v>16.669511947199997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14.497506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4.74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0.16929005280000001</v>
      </c>
      <c r="AD77">
        <f t="shared" si="4"/>
        <v>19.068215947199999</v>
      </c>
      <c r="AE77">
        <v>0</v>
      </c>
      <c r="AF77" s="26"/>
      <c r="AG77">
        <f t="shared" si="5"/>
        <v>19.068215947199999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14.497506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2.5099999999999998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0.1496660528</v>
      </c>
      <c r="AD78">
        <f t="shared" si="4"/>
        <v>16.857839947199999</v>
      </c>
      <c r="AE78">
        <v>0</v>
      </c>
      <c r="AF78" s="26"/>
      <c r="AG78">
        <f t="shared" si="5"/>
        <v>16.857839947199999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14.497506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4.45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0.16673805280000001</v>
      </c>
      <c r="AD79">
        <f t="shared" si="4"/>
        <v>18.780767947200001</v>
      </c>
      <c r="AE79">
        <v>0</v>
      </c>
      <c r="AF79" s="26"/>
      <c r="AG79">
        <f t="shared" si="5"/>
        <v>18.780767947200001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14.497506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6.09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0.18117005279999998</v>
      </c>
      <c r="AD80">
        <f t="shared" si="4"/>
        <v>20.406335947199999</v>
      </c>
      <c r="AE80">
        <v>0</v>
      </c>
      <c r="AF80" s="26"/>
      <c r="AG80">
        <f t="shared" si="5"/>
        <v>20.406335947199999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14.497506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4.54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0.16753005280000002</v>
      </c>
      <c r="AD81">
        <f t="shared" si="4"/>
        <v>18.8699759472</v>
      </c>
      <c r="AE81">
        <v>0</v>
      </c>
      <c r="AF81" s="26"/>
      <c r="AG81">
        <f t="shared" si="5"/>
        <v>18.8699759472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14.497506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4.74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0.16929005280000001</v>
      </c>
      <c r="AD82">
        <f t="shared" si="4"/>
        <v>19.068215947199999</v>
      </c>
      <c r="AE82">
        <v>0</v>
      </c>
      <c r="AF82" s="26"/>
      <c r="AG82">
        <f t="shared" si="5"/>
        <v>19.068215947199999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14.497506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6.19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0.1820500528</v>
      </c>
      <c r="AD83">
        <f t="shared" si="4"/>
        <v>20.505455947199998</v>
      </c>
      <c r="AE83">
        <v>0</v>
      </c>
      <c r="AF83" s="26"/>
      <c r="AG83">
        <f t="shared" si="5"/>
        <v>20.505455947199998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14.497506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8.41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0.2015860528</v>
      </c>
      <c r="AD84">
        <f t="shared" si="4"/>
        <v>22.705919947199998</v>
      </c>
      <c r="AE84">
        <v>0</v>
      </c>
      <c r="AF84" s="26"/>
      <c r="AG84">
        <f t="shared" si="5"/>
        <v>22.705919947199998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14.497506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9.57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0.21179405280000002</v>
      </c>
      <c r="AD85">
        <f t="shared" si="4"/>
        <v>23.855711947200003</v>
      </c>
      <c r="AE85">
        <v>0</v>
      </c>
      <c r="AF85" s="26"/>
      <c r="AG85">
        <f t="shared" si="5"/>
        <v>23.855711947200003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14.497506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6.96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0.1888260528</v>
      </c>
      <c r="AD86">
        <f t="shared" si="4"/>
        <v>21.268679947199999</v>
      </c>
      <c r="AE86">
        <v>0</v>
      </c>
      <c r="AF86" s="26"/>
      <c r="AG86">
        <f t="shared" si="5"/>
        <v>21.268679947199999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14.497506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4.0599999999999996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0.16330605280000002</v>
      </c>
      <c r="AD87">
        <f t="shared" si="4"/>
        <v>18.394199947200001</v>
      </c>
      <c r="AE87">
        <v>0</v>
      </c>
      <c r="AF87" s="26"/>
      <c r="AG87">
        <f t="shared" si="5"/>
        <v>18.394199947200001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14.497506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6.96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0.1888260528</v>
      </c>
      <c r="AD88">
        <f t="shared" si="4"/>
        <v>21.268679947199999</v>
      </c>
      <c r="AE88">
        <v>0</v>
      </c>
      <c r="AF88" s="26"/>
      <c r="AG88">
        <f t="shared" si="5"/>
        <v>21.268679947199999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14.497506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5.41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0.17518605279999999</v>
      </c>
      <c r="AD89">
        <f t="shared" si="4"/>
        <v>19.732319947199997</v>
      </c>
      <c r="AE89">
        <v>0</v>
      </c>
      <c r="AF89" s="26"/>
      <c r="AG89">
        <f t="shared" si="5"/>
        <v>19.732319947199997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14.497506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4.0599999999999996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0.16330605280000002</v>
      </c>
      <c r="AD90">
        <f t="shared" si="4"/>
        <v>18.394199947200001</v>
      </c>
      <c r="AE90">
        <v>0</v>
      </c>
      <c r="AF90" s="26"/>
      <c r="AG90">
        <f t="shared" si="5"/>
        <v>18.394199947200001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14.497506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1.84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0.14377005280000002</v>
      </c>
      <c r="AD91">
        <f t="shared" si="4"/>
        <v>16.1937359472</v>
      </c>
      <c r="AE91">
        <v>0</v>
      </c>
      <c r="AF91" s="26"/>
      <c r="AG91">
        <f t="shared" si="5"/>
        <v>16.1937359472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14.497506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2.0299999999999998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0.1454420528</v>
      </c>
      <c r="AD92">
        <f t="shared" si="4"/>
        <v>16.382063947199999</v>
      </c>
      <c r="AE92">
        <v>0</v>
      </c>
      <c r="AF92" s="26"/>
      <c r="AG92">
        <f t="shared" si="5"/>
        <v>16.382063947199999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14.497506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2.0299999999999998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0.1454420528</v>
      </c>
      <c r="AD93">
        <f t="shared" si="4"/>
        <v>16.382063947199999</v>
      </c>
      <c r="AE93">
        <v>0</v>
      </c>
      <c r="AF93" s="26"/>
      <c r="AG93">
        <f t="shared" si="5"/>
        <v>16.382063947199999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14.497506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2.8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0.1522180528</v>
      </c>
      <c r="AD94">
        <f t="shared" si="4"/>
        <v>17.1452879472</v>
      </c>
      <c r="AE94">
        <v>0</v>
      </c>
      <c r="AF94" s="26"/>
      <c r="AG94">
        <f t="shared" si="5"/>
        <v>17.1452879472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14.497506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3.19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0.15565005279999999</v>
      </c>
      <c r="AD95">
        <f t="shared" si="4"/>
        <v>17.5318559472</v>
      </c>
      <c r="AE95">
        <v>0</v>
      </c>
      <c r="AF95" s="26"/>
      <c r="AG95">
        <f t="shared" si="5"/>
        <v>17.5318559472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14.497506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0.77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0.13435405280000001</v>
      </c>
      <c r="AD96">
        <f t="shared" si="4"/>
        <v>15.133151947199998</v>
      </c>
      <c r="AE96">
        <v>0</v>
      </c>
      <c r="AF96" s="26"/>
      <c r="AG96">
        <f t="shared" si="5"/>
        <v>15.133151947199998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14.497506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0.68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0.1335620528</v>
      </c>
      <c r="AD97">
        <f t="shared" si="4"/>
        <v>15.043943947199999</v>
      </c>
      <c r="AE97">
        <v>0</v>
      </c>
      <c r="AF97" s="26"/>
      <c r="AG97">
        <f t="shared" si="5"/>
        <v>15.043943947199999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12.628379000000001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0.11112973520000001</v>
      </c>
      <c r="AD98">
        <f t="shared" si="4"/>
        <v>12.5172492648</v>
      </c>
      <c r="AE98">
        <v>0</v>
      </c>
      <c r="AF98" s="26"/>
      <c r="AG98">
        <f t="shared" si="5"/>
        <v>12.5172492648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0.33634889449999994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7.6747499999999982E-2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3.7377462715999991E-3</v>
      </c>
      <c r="AD99">
        <f t="shared" si="6"/>
        <v>0.42100614822839999</v>
      </c>
      <c r="AE99">
        <f t="shared" ref="AE99:AR99" si="8">SUM(AE3:AE98)/4000</f>
        <v>0</v>
      </c>
      <c r="AG99">
        <f t="shared" si="8"/>
        <v>0.42100614822839999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1.1647500000000002E-2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45047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'[1]01'!B5</f>
        <v>150</v>
      </c>
      <c r="C3" s="16">
        <f>'[1]01'!C5</f>
        <v>0</v>
      </c>
      <c r="D3" s="16">
        <f>'[1]01'!D5</f>
        <v>170</v>
      </c>
      <c r="E3" s="16">
        <f>'[1]01'!E5</f>
        <v>0</v>
      </c>
      <c r="F3" s="15">
        <f>SUM(B3:E3)</f>
        <v>320</v>
      </c>
      <c r="G3" s="15">
        <f>'[1]01'!H5</f>
        <v>0</v>
      </c>
      <c r="H3" s="16">
        <f>'[1]01'!I5</f>
        <v>0</v>
      </c>
      <c r="I3" s="16">
        <f>'[1]01'!J5</f>
        <v>0</v>
      </c>
      <c r="J3" s="16">
        <f>'[1]01'!K5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'[1]01'!B6</f>
        <v>150</v>
      </c>
      <c r="C4" s="16">
        <f>'[1]01'!C6</f>
        <v>0</v>
      </c>
      <c r="D4" s="16">
        <f>'[1]01'!D6</f>
        <v>170</v>
      </c>
      <c r="E4" s="16">
        <f>'[1]01'!E6</f>
        <v>0</v>
      </c>
      <c r="F4" s="15">
        <f>SUM(B4:E4)</f>
        <v>320</v>
      </c>
      <c r="G4" s="15">
        <f>'[1]01'!H6</f>
        <v>0</v>
      </c>
      <c r="H4" s="16">
        <f>'[1]01'!I6</f>
        <v>0</v>
      </c>
      <c r="I4" s="16">
        <f>'[1]01'!J6</f>
        <v>0</v>
      </c>
      <c r="J4" s="16">
        <f>'[1]01'!K6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'[1]01'!B7</f>
        <v>150</v>
      </c>
      <c r="C5" s="16">
        <f>'[1]01'!C7</f>
        <v>0</v>
      </c>
      <c r="D5" s="16">
        <f>'[1]01'!D7</f>
        <v>170</v>
      </c>
      <c r="E5" s="16">
        <f>'[1]01'!E7</f>
        <v>0</v>
      </c>
      <c r="F5" s="15">
        <f t="shared" ref="F5:F68" si="6">SUM(B5:E5)</f>
        <v>320</v>
      </c>
      <c r="G5" s="15">
        <f>'[1]01'!H7</f>
        <v>0</v>
      </c>
      <c r="H5" s="16">
        <f>'[1]01'!I7</f>
        <v>0</v>
      </c>
      <c r="I5" s="16">
        <f>'[1]01'!J7</f>
        <v>0</v>
      </c>
      <c r="J5" s="16">
        <f>'[1]01'!K7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'[1]01'!B8</f>
        <v>150</v>
      </c>
      <c r="C6" s="16">
        <f>'[1]01'!C8</f>
        <v>0</v>
      </c>
      <c r="D6" s="16">
        <f>'[1]01'!D8</f>
        <v>170</v>
      </c>
      <c r="E6" s="16">
        <f>'[1]01'!E8</f>
        <v>0</v>
      </c>
      <c r="F6" s="15">
        <f t="shared" si="6"/>
        <v>320</v>
      </c>
      <c r="G6" s="15">
        <f>'[1]01'!H8</f>
        <v>0</v>
      </c>
      <c r="H6" s="16">
        <f>'[1]01'!I8</f>
        <v>0</v>
      </c>
      <c r="I6" s="16">
        <f>'[1]01'!J8</f>
        <v>0</v>
      </c>
      <c r="J6" s="16">
        <f>'[1]01'!K8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'[1]01'!B9</f>
        <v>150</v>
      </c>
      <c r="C7" s="16">
        <f>'[1]01'!C9</f>
        <v>0</v>
      </c>
      <c r="D7" s="16">
        <f>'[1]01'!D9</f>
        <v>170</v>
      </c>
      <c r="E7" s="16">
        <f>'[1]01'!E9</f>
        <v>0</v>
      </c>
      <c r="F7" s="15">
        <f t="shared" si="6"/>
        <v>320</v>
      </c>
      <c r="G7" s="15">
        <f>'[1]01'!H9</f>
        <v>0</v>
      </c>
      <c r="H7" s="16">
        <f>'[1]01'!I9</f>
        <v>0</v>
      </c>
      <c r="I7" s="16">
        <f>'[1]01'!J9</f>
        <v>0</v>
      </c>
      <c r="J7" s="16">
        <f>'[1]01'!K9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'[1]01'!B10</f>
        <v>150</v>
      </c>
      <c r="C8" s="16">
        <f>'[1]01'!C10</f>
        <v>0</v>
      </c>
      <c r="D8" s="16">
        <f>'[1]01'!D10</f>
        <v>170</v>
      </c>
      <c r="E8" s="16">
        <f>'[1]01'!E10</f>
        <v>0</v>
      </c>
      <c r="F8" s="15">
        <f t="shared" si="6"/>
        <v>320</v>
      </c>
      <c r="G8" s="15">
        <f>'[1]01'!H10</f>
        <v>0</v>
      </c>
      <c r="H8" s="16">
        <f>'[1]01'!I10</f>
        <v>0</v>
      </c>
      <c r="I8" s="16">
        <f>'[1]01'!J10</f>
        <v>0</v>
      </c>
      <c r="J8" s="16">
        <f>'[1]01'!K10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'[1]01'!B11</f>
        <v>150</v>
      </c>
      <c r="C9" s="16">
        <f>'[1]01'!C11</f>
        <v>0</v>
      </c>
      <c r="D9" s="16">
        <f>'[1]01'!D11</f>
        <v>170</v>
      </c>
      <c r="E9" s="16">
        <f>'[1]01'!E11</f>
        <v>0</v>
      </c>
      <c r="F9" s="15">
        <f t="shared" si="6"/>
        <v>320</v>
      </c>
      <c r="G9" s="15">
        <f>'[1]01'!H11</f>
        <v>0</v>
      </c>
      <c r="H9" s="16">
        <f>'[1]01'!I11</f>
        <v>0</v>
      </c>
      <c r="I9" s="16">
        <f>'[1]01'!J11</f>
        <v>0</v>
      </c>
      <c r="J9" s="16">
        <f>'[1]01'!K11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'[1]01'!B12</f>
        <v>150</v>
      </c>
      <c r="C10" s="16">
        <f>'[1]01'!C12</f>
        <v>0</v>
      </c>
      <c r="D10" s="16">
        <f>'[1]01'!D12</f>
        <v>170</v>
      </c>
      <c r="E10" s="16">
        <f>'[1]01'!E12</f>
        <v>0</v>
      </c>
      <c r="F10" s="15">
        <f t="shared" si="6"/>
        <v>320</v>
      </c>
      <c r="G10" s="15">
        <f>'[1]01'!H12</f>
        <v>0</v>
      </c>
      <c r="H10" s="16">
        <f>'[1]01'!I12</f>
        <v>0</v>
      </c>
      <c r="I10" s="16">
        <f>'[1]01'!J12</f>
        <v>0</v>
      </c>
      <c r="J10" s="16">
        <f>'[1]01'!K12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'[1]01'!B13</f>
        <v>150</v>
      </c>
      <c r="C11" s="16">
        <f>'[1]01'!C13</f>
        <v>0</v>
      </c>
      <c r="D11" s="16">
        <f>'[1]01'!D13</f>
        <v>170</v>
      </c>
      <c r="E11" s="16">
        <f>'[1]01'!E13</f>
        <v>0</v>
      </c>
      <c r="F11" s="15">
        <f t="shared" si="6"/>
        <v>320</v>
      </c>
      <c r="G11" s="15">
        <f>'[1]01'!H13</f>
        <v>0</v>
      </c>
      <c r="H11" s="16">
        <f>'[1]01'!I13</f>
        <v>0</v>
      </c>
      <c r="I11" s="16">
        <f>'[1]01'!J13</f>
        <v>0</v>
      </c>
      <c r="J11" s="16">
        <f>'[1]01'!K13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'[1]01'!B14</f>
        <v>150</v>
      </c>
      <c r="C12" s="16">
        <f>'[1]01'!C14</f>
        <v>0</v>
      </c>
      <c r="D12" s="16">
        <f>'[1]01'!D14</f>
        <v>170</v>
      </c>
      <c r="E12" s="16">
        <f>'[1]01'!E14</f>
        <v>0</v>
      </c>
      <c r="F12" s="15">
        <f t="shared" si="6"/>
        <v>320</v>
      </c>
      <c r="G12" s="15">
        <f>'[1]01'!H14</f>
        <v>0</v>
      </c>
      <c r="H12" s="16">
        <f>'[1]01'!I14</f>
        <v>0</v>
      </c>
      <c r="I12" s="16">
        <f>'[1]01'!J14</f>
        <v>0</v>
      </c>
      <c r="J12" s="16">
        <f>'[1]01'!K14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'[1]01'!B15</f>
        <v>150</v>
      </c>
      <c r="C13" s="16">
        <f>'[1]01'!C15</f>
        <v>0</v>
      </c>
      <c r="D13" s="16">
        <f>'[1]01'!D15</f>
        <v>170</v>
      </c>
      <c r="E13" s="16">
        <f>'[1]01'!E15</f>
        <v>0</v>
      </c>
      <c r="F13" s="15">
        <f t="shared" si="6"/>
        <v>320</v>
      </c>
      <c r="G13" s="15">
        <f>'[1]01'!H15</f>
        <v>0</v>
      </c>
      <c r="H13" s="16">
        <f>'[1]01'!I15</f>
        <v>0</v>
      </c>
      <c r="I13" s="16">
        <f>'[1]01'!J15</f>
        <v>0</v>
      </c>
      <c r="J13" s="16">
        <f>'[1]01'!K15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'[1]01'!B16</f>
        <v>150</v>
      </c>
      <c r="C14" s="16">
        <f>'[1]01'!C16</f>
        <v>0</v>
      </c>
      <c r="D14" s="16">
        <f>'[1]01'!D16</f>
        <v>170</v>
      </c>
      <c r="E14" s="16">
        <f>'[1]01'!E16</f>
        <v>0</v>
      </c>
      <c r="F14" s="15">
        <f t="shared" si="6"/>
        <v>320</v>
      </c>
      <c r="G14" s="15">
        <f>'[1]01'!H16</f>
        <v>0</v>
      </c>
      <c r="H14" s="16">
        <f>'[1]01'!I16</f>
        <v>0</v>
      </c>
      <c r="I14" s="16">
        <f>'[1]01'!J16</f>
        <v>0</v>
      </c>
      <c r="J14" s="16">
        <f>'[1]01'!K16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'[1]01'!B17</f>
        <v>150</v>
      </c>
      <c r="C15" s="16">
        <f>'[1]01'!C17</f>
        <v>0</v>
      </c>
      <c r="D15" s="16">
        <f>'[1]01'!D17</f>
        <v>170</v>
      </c>
      <c r="E15" s="16">
        <f>'[1]01'!E17</f>
        <v>0</v>
      </c>
      <c r="F15" s="15">
        <f t="shared" si="6"/>
        <v>320</v>
      </c>
      <c r="G15" s="15">
        <f>'[1]01'!H17</f>
        <v>0</v>
      </c>
      <c r="H15" s="16">
        <f>'[1]01'!I17</f>
        <v>0</v>
      </c>
      <c r="I15" s="16">
        <f>'[1]01'!J17</f>
        <v>0</v>
      </c>
      <c r="J15" s="16">
        <f>'[1]01'!K17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'[1]01'!B18</f>
        <v>150</v>
      </c>
      <c r="C16" s="16">
        <f>'[1]01'!C18</f>
        <v>0</v>
      </c>
      <c r="D16" s="16">
        <f>'[1]01'!D18</f>
        <v>170</v>
      </c>
      <c r="E16" s="16">
        <f>'[1]01'!E18</f>
        <v>0</v>
      </c>
      <c r="F16" s="15">
        <f t="shared" si="6"/>
        <v>320</v>
      </c>
      <c r="G16" s="15">
        <f>'[1]01'!H18</f>
        <v>0</v>
      </c>
      <c r="H16" s="16">
        <f>'[1]01'!I18</f>
        <v>0</v>
      </c>
      <c r="I16" s="16">
        <f>'[1]01'!J18</f>
        <v>0</v>
      </c>
      <c r="J16" s="16">
        <f>'[1]01'!K18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'[1]01'!B19</f>
        <v>150</v>
      </c>
      <c r="C17" s="16">
        <f>'[1]01'!C19</f>
        <v>0</v>
      </c>
      <c r="D17" s="16">
        <f>'[1]01'!D19</f>
        <v>170</v>
      </c>
      <c r="E17" s="16">
        <f>'[1]01'!E19</f>
        <v>0</v>
      </c>
      <c r="F17" s="15">
        <f t="shared" si="6"/>
        <v>320</v>
      </c>
      <c r="G17" s="15">
        <f>'[1]01'!H19</f>
        <v>0</v>
      </c>
      <c r="H17" s="16">
        <f>'[1]01'!I19</f>
        <v>0</v>
      </c>
      <c r="I17" s="16">
        <f>'[1]01'!J19</f>
        <v>0</v>
      </c>
      <c r="J17" s="16">
        <f>'[1]01'!K19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'[1]01'!B20</f>
        <v>150</v>
      </c>
      <c r="C18" s="16">
        <f>'[1]01'!C20</f>
        <v>0</v>
      </c>
      <c r="D18" s="16">
        <f>'[1]01'!D20</f>
        <v>170</v>
      </c>
      <c r="E18" s="16">
        <f>'[1]01'!E20</f>
        <v>0</v>
      </c>
      <c r="F18" s="15">
        <f t="shared" si="6"/>
        <v>320</v>
      </c>
      <c r="G18" s="15">
        <f>'[1]01'!H20</f>
        <v>0</v>
      </c>
      <c r="H18" s="16">
        <f>'[1]01'!I20</f>
        <v>0</v>
      </c>
      <c r="I18" s="16">
        <f>'[1]01'!J20</f>
        <v>0</v>
      </c>
      <c r="J18" s="16">
        <f>'[1]01'!K20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'[1]01'!B21</f>
        <v>150</v>
      </c>
      <c r="C19" s="16">
        <f>'[1]01'!C21</f>
        <v>0</v>
      </c>
      <c r="D19" s="16">
        <f>'[1]01'!D21</f>
        <v>170</v>
      </c>
      <c r="E19" s="16">
        <f>'[1]01'!E21</f>
        <v>0</v>
      </c>
      <c r="F19" s="15">
        <f t="shared" si="6"/>
        <v>320</v>
      </c>
      <c r="G19" s="15">
        <f>'[1]01'!H21</f>
        <v>0</v>
      </c>
      <c r="H19" s="16">
        <f>'[1]01'!I21</f>
        <v>0</v>
      </c>
      <c r="I19" s="16">
        <f>'[1]01'!J21</f>
        <v>0</v>
      </c>
      <c r="J19" s="16">
        <f>'[1]01'!K21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'[1]01'!B22</f>
        <v>150</v>
      </c>
      <c r="C20" s="16">
        <f>'[1]01'!C22</f>
        <v>0</v>
      </c>
      <c r="D20" s="16">
        <f>'[1]01'!D22</f>
        <v>170</v>
      </c>
      <c r="E20" s="16">
        <f>'[1]01'!E22</f>
        <v>0</v>
      </c>
      <c r="F20" s="15">
        <f t="shared" si="6"/>
        <v>320</v>
      </c>
      <c r="G20" s="15">
        <f>'[1]01'!H22</f>
        <v>0</v>
      </c>
      <c r="H20" s="16">
        <f>'[1]01'!I22</f>
        <v>0</v>
      </c>
      <c r="I20" s="16">
        <f>'[1]01'!J22</f>
        <v>0</v>
      </c>
      <c r="J20" s="16">
        <f>'[1]01'!K22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'[1]01'!B23</f>
        <v>150</v>
      </c>
      <c r="C21" s="16">
        <f>'[1]01'!C23</f>
        <v>0</v>
      </c>
      <c r="D21" s="16">
        <f>'[1]01'!D23</f>
        <v>170</v>
      </c>
      <c r="E21" s="16">
        <f>'[1]01'!E23</f>
        <v>0</v>
      </c>
      <c r="F21" s="15">
        <f t="shared" si="6"/>
        <v>320</v>
      </c>
      <c r="G21" s="15">
        <f>'[1]01'!H23</f>
        <v>0</v>
      </c>
      <c r="H21" s="16">
        <f>'[1]01'!I23</f>
        <v>0</v>
      </c>
      <c r="I21" s="16">
        <f>'[1]01'!J23</f>
        <v>0</v>
      </c>
      <c r="J21" s="16">
        <f>'[1]01'!K23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'[1]01'!B24</f>
        <v>150</v>
      </c>
      <c r="C22" s="16">
        <f>'[1]01'!C24</f>
        <v>0</v>
      </c>
      <c r="D22" s="16">
        <f>'[1]01'!D24</f>
        <v>170</v>
      </c>
      <c r="E22" s="16">
        <f>'[1]01'!E24</f>
        <v>0</v>
      </c>
      <c r="F22" s="15">
        <f t="shared" si="6"/>
        <v>320</v>
      </c>
      <c r="G22" s="15">
        <f>'[1]01'!H24</f>
        <v>0</v>
      </c>
      <c r="H22" s="16">
        <f>'[1]01'!I24</f>
        <v>0</v>
      </c>
      <c r="I22" s="16">
        <f>'[1]01'!J24</f>
        <v>0</v>
      </c>
      <c r="J22" s="16">
        <f>'[1]01'!K24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'[1]01'!B25</f>
        <v>150</v>
      </c>
      <c r="C23" s="16">
        <f>'[1]01'!C25</f>
        <v>0</v>
      </c>
      <c r="D23" s="16">
        <f>'[1]01'!D25</f>
        <v>170</v>
      </c>
      <c r="E23" s="16">
        <f>'[1]01'!E25</f>
        <v>0</v>
      </c>
      <c r="F23" s="15">
        <f t="shared" si="6"/>
        <v>320</v>
      </c>
      <c r="G23" s="15">
        <f>'[1]01'!H25</f>
        <v>0</v>
      </c>
      <c r="H23" s="16">
        <f>'[1]01'!I25</f>
        <v>0</v>
      </c>
      <c r="I23" s="16">
        <f>'[1]01'!J25</f>
        <v>0</v>
      </c>
      <c r="J23" s="16">
        <f>'[1]01'!K25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'[1]01'!B26</f>
        <v>150</v>
      </c>
      <c r="C24" s="16">
        <f>'[1]01'!C26</f>
        <v>0</v>
      </c>
      <c r="D24" s="16">
        <f>'[1]01'!D26</f>
        <v>170</v>
      </c>
      <c r="E24" s="16">
        <f>'[1]01'!E26</f>
        <v>0</v>
      </c>
      <c r="F24" s="15">
        <f t="shared" si="6"/>
        <v>320</v>
      </c>
      <c r="G24" s="15">
        <f>'[1]01'!H26</f>
        <v>0</v>
      </c>
      <c r="H24" s="16">
        <f>'[1]01'!I26</f>
        <v>0</v>
      </c>
      <c r="I24" s="16">
        <f>'[1]01'!J26</f>
        <v>0</v>
      </c>
      <c r="J24" s="16">
        <f>'[1]01'!K26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'[1]01'!B27</f>
        <v>150</v>
      </c>
      <c r="C25" s="16">
        <f>'[1]01'!C27</f>
        <v>0</v>
      </c>
      <c r="D25" s="16">
        <f>'[1]01'!D27</f>
        <v>170</v>
      </c>
      <c r="E25" s="16">
        <f>'[1]01'!E27</f>
        <v>0</v>
      </c>
      <c r="F25" s="15">
        <f t="shared" si="6"/>
        <v>320</v>
      </c>
      <c r="G25" s="15">
        <f>'[1]01'!H27</f>
        <v>0</v>
      </c>
      <c r="H25" s="16">
        <f>'[1]01'!I27</f>
        <v>0</v>
      </c>
      <c r="I25" s="16">
        <f>'[1]01'!J27</f>
        <v>0</v>
      </c>
      <c r="J25" s="16">
        <f>'[1]01'!K27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'[1]01'!B28</f>
        <v>150</v>
      </c>
      <c r="C26" s="16">
        <f>'[1]01'!C28</f>
        <v>0</v>
      </c>
      <c r="D26" s="16">
        <f>'[1]01'!D28</f>
        <v>170</v>
      </c>
      <c r="E26" s="16">
        <f>'[1]01'!E28</f>
        <v>0</v>
      </c>
      <c r="F26" s="15">
        <f t="shared" si="6"/>
        <v>320</v>
      </c>
      <c r="G26" s="15">
        <f>'[1]01'!H28</f>
        <v>0</v>
      </c>
      <c r="H26" s="16">
        <f>'[1]01'!I28</f>
        <v>0</v>
      </c>
      <c r="I26" s="16">
        <f>'[1]01'!J28</f>
        <v>0</v>
      </c>
      <c r="J26" s="16">
        <f>'[1]01'!K28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'[1]01'!B29</f>
        <v>150</v>
      </c>
      <c r="C27" s="16">
        <f>'[1]01'!C29</f>
        <v>0</v>
      </c>
      <c r="D27" s="16">
        <f>'[1]01'!D29</f>
        <v>170</v>
      </c>
      <c r="E27" s="16">
        <f>'[1]01'!E29</f>
        <v>0</v>
      </c>
      <c r="F27" s="15">
        <f t="shared" si="6"/>
        <v>320</v>
      </c>
      <c r="G27" s="15">
        <f>'[1]01'!H29</f>
        <v>0</v>
      </c>
      <c r="H27" s="16">
        <f>'[1]01'!I29</f>
        <v>0</v>
      </c>
      <c r="I27" s="16">
        <f>'[1]01'!J29</f>
        <v>0</v>
      </c>
      <c r="J27" s="16">
        <f>'[1]01'!K29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'[1]01'!B30</f>
        <v>150</v>
      </c>
      <c r="C28" s="16">
        <f>'[1]01'!C30</f>
        <v>0</v>
      </c>
      <c r="D28" s="16">
        <f>'[1]01'!D30</f>
        <v>170</v>
      </c>
      <c r="E28" s="16">
        <f>'[1]01'!E30</f>
        <v>0</v>
      </c>
      <c r="F28" s="15">
        <f t="shared" si="6"/>
        <v>320</v>
      </c>
      <c r="G28" s="15">
        <f>'[1]01'!H30</f>
        <v>0</v>
      </c>
      <c r="H28" s="16">
        <f>'[1]01'!I30</f>
        <v>0</v>
      </c>
      <c r="I28" s="16">
        <f>'[1]01'!J30</f>
        <v>0</v>
      </c>
      <c r="J28" s="16">
        <f>'[1]01'!K30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'[1]01'!B31</f>
        <v>150</v>
      </c>
      <c r="C29" s="16">
        <f>'[1]01'!C31</f>
        <v>0</v>
      </c>
      <c r="D29" s="16">
        <f>'[1]01'!D31</f>
        <v>170</v>
      </c>
      <c r="E29" s="16">
        <f>'[1]01'!E31</f>
        <v>0</v>
      </c>
      <c r="F29" s="15">
        <f t="shared" si="6"/>
        <v>320</v>
      </c>
      <c r="G29" s="15">
        <f>'[1]01'!H31</f>
        <v>0</v>
      </c>
      <c r="H29" s="16">
        <f>'[1]01'!I31</f>
        <v>0</v>
      </c>
      <c r="I29" s="16">
        <f>'[1]01'!J31</f>
        <v>0</v>
      </c>
      <c r="J29" s="16">
        <f>'[1]01'!K31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'[1]01'!B32</f>
        <v>150</v>
      </c>
      <c r="C30" s="16">
        <f>'[1]01'!C32</f>
        <v>0</v>
      </c>
      <c r="D30" s="16">
        <f>'[1]01'!D32</f>
        <v>170</v>
      </c>
      <c r="E30" s="16">
        <f>'[1]01'!E32</f>
        <v>0</v>
      </c>
      <c r="F30" s="15">
        <f t="shared" si="6"/>
        <v>320</v>
      </c>
      <c r="G30" s="15">
        <f>'[1]01'!H32</f>
        <v>0</v>
      </c>
      <c r="H30" s="16">
        <f>'[1]01'!I32</f>
        <v>0</v>
      </c>
      <c r="I30" s="16">
        <f>'[1]01'!J32</f>
        <v>0</v>
      </c>
      <c r="J30" s="16">
        <f>'[1]01'!K32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'[1]01'!B33</f>
        <v>150</v>
      </c>
      <c r="C31" s="16">
        <f>'[1]01'!C33</f>
        <v>0</v>
      </c>
      <c r="D31" s="16">
        <f>'[1]01'!D33</f>
        <v>170</v>
      </c>
      <c r="E31" s="16">
        <f>'[1]01'!E33</f>
        <v>0</v>
      </c>
      <c r="F31" s="15">
        <f t="shared" si="6"/>
        <v>320</v>
      </c>
      <c r="G31" s="15">
        <f>'[1]01'!H33</f>
        <v>0</v>
      </c>
      <c r="H31" s="16">
        <f>'[1]01'!I33</f>
        <v>0</v>
      </c>
      <c r="I31" s="16">
        <f>'[1]01'!J33</f>
        <v>0</v>
      </c>
      <c r="J31" s="16">
        <f>'[1]01'!K33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'[1]01'!B34</f>
        <v>150</v>
      </c>
      <c r="C32" s="16">
        <f>'[1]01'!C34</f>
        <v>0</v>
      </c>
      <c r="D32" s="16">
        <f>'[1]01'!D34</f>
        <v>170</v>
      </c>
      <c r="E32" s="16">
        <f>'[1]01'!E34</f>
        <v>0</v>
      </c>
      <c r="F32" s="15">
        <f t="shared" si="6"/>
        <v>320</v>
      </c>
      <c r="G32" s="15">
        <f>'[1]01'!H34</f>
        <v>0</v>
      </c>
      <c r="H32" s="16">
        <f>'[1]01'!I34</f>
        <v>0</v>
      </c>
      <c r="I32" s="16">
        <f>'[1]01'!J34</f>
        <v>0</v>
      </c>
      <c r="J32" s="16">
        <f>'[1]01'!K34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'[1]01'!B35</f>
        <v>150</v>
      </c>
      <c r="C33" s="16">
        <f>'[1]01'!C35</f>
        <v>0</v>
      </c>
      <c r="D33" s="16">
        <f>'[1]01'!D35</f>
        <v>170</v>
      </c>
      <c r="E33" s="16">
        <f>'[1]01'!E35</f>
        <v>0</v>
      </c>
      <c r="F33" s="15">
        <f t="shared" si="6"/>
        <v>320</v>
      </c>
      <c r="G33" s="15">
        <f>'[1]01'!H35</f>
        <v>0</v>
      </c>
      <c r="H33" s="16">
        <f>'[1]01'!I35</f>
        <v>0</v>
      </c>
      <c r="I33" s="16">
        <f>'[1]01'!J35</f>
        <v>0</v>
      </c>
      <c r="J33" s="16">
        <f>'[1]01'!K35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'[1]01'!B36</f>
        <v>150</v>
      </c>
      <c r="C34" s="16">
        <f>'[1]01'!C36</f>
        <v>0</v>
      </c>
      <c r="D34" s="16">
        <f>'[1]01'!D36</f>
        <v>170</v>
      </c>
      <c r="E34" s="16">
        <f>'[1]01'!E36</f>
        <v>0</v>
      </c>
      <c r="F34" s="15">
        <f t="shared" si="6"/>
        <v>320</v>
      </c>
      <c r="G34" s="15">
        <f>'[1]01'!H36</f>
        <v>0</v>
      </c>
      <c r="H34" s="16">
        <f>'[1]01'!I36</f>
        <v>0</v>
      </c>
      <c r="I34" s="16">
        <f>'[1]01'!J36</f>
        <v>0</v>
      </c>
      <c r="J34" s="16">
        <f>'[1]01'!K36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'[1]01'!B37</f>
        <v>150</v>
      </c>
      <c r="C35" s="16">
        <f>'[1]01'!C37</f>
        <v>0</v>
      </c>
      <c r="D35" s="16">
        <f>'[1]01'!D37</f>
        <v>170</v>
      </c>
      <c r="E35" s="16">
        <f>'[1]01'!E37</f>
        <v>0</v>
      </c>
      <c r="F35" s="15">
        <f t="shared" si="6"/>
        <v>320</v>
      </c>
      <c r="G35" s="15">
        <f>'[1]01'!H37</f>
        <v>0</v>
      </c>
      <c r="H35" s="16">
        <f>'[1]01'!I37</f>
        <v>0</v>
      </c>
      <c r="I35" s="16">
        <f>'[1]01'!J37</f>
        <v>0</v>
      </c>
      <c r="J35" s="16">
        <f>'[1]01'!K37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'[1]01'!B38</f>
        <v>150</v>
      </c>
      <c r="C36" s="16">
        <f>'[1]01'!C38</f>
        <v>0</v>
      </c>
      <c r="D36" s="16">
        <f>'[1]01'!D38</f>
        <v>170</v>
      </c>
      <c r="E36" s="16">
        <f>'[1]01'!E38</f>
        <v>0</v>
      </c>
      <c r="F36" s="15">
        <f t="shared" si="6"/>
        <v>320</v>
      </c>
      <c r="G36" s="15">
        <f>'[1]01'!H38</f>
        <v>0</v>
      </c>
      <c r="H36" s="16">
        <f>'[1]01'!I38</f>
        <v>0</v>
      </c>
      <c r="I36" s="16">
        <f>'[1]01'!J38</f>
        <v>0</v>
      </c>
      <c r="J36" s="16">
        <f>'[1]01'!K38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'[1]01'!B39</f>
        <v>150</v>
      </c>
      <c r="C37" s="16">
        <f>'[1]01'!C39</f>
        <v>0</v>
      </c>
      <c r="D37" s="16">
        <f>'[1]01'!D39</f>
        <v>170</v>
      </c>
      <c r="E37" s="16">
        <f>'[1]01'!E39</f>
        <v>0</v>
      </c>
      <c r="F37" s="15">
        <f t="shared" si="6"/>
        <v>320</v>
      </c>
      <c r="G37" s="15">
        <f>'[1]01'!H39</f>
        <v>0</v>
      </c>
      <c r="H37" s="16">
        <f>'[1]01'!I39</f>
        <v>0</v>
      </c>
      <c r="I37" s="16">
        <f>'[1]01'!J39</f>
        <v>0</v>
      </c>
      <c r="J37" s="16">
        <f>'[1]01'!K39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'[1]01'!B40</f>
        <v>150</v>
      </c>
      <c r="C38" s="16">
        <f>'[1]01'!C40</f>
        <v>0</v>
      </c>
      <c r="D38" s="16">
        <f>'[1]01'!D40</f>
        <v>170</v>
      </c>
      <c r="E38" s="16">
        <f>'[1]01'!E40</f>
        <v>0</v>
      </c>
      <c r="F38" s="15">
        <f t="shared" si="6"/>
        <v>320</v>
      </c>
      <c r="G38" s="15">
        <f>'[1]01'!H40</f>
        <v>0</v>
      </c>
      <c r="H38" s="16">
        <f>'[1]01'!I40</f>
        <v>0</v>
      </c>
      <c r="I38" s="16">
        <f>'[1]01'!J40</f>
        <v>0</v>
      </c>
      <c r="J38" s="16">
        <f>'[1]01'!K40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'[1]01'!B41</f>
        <v>150</v>
      </c>
      <c r="C39" s="16">
        <f>'[1]01'!C41</f>
        <v>0</v>
      </c>
      <c r="D39" s="16">
        <f>'[1]01'!D41</f>
        <v>170</v>
      </c>
      <c r="E39" s="16">
        <f>'[1]01'!E41</f>
        <v>0</v>
      </c>
      <c r="F39" s="15">
        <f t="shared" si="6"/>
        <v>320</v>
      </c>
      <c r="G39" s="15">
        <f>'[1]01'!H41</f>
        <v>0</v>
      </c>
      <c r="H39" s="16">
        <f>'[1]01'!I41</f>
        <v>0</v>
      </c>
      <c r="I39" s="16">
        <f>'[1]01'!J41</f>
        <v>0</v>
      </c>
      <c r="J39" s="16">
        <f>'[1]01'!K41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'[1]01'!B42</f>
        <v>150</v>
      </c>
      <c r="C40" s="16">
        <f>'[1]01'!C42</f>
        <v>0</v>
      </c>
      <c r="D40" s="16">
        <f>'[1]01'!D42</f>
        <v>170</v>
      </c>
      <c r="E40" s="16">
        <f>'[1]01'!E42</f>
        <v>0</v>
      </c>
      <c r="F40" s="15">
        <f t="shared" si="6"/>
        <v>320</v>
      </c>
      <c r="G40" s="15">
        <f>'[1]01'!H42</f>
        <v>0</v>
      </c>
      <c r="H40" s="16">
        <f>'[1]01'!I42</f>
        <v>0</v>
      </c>
      <c r="I40" s="16">
        <f>'[1]01'!J42</f>
        <v>0</v>
      </c>
      <c r="J40" s="16">
        <f>'[1]01'!K42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'[1]01'!B43</f>
        <v>150</v>
      </c>
      <c r="C41" s="16">
        <f>'[1]01'!C43</f>
        <v>0</v>
      </c>
      <c r="D41" s="16">
        <f>'[1]01'!D43</f>
        <v>170</v>
      </c>
      <c r="E41" s="16">
        <f>'[1]01'!E43</f>
        <v>0</v>
      </c>
      <c r="F41" s="15">
        <f t="shared" si="6"/>
        <v>320</v>
      </c>
      <c r="G41" s="15">
        <f>'[1]01'!H43</f>
        <v>0</v>
      </c>
      <c r="H41" s="16">
        <f>'[1]01'!I43</f>
        <v>0</v>
      </c>
      <c r="I41" s="16">
        <f>'[1]01'!J43</f>
        <v>0</v>
      </c>
      <c r="J41" s="16">
        <f>'[1]01'!K43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'[1]01'!B44</f>
        <v>150</v>
      </c>
      <c r="C42" s="16">
        <f>'[1]01'!C44</f>
        <v>0</v>
      </c>
      <c r="D42" s="16">
        <f>'[1]01'!D44</f>
        <v>170</v>
      </c>
      <c r="E42" s="16">
        <f>'[1]01'!E44</f>
        <v>0</v>
      </c>
      <c r="F42" s="15">
        <f t="shared" si="6"/>
        <v>320</v>
      </c>
      <c r="G42" s="15">
        <f>'[1]01'!H44</f>
        <v>0</v>
      </c>
      <c r="H42" s="16">
        <f>'[1]01'!I44</f>
        <v>0</v>
      </c>
      <c r="I42" s="16">
        <f>'[1]01'!J44</f>
        <v>0</v>
      </c>
      <c r="J42" s="16">
        <f>'[1]01'!K44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'[1]01'!B45</f>
        <v>150</v>
      </c>
      <c r="C43" s="16">
        <f>'[1]01'!C45</f>
        <v>0</v>
      </c>
      <c r="D43" s="16">
        <f>'[1]01'!D45</f>
        <v>170</v>
      </c>
      <c r="E43" s="16">
        <f>'[1]01'!E45</f>
        <v>0</v>
      </c>
      <c r="F43" s="15">
        <f t="shared" si="6"/>
        <v>320</v>
      </c>
      <c r="G43" s="15">
        <f>'[1]01'!H45</f>
        <v>0</v>
      </c>
      <c r="H43" s="16">
        <f>'[1]01'!I45</f>
        <v>0</v>
      </c>
      <c r="I43" s="16">
        <f>'[1]01'!J45</f>
        <v>0</v>
      </c>
      <c r="J43" s="16">
        <f>'[1]01'!K45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'[1]01'!B46</f>
        <v>150</v>
      </c>
      <c r="C44" s="16">
        <f>'[1]01'!C46</f>
        <v>0</v>
      </c>
      <c r="D44" s="16">
        <f>'[1]01'!D46</f>
        <v>170</v>
      </c>
      <c r="E44" s="16">
        <f>'[1]01'!E46</f>
        <v>0</v>
      </c>
      <c r="F44" s="15">
        <f t="shared" si="6"/>
        <v>320</v>
      </c>
      <c r="G44" s="15">
        <f>'[1]01'!H46</f>
        <v>0</v>
      </c>
      <c r="H44" s="16">
        <f>'[1]01'!I46</f>
        <v>0</v>
      </c>
      <c r="I44" s="16">
        <f>'[1]01'!J46</f>
        <v>0</v>
      </c>
      <c r="J44" s="16">
        <f>'[1]01'!K46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'[1]01'!B47</f>
        <v>150</v>
      </c>
      <c r="C45" s="16">
        <f>'[1]01'!C47</f>
        <v>0</v>
      </c>
      <c r="D45" s="16">
        <f>'[1]01'!D47</f>
        <v>170</v>
      </c>
      <c r="E45" s="16">
        <f>'[1]01'!E47</f>
        <v>0</v>
      </c>
      <c r="F45" s="15">
        <f t="shared" si="6"/>
        <v>320</v>
      </c>
      <c r="G45" s="15">
        <f>'[1]01'!H47</f>
        <v>0</v>
      </c>
      <c r="H45" s="16">
        <f>'[1]01'!I47</f>
        <v>0</v>
      </c>
      <c r="I45" s="16">
        <f>'[1]01'!J47</f>
        <v>0</v>
      </c>
      <c r="J45" s="16">
        <f>'[1]01'!K47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'[1]01'!B48</f>
        <v>150</v>
      </c>
      <c r="C46" s="16">
        <f>'[1]01'!C48</f>
        <v>0</v>
      </c>
      <c r="D46" s="16">
        <f>'[1]01'!D48</f>
        <v>170</v>
      </c>
      <c r="E46" s="16">
        <f>'[1]01'!E48</f>
        <v>0</v>
      </c>
      <c r="F46" s="15">
        <f t="shared" si="6"/>
        <v>320</v>
      </c>
      <c r="G46" s="15">
        <f>'[1]01'!H48</f>
        <v>0</v>
      </c>
      <c r="H46" s="16">
        <f>'[1]01'!I48</f>
        <v>0</v>
      </c>
      <c r="I46" s="16">
        <f>'[1]01'!J48</f>
        <v>0</v>
      </c>
      <c r="J46" s="16">
        <f>'[1]01'!K48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'[1]01'!B49</f>
        <v>150</v>
      </c>
      <c r="C47" s="16">
        <f>'[1]01'!C49</f>
        <v>0</v>
      </c>
      <c r="D47" s="16">
        <f>'[1]01'!D49</f>
        <v>170</v>
      </c>
      <c r="E47" s="16">
        <f>'[1]01'!E49</f>
        <v>0</v>
      </c>
      <c r="F47" s="15">
        <f t="shared" si="6"/>
        <v>320</v>
      </c>
      <c r="G47" s="15">
        <f>'[1]01'!H49</f>
        <v>0</v>
      </c>
      <c r="H47" s="16">
        <f>'[1]01'!I49</f>
        <v>0</v>
      </c>
      <c r="I47" s="16">
        <f>'[1]01'!J49</f>
        <v>0</v>
      </c>
      <c r="J47" s="16">
        <f>'[1]01'!K49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'[1]01'!B50</f>
        <v>150</v>
      </c>
      <c r="C48" s="16">
        <f>'[1]01'!C50</f>
        <v>0</v>
      </c>
      <c r="D48" s="16">
        <f>'[1]01'!D50</f>
        <v>170</v>
      </c>
      <c r="E48" s="16">
        <f>'[1]01'!E50</f>
        <v>0</v>
      </c>
      <c r="F48" s="15">
        <f t="shared" si="6"/>
        <v>320</v>
      </c>
      <c r="G48" s="15">
        <f>'[1]01'!H50</f>
        <v>0</v>
      </c>
      <c r="H48" s="16">
        <f>'[1]01'!I50</f>
        <v>0</v>
      </c>
      <c r="I48" s="16">
        <f>'[1]01'!J50</f>
        <v>0</v>
      </c>
      <c r="J48" s="16">
        <f>'[1]01'!K50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'[1]01'!B51</f>
        <v>150</v>
      </c>
      <c r="C49" s="16">
        <f>'[1]01'!C51</f>
        <v>0</v>
      </c>
      <c r="D49" s="16">
        <f>'[1]01'!D51</f>
        <v>170</v>
      </c>
      <c r="E49" s="16">
        <f>'[1]01'!E51</f>
        <v>0</v>
      </c>
      <c r="F49" s="15">
        <f t="shared" si="6"/>
        <v>320</v>
      </c>
      <c r="G49" s="15">
        <f>'[1]01'!H51</f>
        <v>0</v>
      </c>
      <c r="H49" s="16">
        <f>'[1]01'!I51</f>
        <v>0</v>
      </c>
      <c r="I49" s="16">
        <f>'[1]01'!J51</f>
        <v>0</v>
      </c>
      <c r="J49" s="16">
        <f>'[1]01'!K51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'[1]01'!B52</f>
        <v>150</v>
      </c>
      <c r="C50" s="16">
        <f>'[1]01'!C52</f>
        <v>0</v>
      </c>
      <c r="D50" s="16">
        <f>'[1]01'!D52</f>
        <v>170</v>
      </c>
      <c r="E50" s="16">
        <f>'[1]01'!E52</f>
        <v>0</v>
      </c>
      <c r="F50" s="15">
        <f t="shared" si="6"/>
        <v>320</v>
      </c>
      <c r="G50" s="15">
        <f>'[1]01'!H52</f>
        <v>0</v>
      </c>
      <c r="H50" s="16">
        <f>'[1]01'!I52</f>
        <v>0</v>
      </c>
      <c r="I50" s="16">
        <f>'[1]01'!J52</f>
        <v>0</v>
      </c>
      <c r="J50" s="16">
        <f>'[1]01'!K52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'[1]01'!B53</f>
        <v>150</v>
      </c>
      <c r="C51" s="16">
        <f>'[1]01'!C53</f>
        <v>0</v>
      </c>
      <c r="D51" s="16">
        <f>'[1]01'!D53</f>
        <v>170</v>
      </c>
      <c r="E51" s="16">
        <f>'[1]01'!E53</f>
        <v>0</v>
      </c>
      <c r="F51" s="15">
        <f t="shared" si="6"/>
        <v>320</v>
      </c>
      <c r="G51" s="15">
        <f>'[1]01'!H53</f>
        <v>0</v>
      </c>
      <c r="H51" s="16">
        <f>'[1]01'!I53</f>
        <v>0</v>
      </c>
      <c r="I51" s="16">
        <f>'[1]01'!J53</f>
        <v>0</v>
      </c>
      <c r="J51" s="16">
        <f>'[1]01'!K53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'[1]01'!B54</f>
        <v>150</v>
      </c>
      <c r="C52" s="16">
        <f>'[1]01'!C54</f>
        <v>0</v>
      </c>
      <c r="D52" s="16">
        <f>'[1]01'!D54</f>
        <v>170</v>
      </c>
      <c r="E52" s="16">
        <f>'[1]01'!E54</f>
        <v>0</v>
      </c>
      <c r="F52" s="15">
        <f t="shared" si="6"/>
        <v>320</v>
      </c>
      <c r="G52" s="15">
        <f>'[1]01'!H54</f>
        <v>0</v>
      </c>
      <c r="H52" s="16">
        <f>'[1]01'!I54</f>
        <v>0</v>
      </c>
      <c r="I52" s="16">
        <f>'[1]01'!J54</f>
        <v>0</v>
      </c>
      <c r="J52" s="16">
        <f>'[1]01'!K54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'[1]01'!B55</f>
        <v>150</v>
      </c>
      <c r="C53" s="16">
        <f>'[1]01'!C55</f>
        <v>0</v>
      </c>
      <c r="D53" s="16">
        <f>'[1]01'!D55</f>
        <v>170</v>
      </c>
      <c r="E53" s="16">
        <f>'[1]01'!E55</f>
        <v>0</v>
      </c>
      <c r="F53" s="15">
        <f t="shared" si="6"/>
        <v>320</v>
      </c>
      <c r="G53" s="15">
        <f>'[1]01'!H55</f>
        <v>0</v>
      </c>
      <c r="H53" s="16">
        <f>'[1]01'!I55</f>
        <v>0</v>
      </c>
      <c r="I53" s="16">
        <f>'[1]01'!J55</f>
        <v>0</v>
      </c>
      <c r="J53" s="16">
        <f>'[1]01'!K55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'[1]01'!B56</f>
        <v>150</v>
      </c>
      <c r="C54" s="16">
        <f>'[1]01'!C56</f>
        <v>0</v>
      </c>
      <c r="D54" s="16">
        <f>'[1]01'!D56</f>
        <v>170</v>
      </c>
      <c r="E54" s="16">
        <f>'[1]01'!E56</f>
        <v>0</v>
      </c>
      <c r="F54" s="15">
        <f t="shared" si="6"/>
        <v>320</v>
      </c>
      <c r="G54" s="15">
        <f>'[1]01'!H56</f>
        <v>0</v>
      </c>
      <c r="H54" s="16">
        <f>'[1]01'!I56</f>
        <v>0</v>
      </c>
      <c r="I54" s="16">
        <f>'[1]01'!J56</f>
        <v>0</v>
      </c>
      <c r="J54" s="16">
        <f>'[1]01'!K56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'[1]01'!B57</f>
        <v>150</v>
      </c>
      <c r="C55" s="16">
        <f>'[1]01'!C57</f>
        <v>0</v>
      </c>
      <c r="D55" s="16">
        <f>'[1]01'!D57</f>
        <v>170</v>
      </c>
      <c r="E55" s="16">
        <f>'[1]01'!E57</f>
        <v>0</v>
      </c>
      <c r="F55" s="15">
        <f t="shared" si="6"/>
        <v>320</v>
      </c>
      <c r="G55" s="15">
        <f>'[1]01'!H57</f>
        <v>0</v>
      </c>
      <c r="H55" s="16">
        <f>'[1]01'!I57</f>
        <v>0</v>
      </c>
      <c r="I55" s="16">
        <f>'[1]01'!J57</f>
        <v>0</v>
      </c>
      <c r="J55" s="16">
        <f>'[1]01'!K57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'[1]01'!B58</f>
        <v>150</v>
      </c>
      <c r="C56" s="16">
        <f>'[1]01'!C58</f>
        <v>0</v>
      </c>
      <c r="D56" s="16">
        <f>'[1]01'!D58</f>
        <v>170</v>
      </c>
      <c r="E56" s="16">
        <f>'[1]01'!E58</f>
        <v>0</v>
      </c>
      <c r="F56" s="15">
        <f t="shared" si="6"/>
        <v>320</v>
      </c>
      <c r="G56" s="15">
        <f>'[1]01'!H58</f>
        <v>0</v>
      </c>
      <c r="H56" s="16">
        <f>'[1]01'!I58</f>
        <v>0</v>
      </c>
      <c r="I56" s="16">
        <f>'[1]01'!J58</f>
        <v>0</v>
      </c>
      <c r="J56" s="16">
        <f>'[1]01'!K58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'[1]01'!B59</f>
        <v>150</v>
      </c>
      <c r="C57" s="16">
        <f>'[1]01'!C59</f>
        <v>0</v>
      </c>
      <c r="D57" s="16">
        <f>'[1]01'!D59</f>
        <v>170</v>
      </c>
      <c r="E57" s="16">
        <f>'[1]01'!E59</f>
        <v>0</v>
      </c>
      <c r="F57" s="15">
        <f t="shared" si="6"/>
        <v>320</v>
      </c>
      <c r="G57" s="15">
        <f>'[1]01'!H59</f>
        <v>0</v>
      </c>
      <c r="H57" s="16">
        <f>'[1]01'!I59</f>
        <v>0</v>
      </c>
      <c r="I57" s="16">
        <f>'[1]01'!J59</f>
        <v>0</v>
      </c>
      <c r="J57" s="16">
        <f>'[1]01'!K59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'[1]01'!B60</f>
        <v>150</v>
      </c>
      <c r="C58" s="16">
        <f>'[1]01'!C60</f>
        <v>0</v>
      </c>
      <c r="D58" s="16">
        <f>'[1]01'!D60</f>
        <v>170</v>
      </c>
      <c r="E58" s="16">
        <f>'[1]01'!E60</f>
        <v>0</v>
      </c>
      <c r="F58" s="15">
        <f t="shared" si="6"/>
        <v>320</v>
      </c>
      <c r="G58" s="15">
        <f>'[1]01'!H60</f>
        <v>0</v>
      </c>
      <c r="H58" s="16">
        <f>'[1]01'!I60</f>
        <v>0</v>
      </c>
      <c r="I58" s="16">
        <f>'[1]01'!J60</f>
        <v>0</v>
      </c>
      <c r="J58" s="16">
        <f>'[1]01'!K60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'[1]01'!B61</f>
        <v>150</v>
      </c>
      <c r="C59" s="16">
        <f>'[1]01'!C61</f>
        <v>0</v>
      </c>
      <c r="D59" s="16">
        <f>'[1]01'!D61</f>
        <v>170</v>
      </c>
      <c r="E59" s="16">
        <f>'[1]01'!E61</f>
        <v>0</v>
      </c>
      <c r="F59" s="15">
        <f t="shared" si="6"/>
        <v>320</v>
      </c>
      <c r="G59" s="15">
        <f>'[1]01'!H61</f>
        <v>0</v>
      </c>
      <c r="H59" s="16">
        <f>'[1]01'!I61</f>
        <v>0</v>
      </c>
      <c r="I59" s="16">
        <f>'[1]01'!J61</f>
        <v>0</v>
      </c>
      <c r="J59" s="16">
        <f>'[1]01'!K61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'[1]01'!B62</f>
        <v>150</v>
      </c>
      <c r="C60" s="16">
        <f>'[1]01'!C62</f>
        <v>0</v>
      </c>
      <c r="D60" s="16">
        <f>'[1]01'!D62</f>
        <v>170</v>
      </c>
      <c r="E60" s="16">
        <f>'[1]01'!E62</f>
        <v>0</v>
      </c>
      <c r="F60" s="15">
        <f t="shared" si="6"/>
        <v>320</v>
      </c>
      <c r="G60" s="15">
        <f>'[1]01'!H62</f>
        <v>0</v>
      </c>
      <c r="H60" s="16">
        <f>'[1]01'!I62</f>
        <v>0</v>
      </c>
      <c r="I60" s="16">
        <f>'[1]01'!J62</f>
        <v>0</v>
      </c>
      <c r="J60" s="16">
        <f>'[1]01'!K62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'[1]01'!B63</f>
        <v>150</v>
      </c>
      <c r="C61" s="16">
        <f>'[1]01'!C63</f>
        <v>0</v>
      </c>
      <c r="D61" s="16">
        <f>'[1]01'!D63</f>
        <v>170</v>
      </c>
      <c r="E61" s="16">
        <f>'[1]01'!E63</f>
        <v>0</v>
      </c>
      <c r="F61" s="15">
        <f t="shared" si="6"/>
        <v>320</v>
      </c>
      <c r="G61" s="15">
        <f>'[1]01'!H63</f>
        <v>0</v>
      </c>
      <c r="H61" s="16">
        <f>'[1]01'!I63</f>
        <v>0</v>
      </c>
      <c r="I61" s="16">
        <f>'[1]01'!J63</f>
        <v>0</v>
      </c>
      <c r="J61" s="16">
        <f>'[1]01'!K63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'[1]01'!B64</f>
        <v>150</v>
      </c>
      <c r="C62" s="16">
        <f>'[1]01'!C64</f>
        <v>0</v>
      </c>
      <c r="D62" s="16">
        <f>'[1]01'!D64</f>
        <v>170</v>
      </c>
      <c r="E62" s="16">
        <f>'[1]01'!E64</f>
        <v>0</v>
      </c>
      <c r="F62" s="15">
        <f t="shared" si="6"/>
        <v>320</v>
      </c>
      <c r="G62" s="15">
        <f>'[1]01'!H64</f>
        <v>0</v>
      </c>
      <c r="H62" s="16">
        <f>'[1]01'!I64</f>
        <v>0</v>
      </c>
      <c r="I62" s="16">
        <f>'[1]01'!J64</f>
        <v>0</v>
      </c>
      <c r="J62" s="16">
        <f>'[1]01'!K64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'[1]01'!B65</f>
        <v>150</v>
      </c>
      <c r="C63" s="16">
        <f>'[1]01'!C65</f>
        <v>0</v>
      </c>
      <c r="D63" s="16">
        <f>'[1]01'!D65</f>
        <v>170</v>
      </c>
      <c r="E63" s="16">
        <f>'[1]01'!E65</f>
        <v>0</v>
      </c>
      <c r="F63" s="15">
        <f t="shared" si="6"/>
        <v>320</v>
      </c>
      <c r="G63" s="15">
        <f>'[1]01'!H65</f>
        <v>0</v>
      </c>
      <c r="H63" s="16">
        <f>'[1]01'!I65</f>
        <v>0</v>
      </c>
      <c r="I63" s="16">
        <f>'[1]01'!J65</f>
        <v>0</v>
      </c>
      <c r="J63" s="16">
        <f>'[1]01'!K65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'[1]01'!B66</f>
        <v>150</v>
      </c>
      <c r="C64" s="16">
        <f>'[1]01'!C66</f>
        <v>0</v>
      </c>
      <c r="D64" s="16">
        <f>'[1]01'!D66</f>
        <v>170</v>
      </c>
      <c r="E64" s="16">
        <f>'[1]01'!E66</f>
        <v>0</v>
      </c>
      <c r="F64" s="15">
        <f t="shared" si="6"/>
        <v>320</v>
      </c>
      <c r="G64" s="15">
        <f>'[1]01'!H66</f>
        <v>0</v>
      </c>
      <c r="H64" s="16">
        <f>'[1]01'!I66</f>
        <v>0</v>
      </c>
      <c r="I64" s="16">
        <f>'[1]01'!J66</f>
        <v>0</v>
      </c>
      <c r="J64" s="16">
        <f>'[1]01'!K66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'[1]01'!B67</f>
        <v>150</v>
      </c>
      <c r="C65" s="16">
        <f>'[1]01'!C67</f>
        <v>0</v>
      </c>
      <c r="D65" s="16">
        <f>'[1]01'!D67</f>
        <v>170</v>
      </c>
      <c r="E65" s="16">
        <f>'[1]01'!E67</f>
        <v>0</v>
      </c>
      <c r="F65" s="15">
        <f t="shared" si="6"/>
        <v>320</v>
      </c>
      <c r="G65" s="15">
        <f>'[1]01'!H67</f>
        <v>0</v>
      </c>
      <c r="H65" s="16">
        <f>'[1]01'!I67</f>
        <v>0</v>
      </c>
      <c r="I65" s="16">
        <f>'[1]01'!J67</f>
        <v>0</v>
      </c>
      <c r="J65" s="16">
        <f>'[1]01'!K67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'[1]01'!B68</f>
        <v>150</v>
      </c>
      <c r="C66" s="16">
        <f>'[1]01'!C68</f>
        <v>0</v>
      </c>
      <c r="D66" s="16">
        <f>'[1]01'!D68</f>
        <v>170</v>
      </c>
      <c r="E66" s="16">
        <f>'[1]01'!E68</f>
        <v>0</v>
      </c>
      <c r="F66" s="15">
        <f t="shared" si="6"/>
        <v>320</v>
      </c>
      <c r="G66" s="15">
        <f>'[1]01'!H68</f>
        <v>0</v>
      </c>
      <c r="H66" s="16">
        <f>'[1]01'!I68</f>
        <v>0</v>
      </c>
      <c r="I66" s="16">
        <f>'[1]01'!J68</f>
        <v>0</v>
      </c>
      <c r="J66" s="16">
        <f>'[1]01'!K68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'[1]01'!B69</f>
        <v>150</v>
      </c>
      <c r="C67" s="16">
        <f>'[1]01'!C69</f>
        <v>0</v>
      </c>
      <c r="D67" s="16">
        <f>'[1]01'!D69</f>
        <v>170</v>
      </c>
      <c r="E67" s="16">
        <f>'[1]01'!E69</f>
        <v>0</v>
      </c>
      <c r="F67" s="15">
        <f t="shared" si="6"/>
        <v>320</v>
      </c>
      <c r="G67" s="15">
        <f>'[1]01'!H69</f>
        <v>0</v>
      </c>
      <c r="H67" s="16">
        <f>'[1]01'!I69</f>
        <v>0</v>
      </c>
      <c r="I67" s="16">
        <f>'[1]01'!J69</f>
        <v>0</v>
      </c>
      <c r="J67" s="16">
        <f>'[1]01'!K69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'[1]01'!B70</f>
        <v>150</v>
      </c>
      <c r="C68" s="16">
        <f>'[1]01'!C70</f>
        <v>0</v>
      </c>
      <c r="D68" s="16">
        <f>'[1]01'!D70</f>
        <v>170</v>
      </c>
      <c r="E68" s="16">
        <f>'[1]01'!E70</f>
        <v>0</v>
      </c>
      <c r="F68" s="15">
        <f t="shared" si="6"/>
        <v>320</v>
      </c>
      <c r="G68" s="15">
        <f>'[1]01'!H70</f>
        <v>0</v>
      </c>
      <c r="H68" s="16">
        <f>'[1]01'!I70</f>
        <v>0</v>
      </c>
      <c r="I68" s="16">
        <f>'[1]01'!J70</f>
        <v>0</v>
      </c>
      <c r="J68" s="16">
        <f>'[1]01'!K70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'[1]01'!B71</f>
        <v>150</v>
      </c>
      <c r="C69" s="16">
        <f>'[1]01'!C71</f>
        <v>0</v>
      </c>
      <c r="D69" s="16">
        <f>'[1]01'!D71</f>
        <v>170</v>
      </c>
      <c r="E69" s="16">
        <f>'[1]01'!E71</f>
        <v>0</v>
      </c>
      <c r="F69" s="15">
        <f t="shared" ref="F69:F98" si="17">SUM(B69:E69)</f>
        <v>320</v>
      </c>
      <c r="G69" s="15">
        <f>'[1]01'!H71</f>
        <v>0</v>
      </c>
      <c r="H69" s="16">
        <f>'[1]01'!I71</f>
        <v>0</v>
      </c>
      <c r="I69" s="16">
        <f>'[1]01'!J71</f>
        <v>0</v>
      </c>
      <c r="J69" s="16">
        <f>'[1]01'!K71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'[1]01'!B72</f>
        <v>150</v>
      </c>
      <c r="C70" s="16">
        <f>'[1]01'!C72</f>
        <v>0</v>
      </c>
      <c r="D70" s="16">
        <f>'[1]01'!D72</f>
        <v>170</v>
      </c>
      <c r="E70" s="16">
        <f>'[1]01'!E72</f>
        <v>0</v>
      </c>
      <c r="F70" s="15">
        <f t="shared" si="17"/>
        <v>320</v>
      </c>
      <c r="G70" s="15">
        <f>'[1]01'!H72</f>
        <v>0</v>
      </c>
      <c r="H70" s="16">
        <f>'[1]01'!I72</f>
        <v>0</v>
      </c>
      <c r="I70" s="16">
        <f>'[1]01'!J72</f>
        <v>0</v>
      </c>
      <c r="J70" s="16">
        <f>'[1]01'!K72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'[1]01'!B73</f>
        <v>150</v>
      </c>
      <c r="C71" s="16">
        <f>'[1]01'!C73</f>
        <v>0</v>
      </c>
      <c r="D71" s="16">
        <f>'[1]01'!D73</f>
        <v>170</v>
      </c>
      <c r="E71" s="16">
        <f>'[1]01'!E73</f>
        <v>0</v>
      </c>
      <c r="F71" s="15">
        <f t="shared" si="17"/>
        <v>320</v>
      </c>
      <c r="G71" s="15">
        <f>'[1]01'!H73</f>
        <v>0</v>
      </c>
      <c r="H71" s="16">
        <f>'[1]01'!I73</f>
        <v>0</v>
      </c>
      <c r="I71" s="16">
        <f>'[1]01'!J73</f>
        <v>0</v>
      </c>
      <c r="J71" s="16">
        <f>'[1]01'!K73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'[1]01'!B74</f>
        <v>150</v>
      </c>
      <c r="C72" s="16">
        <f>'[1]01'!C74</f>
        <v>0</v>
      </c>
      <c r="D72" s="16">
        <f>'[1]01'!D74</f>
        <v>170</v>
      </c>
      <c r="E72" s="16">
        <f>'[1]01'!E74</f>
        <v>0</v>
      </c>
      <c r="F72" s="15">
        <f t="shared" si="17"/>
        <v>320</v>
      </c>
      <c r="G72" s="15">
        <f>'[1]01'!H74</f>
        <v>0</v>
      </c>
      <c r="H72" s="16">
        <f>'[1]01'!I74</f>
        <v>0</v>
      </c>
      <c r="I72" s="16">
        <f>'[1]01'!J74</f>
        <v>0</v>
      </c>
      <c r="J72" s="16">
        <f>'[1]01'!K74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'[1]01'!B75</f>
        <v>150</v>
      </c>
      <c r="C73" s="16">
        <f>'[1]01'!C75</f>
        <v>0</v>
      </c>
      <c r="D73" s="16">
        <f>'[1]01'!D75</f>
        <v>170</v>
      </c>
      <c r="E73" s="16">
        <f>'[1]01'!E75</f>
        <v>0</v>
      </c>
      <c r="F73" s="15">
        <f t="shared" si="17"/>
        <v>320</v>
      </c>
      <c r="G73" s="15">
        <f>'[1]01'!H75</f>
        <v>0</v>
      </c>
      <c r="H73" s="16">
        <f>'[1]01'!I75</f>
        <v>0</v>
      </c>
      <c r="I73" s="16">
        <f>'[1]01'!J75</f>
        <v>0</v>
      </c>
      <c r="J73" s="16">
        <f>'[1]01'!K75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'[1]01'!B76</f>
        <v>150</v>
      </c>
      <c r="C74" s="16">
        <f>'[1]01'!C76</f>
        <v>0</v>
      </c>
      <c r="D74" s="16">
        <f>'[1]01'!D76</f>
        <v>170</v>
      </c>
      <c r="E74" s="16">
        <f>'[1]01'!E76</f>
        <v>0</v>
      </c>
      <c r="F74" s="15">
        <f t="shared" si="17"/>
        <v>320</v>
      </c>
      <c r="G74" s="15">
        <f>'[1]01'!H76</f>
        <v>0</v>
      </c>
      <c r="H74" s="16">
        <f>'[1]01'!I76</f>
        <v>0</v>
      </c>
      <c r="I74" s="16">
        <f>'[1]01'!J76</f>
        <v>0</v>
      </c>
      <c r="J74" s="16">
        <f>'[1]01'!K76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'[1]01'!B77</f>
        <v>150</v>
      </c>
      <c r="C75" s="16">
        <f>'[1]01'!C77</f>
        <v>0</v>
      </c>
      <c r="D75" s="16">
        <f>'[1]01'!D77</f>
        <v>170</v>
      </c>
      <c r="E75" s="16">
        <f>'[1]01'!E77</f>
        <v>0</v>
      </c>
      <c r="F75" s="15">
        <f t="shared" si="17"/>
        <v>320</v>
      </c>
      <c r="G75" s="15">
        <f>'[1]01'!H77</f>
        <v>0</v>
      </c>
      <c r="H75" s="16">
        <f>'[1]01'!I77</f>
        <v>0</v>
      </c>
      <c r="I75" s="16">
        <f>'[1]01'!J77</f>
        <v>0</v>
      </c>
      <c r="J75" s="16">
        <f>'[1]01'!K77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'[1]01'!B78</f>
        <v>150</v>
      </c>
      <c r="C76" s="16">
        <f>'[1]01'!C78</f>
        <v>0</v>
      </c>
      <c r="D76" s="16">
        <f>'[1]01'!D78</f>
        <v>170</v>
      </c>
      <c r="E76" s="16">
        <f>'[1]01'!E78</f>
        <v>0</v>
      </c>
      <c r="F76" s="15">
        <f t="shared" si="17"/>
        <v>320</v>
      </c>
      <c r="G76" s="15">
        <f>'[1]01'!H78</f>
        <v>0</v>
      </c>
      <c r="H76" s="16">
        <f>'[1]01'!I78</f>
        <v>0</v>
      </c>
      <c r="I76" s="16">
        <f>'[1]01'!J78</f>
        <v>0</v>
      </c>
      <c r="J76" s="16">
        <f>'[1]01'!K78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'[1]01'!B79</f>
        <v>150</v>
      </c>
      <c r="C77" s="16">
        <f>'[1]01'!C79</f>
        <v>0</v>
      </c>
      <c r="D77" s="16">
        <f>'[1]01'!D79</f>
        <v>170</v>
      </c>
      <c r="E77" s="16">
        <f>'[1]01'!E79</f>
        <v>0</v>
      </c>
      <c r="F77" s="15">
        <f t="shared" si="17"/>
        <v>320</v>
      </c>
      <c r="G77" s="15">
        <f>'[1]01'!H79</f>
        <v>0</v>
      </c>
      <c r="H77" s="16">
        <f>'[1]01'!I79</f>
        <v>0</v>
      </c>
      <c r="I77" s="16">
        <f>'[1]01'!J79</f>
        <v>0</v>
      </c>
      <c r="J77" s="16">
        <f>'[1]01'!K79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'[1]01'!B80</f>
        <v>150</v>
      </c>
      <c r="C78" s="16">
        <f>'[1]01'!C80</f>
        <v>0</v>
      </c>
      <c r="D78" s="16">
        <f>'[1]01'!D80</f>
        <v>170</v>
      </c>
      <c r="E78" s="16">
        <f>'[1]01'!E80</f>
        <v>0</v>
      </c>
      <c r="F78" s="15">
        <f t="shared" si="17"/>
        <v>320</v>
      </c>
      <c r="G78" s="15">
        <f>'[1]01'!H80</f>
        <v>0</v>
      </c>
      <c r="H78" s="16">
        <f>'[1]01'!I80</f>
        <v>0</v>
      </c>
      <c r="I78" s="16">
        <f>'[1]01'!J80</f>
        <v>0</v>
      </c>
      <c r="J78" s="16">
        <f>'[1]01'!K80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'[1]01'!B81</f>
        <v>150</v>
      </c>
      <c r="C79" s="16">
        <f>'[1]01'!C81</f>
        <v>0</v>
      </c>
      <c r="D79" s="16">
        <f>'[1]01'!D81</f>
        <v>170</v>
      </c>
      <c r="E79" s="16">
        <f>'[1]01'!E81</f>
        <v>0</v>
      </c>
      <c r="F79" s="15">
        <f t="shared" si="17"/>
        <v>320</v>
      </c>
      <c r="G79" s="15">
        <f>'[1]01'!H81</f>
        <v>0</v>
      </c>
      <c r="H79" s="16">
        <f>'[1]01'!I81</f>
        <v>0</v>
      </c>
      <c r="I79" s="16">
        <f>'[1]01'!J81</f>
        <v>0</v>
      </c>
      <c r="J79" s="16">
        <f>'[1]01'!K81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'[1]01'!B82</f>
        <v>150</v>
      </c>
      <c r="C80" s="16">
        <f>'[1]01'!C82</f>
        <v>0</v>
      </c>
      <c r="D80" s="16">
        <f>'[1]01'!D82</f>
        <v>170</v>
      </c>
      <c r="E80" s="16">
        <f>'[1]01'!E82</f>
        <v>0</v>
      </c>
      <c r="F80" s="15">
        <f t="shared" si="17"/>
        <v>320</v>
      </c>
      <c r="G80" s="15">
        <f>'[1]01'!H82</f>
        <v>0</v>
      </c>
      <c r="H80" s="16">
        <f>'[1]01'!I82</f>
        <v>0</v>
      </c>
      <c r="I80" s="16">
        <f>'[1]01'!J82</f>
        <v>0</v>
      </c>
      <c r="J80" s="16">
        <f>'[1]01'!K82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'[1]01'!B83</f>
        <v>150</v>
      </c>
      <c r="C81" s="16">
        <f>'[1]01'!C83</f>
        <v>0</v>
      </c>
      <c r="D81" s="16">
        <f>'[1]01'!D83</f>
        <v>170</v>
      </c>
      <c r="E81" s="16">
        <f>'[1]01'!E83</f>
        <v>0</v>
      </c>
      <c r="F81" s="15">
        <f t="shared" si="17"/>
        <v>320</v>
      </c>
      <c r="G81" s="15">
        <f>'[1]01'!H83</f>
        <v>0</v>
      </c>
      <c r="H81" s="16">
        <f>'[1]01'!I83</f>
        <v>0</v>
      </c>
      <c r="I81" s="16">
        <f>'[1]01'!J83</f>
        <v>0</v>
      </c>
      <c r="J81" s="16">
        <f>'[1]01'!K83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'[1]01'!B84</f>
        <v>150</v>
      </c>
      <c r="C82" s="16">
        <f>'[1]01'!C84</f>
        <v>0</v>
      </c>
      <c r="D82" s="16">
        <f>'[1]01'!D84</f>
        <v>170</v>
      </c>
      <c r="E82" s="16">
        <f>'[1]01'!E84</f>
        <v>0</v>
      </c>
      <c r="F82" s="15">
        <f t="shared" si="17"/>
        <v>320</v>
      </c>
      <c r="G82" s="15">
        <f>'[1]01'!H84</f>
        <v>0</v>
      </c>
      <c r="H82" s="16">
        <f>'[1]01'!I84</f>
        <v>0</v>
      </c>
      <c r="I82" s="16">
        <f>'[1]01'!J84</f>
        <v>0</v>
      </c>
      <c r="J82" s="16">
        <f>'[1]01'!K84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'[1]01'!B85</f>
        <v>150</v>
      </c>
      <c r="C83" s="16">
        <f>'[1]01'!C85</f>
        <v>0</v>
      </c>
      <c r="D83" s="16">
        <f>'[1]01'!D85</f>
        <v>170</v>
      </c>
      <c r="E83" s="16">
        <f>'[1]01'!E85</f>
        <v>0</v>
      </c>
      <c r="F83" s="15">
        <f t="shared" si="17"/>
        <v>320</v>
      </c>
      <c r="G83" s="15">
        <f>'[1]01'!H85</f>
        <v>0</v>
      </c>
      <c r="H83" s="16">
        <f>'[1]01'!I85</f>
        <v>0</v>
      </c>
      <c r="I83" s="16">
        <f>'[1]01'!J85</f>
        <v>0</v>
      </c>
      <c r="J83" s="16">
        <f>'[1]01'!K85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'[1]01'!B86</f>
        <v>150</v>
      </c>
      <c r="C84" s="16">
        <f>'[1]01'!C86</f>
        <v>0</v>
      </c>
      <c r="D84" s="16">
        <f>'[1]01'!D86</f>
        <v>170</v>
      </c>
      <c r="E84" s="16">
        <f>'[1]01'!E86</f>
        <v>0</v>
      </c>
      <c r="F84" s="15">
        <f t="shared" si="17"/>
        <v>320</v>
      </c>
      <c r="G84" s="15">
        <f>'[1]01'!H86</f>
        <v>0</v>
      </c>
      <c r="H84" s="16">
        <f>'[1]01'!I86</f>
        <v>0</v>
      </c>
      <c r="I84" s="16">
        <f>'[1]01'!J86</f>
        <v>0</v>
      </c>
      <c r="J84" s="16">
        <f>'[1]01'!K86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'[1]01'!B87</f>
        <v>150</v>
      </c>
      <c r="C85" s="16">
        <f>'[1]01'!C87</f>
        <v>0</v>
      </c>
      <c r="D85" s="16">
        <f>'[1]01'!D87</f>
        <v>170</v>
      </c>
      <c r="E85" s="16">
        <f>'[1]01'!E87</f>
        <v>0</v>
      </c>
      <c r="F85" s="15">
        <f t="shared" si="17"/>
        <v>320</v>
      </c>
      <c r="G85" s="15">
        <f>'[1]01'!H87</f>
        <v>0</v>
      </c>
      <c r="H85" s="16">
        <f>'[1]01'!I87</f>
        <v>0</v>
      </c>
      <c r="I85" s="16">
        <f>'[1]01'!J87</f>
        <v>0</v>
      </c>
      <c r="J85" s="16">
        <f>'[1]01'!K87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'[1]01'!B88</f>
        <v>150</v>
      </c>
      <c r="C86" s="16">
        <f>'[1]01'!C88</f>
        <v>0</v>
      </c>
      <c r="D86" s="16">
        <f>'[1]01'!D88</f>
        <v>170</v>
      </c>
      <c r="E86" s="16">
        <f>'[1]01'!E88</f>
        <v>0</v>
      </c>
      <c r="F86" s="15">
        <f t="shared" si="17"/>
        <v>320</v>
      </c>
      <c r="G86" s="15">
        <f>'[1]01'!H88</f>
        <v>0</v>
      </c>
      <c r="H86" s="16">
        <f>'[1]01'!I88</f>
        <v>0</v>
      </c>
      <c r="I86" s="16">
        <f>'[1]01'!J88</f>
        <v>0</v>
      </c>
      <c r="J86" s="16">
        <f>'[1]01'!K88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'[1]01'!B89</f>
        <v>150</v>
      </c>
      <c r="C87" s="16">
        <f>'[1]01'!C89</f>
        <v>0</v>
      </c>
      <c r="D87" s="16">
        <f>'[1]01'!D89</f>
        <v>170</v>
      </c>
      <c r="E87" s="16">
        <f>'[1]01'!E89</f>
        <v>0</v>
      </c>
      <c r="F87" s="15">
        <f t="shared" si="17"/>
        <v>320</v>
      </c>
      <c r="G87" s="15">
        <f>'[1]01'!H89</f>
        <v>0</v>
      </c>
      <c r="H87" s="16">
        <f>'[1]01'!I89</f>
        <v>0</v>
      </c>
      <c r="I87" s="16">
        <f>'[1]01'!J89</f>
        <v>0</v>
      </c>
      <c r="J87" s="16">
        <f>'[1]01'!K89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'[1]01'!B90</f>
        <v>150</v>
      </c>
      <c r="C88" s="16">
        <f>'[1]01'!C90</f>
        <v>0</v>
      </c>
      <c r="D88" s="16">
        <f>'[1]01'!D90</f>
        <v>170</v>
      </c>
      <c r="E88" s="16">
        <f>'[1]01'!E90</f>
        <v>0</v>
      </c>
      <c r="F88" s="15">
        <f t="shared" si="17"/>
        <v>320</v>
      </c>
      <c r="G88" s="15">
        <f>'[1]01'!H90</f>
        <v>0</v>
      </c>
      <c r="H88" s="16">
        <f>'[1]01'!I90</f>
        <v>0</v>
      </c>
      <c r="I88" s="16">
        <f>'[1]01'!J90</f>
        <v>0</v>
      </c>
      <c r="J88" s="16">
        <f>'[1]01'!K90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'[1]01'!B91</f>
        <v>150</v>
      </c>
      <c r="C89" s="16">
        <f>'[1]01'!C91</f>
        <v>0</v>
      </c>
      <c r="D89" s="16">
        <f>'[1]01'!D91</f>
        <v>170</v>
      </c>
      <c r="E89" s="16">
        <f>'[1]01'!E91</f>
        <v>0</v>
      </c>
      <c r="F89" s="15">
        <f t="shared" si="17"/>
        <v>320</v>
      </c>
      <c r="G89" s="15">
        <f>'[1]01'!H91</f>
        <v>0</v>
      </c>
      <c r="H89" s="16">
        <f>'[1]01'!I91</f>
        <v>0</v>
      </c>
      <c r="I89" s="16">
        <f>'[1]01'!J91</f>
        <v>0</v>
      </c>
      <c r="J89" s="16">
        <f>'[1]01'!K91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'[1]01'!B92</f>
        <v>150</v>
      </c>
      <c r="C90" s="16">
        <f>'[1]01'!C92</f>
        <v>0</v>
      </c>
      <c r="D90" s="16">
        <f>'[1]01'!D92</f>
        <v>170</v>
      </c>
      <c r="E90" s="16">
        <f>'[1]01'!E92</f>
        <v>0</v>
      </c>
      <c r="F90" s="15">
        <f t="shared" si="17"/>
        <v>320</v>
      </c>
      <c r="G90" s="15">
        <f>'[1]01'!H92</f>
        <v>0</v>
      </c>
      <c r="H90" s="16">
        <f>'[1]01'!I92</f>
        <v>0</v>
      </c>
      <c r="I90" s="16">
        <f>'[1]01'!J92</f>
        <v>0</v>
      </c>
      <c r="J90" s="16">
        <f>'[1]01'!K92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'[1]01'!B93</f>
        <v>150</v>
      </c>
      <c r="C91" s="16">
        <f>'[1]01'!C93</f>
        <v>0</v>
      </c>
      <c r="D91" s="16">
        <f>'[1]01'!D93</f>
        <v>170</v>
      </c>
      <c r="E91" s="16">
        <f>'[1]01'!E93</f>
        <v>0</v>
      </c>
      <c r="F91" s="15">
        <f t="shared" si="17"/>
        <v>320</v>
      </c>
      <c r="G91" s="15">
        <f>'[1]01'!H93</f>
        <v>0</v>
      </c>
      <c r="H91" s="16">
        <f>'[1]01'!I93</f>
        <v>0</v>
      </c>
      <c r="I91" s="16">
        <f>'[1]01'!J93</f>
        <v>0</v>
      </c>
      <c r="J91" s="16">
        <f>'[1]01'!K93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'[1]01'!B94</f>
        <v>150</v>
      </c>
      <c r="C92" s="16">
        <f>'[1]01'!C94</f>
        <v>0</v>
      </c>
      <c r="D92" s="16">
        <f>'[1]01'!D94</f>
        <v>170</v>
      </c>
      <c r="E92" s="16">
        <f>'[1]01'!E94</f>
        <v>0</v>
      </c>
      <c r="F92" s="15">
        <f t="shared" si="17"/>
        <v>320</v>
      </c>
      <c r="G92" s="15">
        <f>'[1]01'!H94</f>
        <v>0</v>
      </c>
      <c r="H92" s="16">
        <f>'[1]01'!I94</f>
        <v>0</v>
      </c>
      <c r="I92" s="16">
        <f>'[1]01'!J94</f>
        <v>0</v>
      </c>
      <c r="J92" s="16">
        <f>'[1]01'!K94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'[1]01'!B95</f>
        <v>150</v>
      </c>
      <c r="C93" s="16">
        <f>'[1]01'!C95</f>
        <v>0</v>
      </c>
      <c r="D93" s="16">
        <f>'[1]01'!D95</f>
        <v>170</v>
      </c>
      <c r="E93" s="16">
        <f>'[1]01'!E95</f>
        <v>0</v>
      </c>
      <c r="F93" s="15">
        <f t="shared" si="17"/>
        <v>320</v>
      </c>
      <c r="G93" s="15">
        <f>'[1]01'!H95</f>
        <v>0</v>
      </c>
      <c r="H93" s="16">
        <f>'[1]01'!I95</f>
        <v>0</v>
      </c>
      <c r="I93" s="16">
        <f>'[1]01'!J95</f>
        <v>0</v>
      </c>
      <c r="J93" s="16">
        <f>'[1]01'!K95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'[1]01'!B96</f>
        <v>150</v>
      </c>
      <c r="C94" s="16">
        <f>'[1]01'!C96</f>
        <v>0</v>
      </c>
      <c r="D94" s="16">
        <f>'[1]01'!D96</f>
        <v>170</v>
      </c>
      <c r="E94" s="16">
        <f>'[1]01'!E96</f>
        <v>0</v>
      </c>
      <c r="F94" s="15">
        <f t="shared" si="17"/>
        <v>320</v>
      </c>
      <c r="G94" s="15">
        <f>'[1]01'!H96</f>
        <v>0</v>
      </c>
      <c r="H94" s="16">
        <f>'[1]01'!I96</f>
        <v>0</v>
      </c>
      <c r="I94" s="16">
        <f>'[1]01'!J96</f>
        <v>0</v>
      </c>
      <c r="J94" s="16">
        <f>'[1]01'!K96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'[1]01'!B97</f>
        <v>150</v>
      </c>
      <c r="C95" s="16">
        <f>'[1]01'!C97</f>
        <v>0</v>
      </c>
      <c r="D95" s="16">
        <f>'[1]01'!D97</f>
        <v>170</v>
      </c>
      <c r="E95" s="16">
        <f>'[1]01'!E97</f>
        <v>0</v>
      </c>
      <c r="F95" s="15">
        <f t="shared" si="17"/>
        <v>320</v>
      </c>
      <c r="G95" s="15">
        <f>'[1]01'!H97</f>
        <v>0</v>
      </c>
      <c r="H95" s="16">
        <f>'[1]01'!I97</f>
        <v>0</v>
      </c>
      <c r="I95" s="16">
        <f>'[1]01'!J97</f>
        <v>0</v>
      </c>
      <c r="J95" s="16">
        <f>'[1]01'!K97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'[1]01'!B98</f>
        <v>150</v>
      </c>
      <c r="C96" s="16">
        <f>'[1]01'!C98</f>
        <v>0</v>
      </c>
      <c r="D96" s="16">
        <f>'[1]01'!D98</f>
        <v>170</v>
      </c>
      <c r="E96" s="16">
        <f>'[1]01'!E98</f>
        <v>0</v>
      </c>
      <c r="F96" s="15">
        <f t="shared" si="17"/>
        <v>320</v>
      </c>
      <c r="G96" s="15">
        <f>'[1]01'!H98</f>
        <v>0</v>
      </c>
      <c r="H96" s="16">
        <f>'[1]01'!I98</f>
        <v>0</v>
      </c>
      <c r="I96" s="16">
        <f>'[1]01'!J98</f>
        <v>0</v>
      </c>
      <c r="J96" s="16">
        <f>'[1]01'!K98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'[1]01'!B99</f>
        <v>150</v>
      </c>
      <c r="C97" s="16">
        <f>'[1]01'!C99</f>
        <v>0</v>
      </c>
      <c r="D97" s="16">
        <f>'[1]01'!D99</f>
        <v>170</v>
      </c>
      <c r="E97" s="16">
        <f>'[1]01'!E99</f>
        <v>0</v>
      </c>
      <c r="F97" s="15">
        <f t="shared" si="17"/>
        <v>320</v>
      </c>
      <c r="G97" s="15">
        <f>'[1]01'!H99</f>
        <v>0</v>
      </c>
      <c r="H97" s="16">
        <f>'[1]01'!I99</f>
        <v>0</v>
      </c>
      <c r="I97" s="16">
        <f>'[1]01'!J99</f>
        <v>0</v>
      </c>
      <c r="J97" s="16">
        <f>'[1]01'!K99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'[1]01'!B100</f>
        <v>150</v>
      </c>
      <c r="C98" s="16">
        <f>'[1]01'!C100</f>
        <v>0</v>
      </c>
      <c r="D98" s="16">
        <f>'[1]01'!D100</f>
        <v>170</v>
      </c>
      <c r="E98" s="16">
        <f>'[1]01'!E100</f>
        <v>0</v>
      </c>
      <c r="F98" s="15">
        <f t="shared" si="17"/>
        <v>320</v>
      </c>
      <c r="G98" s="15">
        <f>'[1]01'!H100</f>
        <v>0</v>
      </c>
      <c r="H98" s="16">
        <f>'[1]01'!I100</f>
        <v>0</v>
      </c>
      <c r="I98" s="16">
        <f>'[1]01'!J100</f>
        <v>0</v>
      </c>
      <c r="J98" s="16">
        <f>'[1]01'!K100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3.6</v>
      </c>
      <c r="C99" s="15">
        <f t="shared" si="18"/>
        <v>0</v>
      </c>
      <c r="D99" s="15">
        <f t="shared" si="18"/>
        <v>4.08</v>
      </c>
      <c r="E99" s="15">
        <f t="shared" si="18"/>
        <v>0</v>
      </c>
      <c r="F99" s="15">
        <f t="shared" si="18"/>
        <v>7.68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45047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16">
        <f>'[2]01'!B5</f>
        <v>84</v>
      </c>
      <c r="C3" s="217">
        <f>'[2]01'!C5</f>
        <v>0</v>
      </c>
      <c r="D3" s="217">
        <f>'[2]01'!D5</f>
        <v>0</v>
      </c>
      <c r="E3" s="217">
        <f>'[2]01'!E5</f>
        <v>0</v>
      </c>
      <c r="F3" s="15">
        <f>SUM(B3:E3)</f>
        <v>84</v>
      </c>
      <c r="G3" s="216">
        <f>'[2]01'!H5</f>
        <v>35.22</v>
      </c>
      <c r="H3" s="217">
        <f>'[2]01'!I5</f>
        <v>0</v>
      </c>
      <c r="I3" s="217">
        <f>'[2]01'!J5</f>
        <v>0</v>
      </c>
      <c r="J3" s="217">
        <f>'[2]01'!K5</f>
        <v>0</v>
      </c>
      <c r="K3" s="15">
        <f>SUM(G3:J3)</f>
        <v>35.22</v>
      </c>
      <c r="L3" s="18">
        <f>frq!C3</f>
        <v>1</v>
      </c>
      <c r="M3" s="167">
        <f>IF($L3=1,G3,IF(AND($L3=0.985,G3&gt;0.985*B3),B3*0.985,IF(AND($L3=0.965,G3&gt;0.965*B3),0.965*B3,G3)))-R3</f>
        <v>34.82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34.82</v>
      </c>
      <c r="R3" s="18">
        <v>0.4</v>
      </c>
    </row>
    <row r="4" spans="1:18">
      <c r="A4" s="8" t="s">
        <v>46</v>
      </c>
      <c r="B4" s="216">
        <f>'[2]01'!B6</f>
        <v>84</v>
      </c>
      <c r="C4" s="217">
        <f>'[2]01'!C6</f>
        <v>0</v>
      </c>
      <c r="D4" s="217">
        <f>'[2]01'!D6</f>
        <v>0</v>
      </c>
      <c r="E4" s="217">
        <f>'[2]01'!E6</f>
        <v>0</v>
      </c>
      <c r="F4" s="15">
        <f>SUM(B4:E4)</f>
        <v>84</v>
      </c>
      <c r="G4" s="216">
        <f>'[2]01'!H6</f>
        <v>35.22</v>
      </c>
      <c r="H4" s="217">
        <f>'[2]01'!I6</f>
        <v>0</v>
      </c>
      <c r="I4" s="217">
        <f>'[2]01'!J6</f>
        <v>0</v>
      </c>
      <c r="J4" s="217">
        <f>'[2]01'!K6</f>
        <v>0</v>
      </c>
      <c r="K4" s="15">
        <f t="shared" ref="K4:K67" si="3">SUM(G4:J4)</f>
        <v>35.22</v>
      </c>
      <c r="L4" s="18">
        <f>frq!C4</f>
        <v>1</v>
      </c>
      <c r="M4" s="167">
        <f t="shared" ref="M4:M67" si="4">IF($L4=1,G4,IF(AND($L4=0.985,G4&gt;0.985*B4),B4*0.985,IF(AND($L4=0.965,G4&gt;0.965*B4),0.965*B4,G4)))-R4</f>
        <v>34.82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34.82</v>
      </c>
      <c r="R4" s="18">
        <v>0.4</v>
      </c>
    </row>
    <row r="5" spans="1:18">
      <c r="A5" s="8" t="s">
        <v>47</v>
      </c>
      <c r="B5" s="216">
        <f>'[2]01'!B7</f>
        <v>84</v>
      </c>
      <c r="C5" s="217">
        <f>'[2]01'!C7</f>
        <v>0</v>
      </c>
      <c r="D5" s="217">
        <f>'[2]01'!D7</f>
        <v>0</v>
      </c>
      <c r="E5" s="217">
        <f>'[2]01'!E7</f>
        <v>0</v>
      </c>
      <c r="F5" s="15">
        <f t="shared" ref="F5:F68" si="6">SUM(B5:E5)</f>
        <v>84</v>
      </c>
      <c r="G5" s="216">
        <f>'[2]01'!H7</f>
        <v>35.22</v>
      </c>
      <c r="H5" s="217">
        <f>'[2]01'!I7</f>
        <v>0</v>
      </c>
      <c r="I5" s="217">
        <f>'[2]01'!J7</f>
        <v>0</v>
      </c>
      <c r="J5" s="217">
        <f>'[2]01'!K7</f>
        <v>0</v>
      </c>
      <c r="K5" s="15">
        <f t="shared" si="3"/>
        <v>35.22</v>
      </c>
      <c r="L5" s="18">
        <f>frq!C5</f>
        <v>1</v>
      </c>
      <c r="M5" s="167">
        <f t="shared" si="4"/>
        <v>34.82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34.82</v>
      </c>
      <c r="R5" s="18">
        <v>0.4</v>
      </c>
    </row>
    <row r="6" spans="1:18">
      <c r="A6" s="8" t="s">
        <v>48</v>
      </c>
      <c r="B6" s="216">
        <f>'[2]01'!B8</f>
        <v>84</v>
      </c>
      <c r="C6" s="217">
        <f>'[2]01'!C8</f>
        <v>0</v>
      </c>
      <c r="D6" s="217">
        <f>'[2]01'!D8</f>
        <v>0</v>
      </c>
      <c r="E6" s="217">
        <f>'[2]01'!E8</f>
        <v>0</v>
      </c>
      <c r="F6" s="15">
        <f t="shared" si="6"/>
        <v>84</v>
      </c>
      <c r="G6" s="216">
        <f>'[2]01'!H8</f>
        <v>35.22</v>
      </c>
      <c r="H6" s="217">
        <f>'[2]01'!I8</f>
        <v>0</v>
      </c>
      <c r="I6" s="217">
        <f>'[2]01'!J8</f>
        <v>0</v>
      </c>
      <c r="J6" s="217">
        <f>'[2]01'!K8</f>
        <v>0</v>
      </c>
      <c r="K6" s="15">
        <f t="shared" si="3"/>
        <v>35.22</v>
      </c>
      <c r="L6" s="18">
        <f>frq!C6</f>
        <v>1</v>
      </c>
      <c r="M6" s="167">
        <f t="shared" si="4"/>
        <v>34.82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34.82</v>
      </c>
      <c r="R6" s="18">
        <v>0.4</v>
      </c>
    </row>
    <row r="7" spans="1:18">
      <c r="A7" s="8" t="s">
        <v>49</v>
      </c>
      <c r="B7" s="216">
        <f>'[2]01'!B9</f>
        <v>84</v>
      </c>
      <c r="C7" s="217">
        <f>'[2]01'!C9</f>
        <v>0</v>
      </c>
      <c r="D7" s="217">
        <f>'[2]01'!D9</f>
        <v>0</v>
      </c>
      <c r="E7" s="217">
        <f>'[2]01'!E9</f>
        <v>0</v>
      </c>
      <c r="F7" s="15">
        <f t="shared" si="6"/>
        <v>84</v>
      </c>
      <c r="G7" s="216">
        <f>'[2]01'!H9</f>
        <v>35.22</v>
      </c>
      <c r="H7" s="217">
        <f>'[2]01'!I9</f>
        <v>0</v>
      </c>
      <c r="I7" s="217">
        <f>'[2]01'!J9</f>
        <v>0</v>
      </c>
      <c r="J7" s="217">
        <f>'[2]01'!K9</f>
        <v>0</v>
      </c>
      <c r="K7" s="15">
        <f t="shared" si="3"/>
        <v>35.22</v>
      </c>
      <c r="L7" s="18">
        <f>frq!C7</f>
        <v>1</v>
      </c>
      <c r="M7" s="167">
        <f t="shared" si="4"/>
        <v>34.82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34.82</v>
      </c>
      <c r="R7" s="18">
        <v>0.4</v>
      </c>
    </row>
    <row r="8" spans="1:18">
      <c r="A8" s="8" t="s">
        <v>50</v>
      </c>
      <c r="B8" s="216">
        <f>'[2]01'!B10</f>
        <v>84</v>
      </c>
      <c r="C8" s="217">
        <f>'[2]01'!C10</f>
        <v>0</v>
      </c>
      <c r="D8" s="217">
        <f>'[2]01'!D10</f>
        <v>0</v>
      </c>
      <c r="E8" s="217">
        <f>'[2]01'!E10</f>
        <v>0</v>
      </c>
      <c r="F8" s="15">
        <f t="shared" si="6"/>
        <v>84</v>
      </c>
      <c r="G8" s="216">
        <f>'[2]01'!H10</f>
        <v>35.22</v>
      </c>
      <c r="H8" s="217">
        <f>'[2]01'!I10</f>
        <v>0</v>
      </c>
      <c r="I8" s="217">
        <f>'[2]01'!J10</f>
        <v>0</v>
      </c>
      <c r="J8" s="217">
        <f>'[2]01'!K10</f>
        <v>0</v>
      </c>
      <c r="K8" s="15">
        <f t="shared" si="3"/>
        <v>35.22</v>
      </c>
      <c r="L8" s="18">
        <f>frq!C8</f>
        <v>1</v>
      </c>
      <c r="M8" s="167">
        <f t="shared" si="4"/>
        <v>34.82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34.82</v>
      </c>
      <c r="R8" s="18">
        <v>0.4</v>
      </c>
    </row>
    <row r="9" spans="1:18">
      <c r="A9" s="8" t="s">
        <v>51</v>
      </c>
      <c r="B9" s="216">
        <f>'[2]01'!B11</f>
        <v>84</v>
      </c>
      <c r="C9" s="217">
        <f>'[2]01'!C11</f>
        <v>0</v>
      </c>
      <c r="D9" s="217">
        <f>'[2]01'!D11</f>
        <v>0</v>
      </c>
      <c r="E9" s="217">
        <f>'[2]01'!E11</f>
        <v>0</v>
      </c>
      <c r="F9" s="15">
        <f t="shared" si="6"/>
        <v>84</v>
      </c>
      <c r="G9" s="216">
        <f>'[2]01'!H11</f>
        <v>35.22</v>
      </c>
      <c r="H9" s="217">
        <f>'[2]01'!I11</f>
        <v>0</v>
      </c>
      <c r="I9" s="217">
        <f>'[2]01'!J11</f>
        <v>0</v>
      </c>
      <c r="J9" s="217">
        <f>'[2]01'!K11</f>
        <v>0</v>
      </c>
      <c r="K9" s="15">
        <f t="shared" si="3"/>
        <v>35.22</v>
      </c>
      <c r="L9" s="18">
        <f>frq!C9</f>
        <v>1</v>
      </c>
      <c r="M9" s="167">
        <f t="shared" si="4"/>
        <v>34.82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34.82</v>
      </c>
      <c r="R9" s="18">
        <v>0.4</v>
      </c>
    </row>
    <row r="10" spans="1:18">
      <c r="A10" s="8" t="s">
        <v>52</v>
      </c>
      <c r="B10" s="216">
        <f>'[2]01'!B12</f>
        <v>84</v>
      </c>
      <c r="C10" s="217">
        <f>'[2]01'!C12</f>
        <v>0</v>
      </c>
      <c r="D10" s="217">
        <f>'[2]01'!D12</f>
        <v>0</v>
      </c>
      <c r="E10" s="217">
        <f>'[2]01'!E12</f>
        <v>0</v>
      </c>
      <c r="F10" s="15">
        <f t="shared" si="6"/>
        <v>84</v>
      </c>
      <c r="G10" s="216">
        <f>'[2]01'!H12</f>
        <v>35.22</v>
      </c>
      <c r="H10" s="217">
        <f>'[2]01'!I12</f>
        <v>0</v>
      </c>
      <c r="I10" s="217">
        <f>'[2]01'!J12</f>
        <v>0</v>
      </c>
      <c r="J10" s="217">
        <f>'[2]01'!K12</f>
        <v>0</v>
      </c>
      <c r="K10" s="15">
        <f t="shared" si="3"/>
        <v>35.22</v>
      </c>
      <c r="L10" s="18">
        <f>frq!C10</f>
        <v>1</v>
      </c>
      <c r="M10" s="167">
        <f t="shared" si="4"/>
        <v>34.82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34.82</v>
      </c>
      <c r="R10" s="18">
        <v>0.4</v>
      </c>
    </row>
    <row r="11" spans="1:18">
      <c r="A11" s="8" t="s">
        <v>53</v>
      </c>
      <c r="B11" s="216">
        <f>'[2]01'!B13</f>
        <v>84</v>
      </c>
      <c r="C11" s="217">
        <f>'[2]01'!C13</f>
        <v>0</v>
      </c>
      <c r="D11" s="217">
        <f>'[2]01'!D13</f>
        <v>0</v>
      </c>
      <c r="E11" s="217">
        <f>'[2]01'!E13</f>
        <v>0</v>
      </c>
      <c r="F11" s="15">
        <f t="shared" si="6"/>
        <v>84</v>
      </c>
      <c r="G11" s="216">
        <f>'[2]01'!H13</f>
        <v>35.22</v>
      </c>
      <c r="H11" s="217">
        <f>'[2]01'!I13</f>
        <v>0</v>
      </c>
      <c r="I11" s="217">
        <f>'[2]01'!J13</f>
        <v>0</v>
      </c>
      <c r="J11" s="217">
        <f>'[2]01'!K13</f>
        <v>0</v>
      </c>
      <c r="K11" s="15">
        <f t="shared" si="3"/>
        <v>35.22</v>
      </c>
      <c r="L11" s="18">
        <f>frq!C11</f>
        <v>1</v>
      </c>
      <c r="M11" s="167">
        <f t="shared" si="4"/>
        <v>34.82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34.82</v>
      </c>
      <c r="R11" s="18">
        <v>0.4</v>
      </c>
    </row>
    <row r="12" spans="1:18">
      <c r="A12" s="8" t="s">
        <v>54</v>
      </c>
      <c r="B12" s="216">
        <f>'[2]01'!B14</f>
        <v>84</v>
      </c>
      <c r="C12" s="217">
        <f>'[2]01'!C14</f>
        <v>0</v>
      </c>
      <c r="D12" s="217">
        <f>'[2]01'!D14</f>
        <v>0</v>
      </c>
      <c r="E12" s="217">
        <f>'[2]01'!E14</f>
        <v>0</v>
      </c>
      <c r="F12" s="15">
        <f t="shared" si="6"/>
        <v>84</v>
      </c>
      <c r="G12" s="216">
        <f>'[2]01'!H14</f>
        <v>35.22</v>
      </c>
      <c r="H12" s="217">
        <f>'[2]01'!I14</f>
        <v>0</v>
      </c>
      <c r="I12" s="217">
        <f>'[2]01'!J14</f>
        <v>0</v>
      </c>
      <c r="J12" s="217">
        <f>'[2]01'!K14</f>
        <v>0</v>
      </c>
      <c r="K12" s="15">
        <f t="shared" si="3"/>
        <v>35.22</v>
      </c>
      <c r="L12" s="18">
        <f>frq!C12</f>
        <v>1</v>
      </c>
      <c r="M12" s="167">
        <f t="shared" si="4"/>
        <v>34.82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34.82</v>
      </c>
      <c r="R12" s="18">
        <v>0.4</v>
      </c>
    </row>
    <row r="13" spans="1:18">
      <c r="A13" s="8" t="s">
        <v>55</v>
      </c>
      <c r="B13" s="216">
        <f>'[2]01'!B15</f>
        <v>84</v>
      </c>
      <c r="C13" s="217">
        <f>'[2]01'!C15</f>
        <v>0</v>
      </c>
      <c r="D13" s="217">
        <f>'[2]01'!D15</f>
        <v>0</v>
      </c>
      <c r="E13" s="217">
        <f>'[2]01'!E15</f>
        <v>0</v>
      </c>
      <c r="F13" s="15">
        <f t="shared" si="6"/>
        <v>84</v>
      </c>
      <c r="G13" s="216">
        <f>'[2]01'!H15</f>
        <v>35.22</v>
      </c>
      <c r="H13" s="217">
        <f>'[2]01'!I15</f>
        <v>0</v>
      </c>
      <c r="I13" s="217">
        <f>'[2]01'!J15</f>
        <v>0</v>
      </c>
      <c r="J13" s="217">
        <f>'[2]01'!K15</f>
        <v>0</v>
      </c>
      <c r="K13" s="15">
        <f t="shared" si="3"/>
        <v>35.22</v>
      </c>
      <c r="L13" s="18">
        <f>frq!C13</f>
        <v>1</v>
      </c>
      <c r="M13" s="167">
        <f t="shared" si="4"/>
        <v>34.82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34.82</v>
      </c>
      <c r="R13" s="18">
        <v>0.4</v>
      </c>
    </row>
    <row r="14" spans="1:18">
      <c r="A14" s="8" t="s">
        <v>56</v>
      </c>
      <c r="B14" s="216">
        <f>'[2]01'!B16</f>
        <v>84</v>
      </c>
      <c r="C14" s="217">
        <f>'[2]01'!C16</f>
        <v>0</v>
      </c>
      <c r="D14" s="217">
        <f>'[2]01'!D16</f>
        <v>0</v>
      </c>
      <c r="E14" s="217">
        <f>'[2]01'!E16</f>
        <v>0</v>
      </c>
      <c r="F14" s="15">
        <f t="shared" si="6"/>
        <v>84</v>
      </c>
      <c r="G14" s="216">
        <f>'[2]01'!H16</f>
        <v>35.22</v>
      </c>
      <c r="H14" s="217">
        <f>'[2]01'!I16</f>
        <v>0</v>
      </c>
      <c r="I14" s="217">
        <f>'[2]01'!J16</f>
        <v>0</v>
      </c>
      <c r="J14" s="217">
        <f>'[2]01'!K16</f>
        <v>0</v>
      </c>
      <c r="K14" s="15">
        <f t="shared" si="3"/>
        <v>35.22</v>
      </c>
      <c r="L14" s="18">
        <f>frq!C14</f>
        <v>1</v>
      </c>
      <c r="M14" s="167">
        <f t="shared" si="4"/>
        <v>34.82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34.82</v>
      </c>
      <c r="R14" s="18">
        <v>0.4</v>
      </c>
    </row>
    <row r="15" spans="1:18">
      <c r="A15" s="8" t="s">
        <v>57</v>
      </c>
      <c r="B15" s="216">
        <f>'[2]01'!B17</f>
        <v>84</v>
      </c>
      <c r="C15" s="217">
        <f>'[2]01'!C17</f>
        <v>0</v>
      </c>
      <c r="D15" s="217">
        <f>'[2]01'!D17</f>
        <v>0</v>
      </c>
      <c r="E15" s="217">
        <f>'[2]01'!E17</f>
        <v>0</v>
      </c>
      <c r="F15" s="15">
        <f t="shared" si="6"/>
        <v>84</v>
      </c>
      <c r="G15" s="216">
        <f>'[2]01'!H17</f>
        <v>35.22</v>
      </c>
      <c r="H15" s="217">
        <f>'[2]01'!I17</f>
        <v>0</v>
      </c>
      <c r="I15" s="217">
        <f>'[2]01'!J17</f>
        <v>0</v>
      </c>
      <c r="J15" s="217">
        <f>'[2]01'!K17</f>
        <v>0</v>
      </c>
      <c r="K15" s="15">
        <f t="shared" si="3"/>
        <v>35.22</v>
      </c>
      <c r="L15" s="18">
        <f>frq!C15</f>
        <v>1</v>
      </c>
      <c r="M15" s="167">
        <f t="shared" si="4"/>
        <v>34.82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34.82</v>
      </c>
      <c r="R15" s="18">
        <v>0.4</v>
      </c>
    </row>
    <row r="16" spans="1:18">
      <c r="A16" s="8" t="s">
        <v>58</v>
      </c>
      <c r="B16" s="216">
        <f>'[2]01'!B18</f>
        <v>84</v>
      </c>
      <c r="C16" s="217">
        <f>'[2]01'!C18</f>
        <v>0</v>
      </c>
      <c r="D16" s="217">
        <f>'[2]01'!D18</f>
        <v>0</v>
      </c>
      <c r="E16" s="217">
        <f>'[2]01'!E18</f>
        <v>0</v>
      </c>
      <c r="F16" s="15">
        <f t="shared" si="6"/>
        <v>84</v>
      </c>
      <c r="G16" s="216">
        <f>'[2]01'!H18</f>
        <v>35.22</v>
      </c>
      <c r="H16" s="217">
        <f>'[2]01'!I18</f>
        <v>0</v>
      </c>
      <c r="I16" s="217">
        <f>'[2]01'!J18</f>
        <v>0</v>
      </c>
      <c r="J16" s="217">
        <f>'[2]01'!K18</f>
        <v>0</v>
      </c>
      <c r="K16" s="15">
        <f t="shared" si="3"/>
        <v>35.22</v>
      </c>
      <c r="L16" s="18">
        <f>frq!C16</f>
        <v>1</v>
      </c>
      <c r="M16" s="167">
        <f t="shared" si="4"/>
        <v>34.82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34.82</v>
      </c>
      <c r="R16" s="18">
        <v>0.4</v>
      </c>
    </row>
    <row r="17" spans="1:18">
      <c r="A17" s="8" t="s">
        <v>59</v>
      </c>
      <c r="B17" s="216">
        <f>'[2]01'!B19</f>
        <v>84</v>
      </c>
      <c r="C17" s="217">
        <f>'[2]01'!C19</f>
        <v>0</v>
      </c>
      <c r="D17" s="217">
        <f>'[2]01'!D19</f>
        <v>0</v>
      </c>
      <c r="E17" s="217">
        <f>'[2]01'!E19</f>
        <v>0</v>
      </c>
      <c r="F17" s="15">
        <f t="shared" si="6"/>
        <v>84</v>
      </c>
      <c r="G17" s="216">
        <f>'[2]01'!H19</f>
        <v>35.22</v>
      </c>
      <c r="H17" s="217">
        <f>'[2]01'!I19</f>
        <v>0</v>
      </c>
      <c r="I17" s="217">
        <f>'[2]01'!J19</f>
        <v>0</v>
      </c>
      <c r="J17" s="217">
        <f>'[2]01'!K19</f>
        <v>0</v>
      </c>
      <c r="K17" s="15">
        <f t="shared" si="3"/>
        <v>35.22</v>
      </c>
      <c r="L17" s="18">
        <f>frq!C17</f>
        <v>1</v>
      </c>
      <c r="M17" s="167">
        <f t="shared" si="4"/>
        <v>34.82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34.82</v>
      </c>
      <c r="R17" s="18">
        <v>0.4</v>
      </c>
    </row>
    <row r="18" spans="1:18">
      <c r="A18" s="8" t="s">
        <v>60</v>
      </c>
      <c r="B18" s="216">
        <f>'[2]01'!B20</f>
        <v>84</v>
      </c>
      <c r="C18" s="217">
        <f>'[2]01'!C20</f>
        <v>0</v>
      </c>
      <c r="D18" s="217">
        <f>'[2]01'!D20</f>
        <v>0</v>
      </c>
      <c r="E18" s="217">
        <f>'[2]01'!E20</f>
        <v>0</v>
      </c>
      <c r="F18" s="15">
        <f t="shared" si="6"/>
        <v>84</v>
      </c>
      <c r="G18" s="216">
        <f>'[2]01'!H20</f>
        <v>35.22</v>
      </c>
      <c r="H18" s="217">
        <f>'[2]01'!I20</f>
        <v>0</v>
      </c>
      <c r="I18" s="217">
        <f>'[2]01'!J20</f>
        <v>0</v>
      </c>
      <c r="J18" s="217">
        <f>'[2]01'!K20</f>
        <v>0</v>
      </c>
      <c r="K18" s="15">
        <f t="shared" si="3"/>
        <v>35.22</v>
      </c>
      <c r="L18" s="18">
        <f>frq!C18</f>
        <v>1</v>
      </c>
      <c r="M18" s="167">
        <f t="shared" si="4"/>
        <v>34.82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34.82</v>
      </c>
      <c r="R18" s="18">
        <v>0.4</v>
      </c>
    </row>
    <row r="19" spans="1:18">
      <c r="A19" s="8" t="s">
        <v>61</v>
      </c>
      <c r="B19" s="216">
        <f>'[2]01'!B21</f>
        <v>84</v>
      </c>
      <c r="C19" s="217">
        <f>'[2]01'!C21</f>
        <v>0</v>
      </c>
      <c r="D19" s="217">
        <f>'[2]01'!D21</f>
        <v>0</v>
      </c>
      <c r="E19" s="217">
        <f>'[2]01'!E21</f>
        <v>0</v>
      </c>
      <c r="F19" s="15">
        <f t="shared" si="6"/>
        <v>84</v>
      </c>
      <c r="G19" s="216">
        <f>'[2]01'!H21</f>
        <v>35.22</v>
      </c>
      <c r="H19" s="217">
        <f>'[2]01'!I21</f>
        <v>0</v>
      </c>
      <c r="I19" s="217">
        <f>'[2]01'!J21</f>
        <v>0</v>
      </c>
      <c r="J19" s="217">
        <f>'[2]01'!K21</f>
        <v>0</v>
      </c>
      <c r="K19" s="15">
        <f t="shared" si="3"/>
        <v>35.22</v>
      </c>
      <c r="L19" s="18">
        <f>frq!C19</f>
        <v>1</v>
      </c>
      <c r="M19" s="167">
        <f t="shared" si="4"/>
        <v>34.82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34.82</v>
      </c>
      <c r="R19" s="18">
        <v>0.4</v>
      </c>
    </row>
    <row r="20" spans="1:18">
      <c r="A20" s="8" t="s">
        <v>62</v>
      </c>
      <c r="B20" s="216">
        <f>'[2]01'!B22</f>
        <v>84</v>
      </c>
      <c r="C20" s="217">
        <f>'[2]01'!C22</f>
        <v>0</v>
      </c>
      <c r="D20" s="217">
        <f>'[2]01'!D22</f>
        <v>0</v>
      </c>
      <c r="E20" s="217">
        <f>'[2]01'!E22</f>
        <v>0</v>
      </c>
      <c r="F20" s="15">
        <f t="shared" si="6"/>
        <v>84</v>
      </c>
      <c r="G20" s="216">
        <f>'[2]01'!H22</f>
        <v>35.22</v>
      </c>
      <c r="H20" s="217">
        <f>'[2]01'!I22</f>
        <v>0</v>
      </c>
      <c r="I20" s="217">
        <f>'[2]01'!J22</f>
        <v>0</v>
      </c>
      <c r="J20" s="217">
        <f>'[2]01'!K22</f>
        <v>0</v>
      </c>
      <c r="K20" s="15">
        <f t="shared" si="3"/>
        <v>35.22</v>
      </c>
      <c r="L20" s="18">
        <f>frq!C20</f>
        <v>1</v>
      </c>
      <c r="M20" s="167">
        <f t="shared" si="4"/>
        <v>34.82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34.82</v>
      </c>
      <c r="R20" s="18">
        <v>0.4</v>
      </c>
    </row>
    <row r="21" spans="1:18">
      <c r="A21" s="8" t="s">
        <v>63</v>
      </c>
      <c r="B21" s="216">
        <f>'[2]01'!B23</f>
        <v>84</v>
      </c>
      <c r="C21" s="217">
        <f>'[2]01'!C23</f>
        <v>0</v>
      </c>
      <c r="D21" s="217">
        <f>'[2]01'!D23</f>
        <v>0</v>
      </c>
      <c r="E21" s="217">
        <f>'[2]01'!E23</f>
        <v>0</v>
      </c>
      <c r="F21" s="15">
        <f t="shared" si="6"/>
        <v>84</v>
      </c>
      <c r="G21" s="216">
        <f>'[2]01'!H23</f>
        <v>35.270000000000003</v>
      </c>
      <c r="H21" s="217">
        <f>'[2]01'!I23</f>
        <v>0</v>
      </c>
      <c r="I21" s="217">
        <f>'[2]01'!J23</f>
        <v>0</v>
      </c>
      <c r="J21" s="217">
        <f>'[2]01'!K23</f>
        <v>0</v>
      </c>
      <c r="K21" s="15">
        <f t="shared" si="3"/>
        <v>35.270000000000003</v>
      </c>
      <c r="L21" s="18">
        <f>frq!C21</f>
        <v>1</v>
      </c>
      <c r="M21" s="167">
        <f t="shared" si="4"/>
        <v>34.870000000000005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34.870000000000005</v>
      </c>
      <c r="R21" s="18">
        <v>0.4</v>
      </c>
    </row>
    <row r="22" spans="1:18">
      <c r="A22" s="8" t="s">
        <v>64</v>
      </c>
      <c r="B22" s="216">
        <f>'[2]01'!B24</f>
        <v>84</v>
      </c>
      <c r="C22" s="217">
        <f>'[2]01'!C24</f>
        <v>0</v>
      </c>
      <c r="D22" s="217">
        <f>'[2]01'!D24</f>
        <v>0</v>
      </c>
      <c r="E22" s="217">
        <f>'[2]01'!E24</f>
        <v>0</v>
      </c>
      <c r="F22" s="15">
        <f t="shared" si="6"/>
        <v>84</v>
      </c>
      <c r="G22" s="216">
        <f>'[2]01'!H24</f>
        <v>35.270000000000003</v>
      </c>
      <c r="H22" s="217">
        <f>'[2]01'!I24</f>
        <v>0</v>
      </c>
      <c r="I22" s="217">
        <f>'[2]01'!J24</f>
        <v>0</v>
      </c>
      <c r="J22" s="217">
        <f>'[2]01'!K24</f>
        <v>0</v>
      </c>
      <c r="K22" s="15">
        <f t="shared" si="3"/>
        <v>35.270000000000003</v>
      </c>
      <c r="L22" s="18">
        <f>frq!C22</f>
        <v>1</v>
      </c>
      <c r="M22" s="167">
        <f t="shared" si="4"/>
        <v>34.870000000000005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34.870000000000005</v>
      </c>
      <c r="R22" s="18">
        <v>0.4</v>
      </c>
    </row>
    <row r="23" spans="1:18">
      <c r="A23" s="8" t="s">
        <v>65</v>
      </c>
      <c r="B23" s="216">
        <f>'[2]01'!B25</f>
        <v>84</v>
      </c>
      <c r="C23" s="217">
        <f>'[2]01'!C25</f>
        <v>0</v>
      </c>
      <c r="D23" s="217">
        <f>'[2]01'!D25</f>
        <v>0</v>
      </c>
      <c r="E23" s="217">
        <f>'[2]01'!E25</f>
        <v>0</v>
      </c>
      <c r="F23" s="15">
        <f t="shared" si="6"/>
        <v>84</v>
      </c>
      <c r="G23" s="216">
        <f>'[2]01'!H25</f>
        <v>35.270000000000003</v>
      </c>
      <c r="H23" s="217">
        <f>'[2]01'!I25</f>
        <v>0</v>
      </c>
      <c r="I23" s="217">
        <f>'[2]01'!J25</f>
        <v>0</v>
      </c>
      <c r="J23" s="217">
        <f>'[2]01'!K25</f>
        <v>0</v>
      </c>
      <c r="K23" s="15">
        <f t="shared" si="3"/>
        <v>35.270000000000003</v>
      </c>
      <c r="L23" s="18">
        <f>frq!C23</f>
        <v>1</v>
      </c>
      <c r="M23" s="167">
        <f t="shared" si="4"/>
        <v>34.870000000000005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34.870000000000005</v>
      </c>
      <c r="R23" s="18">
        <v>0.4</v>
      </c>
    </row>
    <row r="24" spans="1:18">
      <c r="A24" s="8" t="s">
        <v>66</v>
      </c>
      <c r="B24" s="216">
        <f>'[2]01'!B26</f>
        <v>84</v>
      </c>
      <c r="C24" s="217">
        <f>'[2]01'!C26</f>
        <v>0</v>
      </c>
      <c r="D24" s="217">
        <f>'[2]01'!D26</f>
        <v>0</v>
      </c>
      <c r="E24" s="217">
        <f>'[2]01'!E26</f>
        <v>0</v>
      </c>
      <c r="F24" s="15">
        <f t="shared" si="6"/>
        <v>84</v>
      </c>
      <c r="G24" s="216">
        <f>'[2]01'!H26</f>
        <v>35.270000000000003</v>
      </c>
      <c r="H24" s="217">
        <f>'[2]01'!I26</f>
        <v>0</v>
      </c>
      <c r="I24" s="217">
        <f>'[2]01'!J26</f>
        <v>0</v>
      </c>
      <c r="J24" s="217">
        <f>'[2]01'!K26</f>
        <v>0</v>
      </c>
      <c r="K24" s="15">
        <f t="shared" si="3"/>
        <v>35.270000000000003</v>
      </c>
      <c r="L24" s="18">
        <f>frq!C24</f>
        <v>1</v>
      </c>
      <c r="M24" s="167">
        <f t="shared" si="4"/>
        <v>34.870000000000005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34.870000000000005</v>
      </c>
      <c r="R24" s="18">
        <v>0.4</v>
      </c>
    </row>
    <row r="25" spans="1:18">
      <c r="A25" s="8" t="s">
        <v>67</v>
      </c>
      <c r="B25" s="216">
        <f>'[2]01'!B27</f>
        <v>84</v>
      </c>
      <c r="C25" s="217">
        <f>'[2]01'!C27</f>
        <v>0</v>
      </c>
      <c r="D25" s="217">
        <f>'[2]01'!D27</f>
        <v>0</v>
      </c>
      <c r="E25" s="217">
        <f>'[2]01'!E27</f>
        <v>0</v>
      </c>
      <c r="F25" s="15">
        <f t="shared" si="6"/>
        <v>84</v>
      </c>
      <c r="G25" s="216">
        <f>'[2]01'!H27</f>
        <v>35.270000000000003</v>
      </c>
      <c r="H25" s="217">
        <f>'[2]01'!I27</f>
        <v>0</v>
      </c>
      <c r="I25" s="217">
        <f>'[2]01'!J27</f>
        <v>0</v>
      </c>
      <c r="J25" s="217">
        <f>'[2]01'!K27</f>
        <v>0</v>
      </c>
      <c r="K25" s="15">
        <f t="shared" si="3"/>
        <v>35.270000000000003</v>
      </c>
      <c r="L25" s="18">
        <f>frq!C25</f>
        <v>1</v>
      </c>
      <c r="M25" s="167">
        <f t="shared" si="4"/>
        <v>34.870000000000005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34.870000000000005</v>
      </c>
      <c r="R25" s="18">
        <v>0.4</v>
      </c>
    </row>
    <row r="26" spans="1:18">
      <c r="A26" s="8" t="s">
        <v>68</v>
      </c>
      <c r="B26" s="216">
        <f>'[2]01'!B28</f>
        <v>84</v>
      </c>
      <c r="C26" s="217">
        <f>'[2]01'!C28</f>
        <v>0</v>
      </c>
      <c r="D26" s="217">
        <f>'[2]01'!D28</f>
        <v>0</v>
      </c>
      <c r="E26" s="217">
        <f>'[2]01'!E28</f>
        <v>0</v>
      </c>
      <c r="F26" s="15">
        <f t="shared" si="6"/>
        <v>84</v>
      </c>
      <c r="G26" s="216">
        <f>'[2]01'!H28</f>
        <v>35.270000000000003</v>
      </c>
      <c r="H26" s="217">
        <f>'[2]01'!I28</f>
        <v>0</v>
      </c>
      <c r="I26" s="217">
        <f>'[2]01'!J28</f>
        <v>0</v>
      </c>
      <c r="J26" s="217">
        <f>'[2]01'!K28</f>
        <v>0</v>
      </c>
      <c r="K26" s="15">
        <f t="shared" si="3"/>
        <v>35.270000000000003</v>
      </c>
      <c r="L26" s="18">
        <f>frq!C26</f>
        <v>1</v>
      </c>
      <c r="M26" s="167">
        <f t="shared" si="4"/>
        <v>34.870000000000005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34.870000000000005</v>
      </c>
      <c r="R26" s="18">
        <v>0.4</v>
      </c>
    </row>
    <row r="27" spans="1:18">
      <c r="A27" s="8" t="s">
        <v>69</v>
      </c>
      <c r="B27" s="216">
        <f>'[2]01'!B29</f>
        <v>84</v>
      </c>
      <c r="C27" s="217">
        <f>'[2]01'!C29</f>
        <v>0</v>
      </c>
      <c r="D27" s="217">
        <f>'[2]01'!D29</f>
        <v>0</v>
      </c>
      <c r="E27" s="217">
        <f>'[2]01'!E29</f>
        <v>0</v>
      </c>
      <c r="F27" s="15">
        <f t="shared" si="6"/>
        <v>84</v>
      </c>
      <c r="G27" s="216">
        <f>'[2]01'!H29</f>
        <v>35.270000000000003</v>
      </c>
      <c r="H27" s="217">
        <f>'[2]01'!I29</f>
        <v>0</v>
      </c>
      <c r="I27" s="217">
        <f>'[2]01'!J29</f>
        <v>0</v>
      </c>
      <c r="J27" s="217">
        <f>'[2]01'!K29</f>
        <v>0</v>
      </c>
      <c r="K27" s="15">
        <f t="shared" si="3"/>
        <v>35.270000000000003</v>
      </c>
      <c r="L27" s="18">
        <f>frq!C27</f>
        <v>1</v>
      </c>
      <c r="M27" s="167">
        <f t="shared" si="4"/>
        <v>34.870000000000005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34.870000000000005</v>
      </c>
      <c r="R27" s="18">
        <v>0.4</v>
      </c>
    </row>
    <row r="28" spans="1:18">
      <c r="A28" s="8" t="s">
        <v>70</v>
      </c>
      <c r="B28" s="216">
        <f>'[2]01'!B30</f>
        <v>84</v>
      </c>
      <c r="C28" s="217">
        <f>'[2]01'!C30</f>
        <v>0</v>
      </c>
      <c r="D28" s="217">
        <f>'[2]01'!D30</f>
        <v>0</v>
      </c>
      <c r="E28" s="217">
        <f>'[2]01'!E30</f>
        <v>0</v>
      </c>
      <c r="F28" s="15">
        <f t="shared" si="6"/>
        <v>84</v>
      </c>
      <c r="G28" s="216">
        <f>'[2]01'!H30</f>
        <v>35.270000000000003</v>
      </c>
      <c r="H28" s="217">
        <f>'[2]01'!I30</f>
        <v>0</v>
      </c>
      <c r="I28" s="217">
        <f>'[2]01'!J30</f>
        <v>0</v>
      </c>
      <c r="J28" s="217">
        <f>'[2]01'!K30</f>
        <v>0</v>
      </c>
      <c r="K28" s="15">
        <f t="shared" si="3"/>
        <v>35.270000000000003</v>
      </c>
      <c r="L28" s="18">
        <f>frq!C28</f>
        <v>1</v>
      </c>
      <c r="M28" s="167">
        <f t="shared" si="4"/>
        <v>34.870000000000005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34.870000000000005</v>
      </c>
      <c r="R28" s="18">
        <v>0.4</v>
      </c>
    </row>
    <row r="29" spans="1:18">
      <c r="A29" s="8" t="s">
        <v>71</v>
      </c>
      <c r="B29" s="216">
        <f>'[2]01'!B31</f>
        <v>84</v>
      </c>
      <c r="C29" s="217">
        <f>'[2]01'!C31</f>
        <v>0</v>
      </c>
      <c r="D29" s="217">
        <f>'[2]01'!D31</f>
        <v>0</v>
      </c>
      <c r="E29" s="217">
        <f>'[2]01'!E31</f>
        <v>0</v>
      </c>
      <c r="F29" s="15">
        <f t="shared" si="6"/>
        <v>84</v>
      </c>
      <c r="G29" s="216">
        <f>'[2]01'!H31</f>
        <v>35.270000000000003</v>
      </c>
      <c r="H29" s="217">
        <f>'[2]01'!I31</f>
        <v>0</v>
      </c>
      <c r="I29" s="217">
        <f>'[2]01'!J31</f>
        <v>0</v>
      </c>
      <c r="J29" s="217">
        <f>'[2]01'!K31</f>
        <v>0</v>
      </c>
      <c r="K29" s="15">
        <f t="shared" si="3"/>
        <v>35.270000000000003</v>
      </c>
      <c r="L29" s="18">
        <f>frq!C29</f>
        <v>1</v>
      </c>
      <c r="M29" s="167">
        <f t="shared" si="4"/>
        <v>34.870000000000005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34.870000000000005</v>
      </c>
      <c r="R29" s="18">
        <v>0.4</v>
      </c>
    </row>
    <row r="30" spans="1:18">
      <c r="A30" s="8" t="s">
        <v>72</v>
      </c>
      <c r="B30" s="216">
        <f>'[2]01'!B32</f>
        <v>84</v>
      </c>
      <c r="C30" s="217">
        <f>'[2]01'!C32</f>
        <v>0</v>
      </c>
      <c r="D30" s="217">
        <f>'[2]01'!D32</f>
        <v>0</v>
      </c>
      <c r="E30" s="217">
        <f>'[2]01'!E32</f>
        <v>0</v>
      </c>
      <c r="F30" s="15">
        <f t="shared" si="6"/>
        <v>84</v>
      </c>
      <c r="G30" s="216">
        <f>'[2]01'!H32</f>
        <v>35.270000000000003</v>
      </c>
      <c r="H30" s="217">
        <f>'[2]01'!I32</f>
        <v>0</v>
      </c>
      <c r="I30" s="217">
        <f>'[2]01'!J32</f>
        <v>0</v>
      </c>
      <c r="J30" s="217">
        <f>'[2]01'!K32</f>
        <v>0</v>
      </c>
      <c r="K30" s="15">
        <f t="shared" si="3"/>
        <v>35.270000000000003</v>
      </c>
      <c r="L30" s="18">
        <f>frq!C30</f>
        <v>1</v>
      </c>
      <c r="M30" s="167">
        <f t="shared" si="4"/>
        <v>34.870000000000005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34.870000000000005</v>
      </c>
      <c r="R30" s="18">
        <v>0.4</v>
      </c>
    </row>
    <row r="31" spans="1:18">
      <c r="A31" s="8" t="s">
        <v>73</v>
      </c>
      <c r="B31" s="216">
        <f>'[2]01'!B33</f>
        <v>84</v>
      </c>
      <c r="C31" s="217">
        <f>'[2]01'!C33</f>
        <v>0</v>
      </c>
      <c r="D31" s="217">
        <f>'[2]01'!D33</f>
        <v>0</v>
      </c>
      <c r="E31" s="217">
        <f>'[2]01'!E33</f>
        <v>0</v>
      </c>
      <c r="F31" s="15">
        <f t="shared" si="6"/>
        <v>84</v>
      </c>
      <c r="G31" s="216">
        <f>'[2]01'!H33</f>
        <v>35.270000000000003</v>
      </c>
      <c r="H31" s="217">
        <f>'[2]01'!I33</f>
        <v>0</v>
      </c>
      <c r="I31" s="217">
        <f>'[2]01'!J33</f>
        <v>0</v>
      </c>
      <c r="J31" s="217">
        <f>'[2]01'!K33</f>
        <v>0</v>
      </c>
      <c r="K31" s="15">
        <f t="shared" si="3"/>
        <v>35.270000000000003</v>
      </c>
      <c r="L31" s="18">
        <f>frq!C31</f>
        <v>1</v>
      </c>
      <c r="M31" s="167">
        <f t="shared" si="4"/>
        <v>34.870000000000005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34.870000000000005</v>
      </c>
      <c r="R31" s="18">
        <v>0.4</v>
      </c>
    </row>
    <row r="32" spans="1:18">
      <c r="A32" s="8" t="s">
        <v>74</v>
      </c>
      <c r="B32" s="216">
        <f>'[2]01'!B34</f>
        <v>84</v>
      </c>
      <c r="C32" s="217">
        <f>'[2]01'!C34</f>
        <v>0</v>
      </c>
      <c r="D32" s="217">
        <f>'[2]01'!D34</f>
        <v>0</v>
      </c>
      <c r="E32" s="217">
        <f>'[2]01'!E34</f>
        <v>0</v>
      </c>
      <c r="F32" s="15">
        <f t="shared" si="6"/>
        <v>84</v>
      </c>
      <c r="G32" s="216">
        <f>'[2]01'!H34</f>
        <v>35.270000000000003</v>
      </c>
      <c r="H32" s="217">
        <f>'[2]01'!I34</f>
        <v>0</v>
      </c>
      <c r="I32" s="217">
        <f>'[2]01'!J34</f>
        <v>0</v>
      </c>
      <c r="J32" s="217">
        <f>'[2]01'!K34</f>
        <v>0</v>
      </c>
      <c r="K32" s="15">
        <f t="shared" si="3"/>
        <v>35.270000000000003</v>
      </c>
      <c r="L32" s="18">
        <f>frq!C32</f>
        <v>1</v>
      </c>
      <c r="M32" s="167">
        <f t="shared" si="4"/>
        <v>34.870000000000005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34.870000000000005</v>
      </c>
      <c r="R32" s="18">
        <v>0.4</v>
      </c>
    </row>
    <row r="33" spans="1:18">
      <c r="A33" s="8" t="s">
        <v>75</v>
      </c>
      <c r="B33" s="216">
        <f>'[2]01'!B35</f>
        <v>84</v>
      </c>
      <c r="C33" s="217">
        <f>'[2]01'!C35</f>
        <v>0</v>
      </c>
      <c r="D33" s="217">
        <f>'[2]01'!D35</f>
        <v>0</v>
      </c>
      <c r="E33" s="217">
        <f>'[2]01'!E35</f>
        <v>0</v>
      </c>
      <c r="F33" s="15">
        <f t="shared" si="6"/>
        <v>84</v>
      </c>
      <c r="G33" s="216">
        <f>'[2]01'!H35</f>
        <v>35.270000000000003</v>
      </c>
      <c r="H33" s="217">
        <f>'[2]01'!I35</f>
        <v>0</v>
      </c>
      <c r="I33" s="217">
        <f>'[2]01'!J35</f>
        <v>0</v>
      </c>
      <c r="J33" s="217">
        <f>'[2]01'!K35</f>
        <v>0</v>
      </c>
      <c r="K33" s="15">
        <f t="shared" si="3"/>
        <v>35.270000000000003</v>
      </c>
      <c r="L33" s="18">
        <f>frq!C33</f>
        <v>1</v>
      </c>
      <c r="M33" s="167">
        <f t="shared" si="4"/>
        <v>34.870000000000005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34.870000000000005</v>
      </c>
      <c r="R33" s="18">
        <v>0.4</v>
      </c>
    </row>
    <row r="34" spans="1:18">
      <c r="A34" s="8" t="s">
        <v>76</v>
      </c>
      <c r="B34" s="216">
        <f>'[2]01'!B36</f>
        <v>84</v>
      </c>
      <c r="C34" s="217">
        <f>'[2]01'!C36</f>
        <v>0</v>
      </c>
      <c r="D34" s="217">
        <f>'[2]01'!D36</f>
        <v>0</v>
      </c>
      <c r="E34" s="217">
        <f>'[2]01'!E36</f>
        <v>0</v>
      </c>
      <c r="F34" s="15">
        <f t="shared" si="6"/>
        <v>84</v>
      </c>
      <c r="G34" s="216">
        <f>'[2]01'!H36</f>
        <v>35.270000000000003</v>
      </c>
      <c r="H34" s="217">
        <f>'[2]01'!I36</f>
        <v>0</v>
      </c>
      <c r="I34" s="217">
        <f>'[2]01'!J36</f>
        <v>0</v>
      </c>
      <c r="J34" s="217">
        <f>'[2]01'!K36</f>
        <v>0</v>
      </c>
      <c r="K34" s="15">
        <f t="shared" si="3"/>
        <v>35.270000000000003</v>
      </c>
      <c r="L34" s="18">
        <f>frq!C34</f>
        <v>1</v>
      </c>
      <c r="M34" s="167">
        <f t="shared" si="4"/>
        <v>34.870000000000005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34.870000000000005</v>
      </c>
      <c r="R34" s="18">
        <v>0.4</v>
      </c>
    </row>
    <row r="35" spans="1:18">
      <c r="A35" s="8" t="s">
        <v>77</v>
      </c>
      <c r="B35" s="216">
        <f>'[2]01'!B37</f>
        <v>84</v>
      </c>
      <c r="C35" s="217">
        <f>'[2]01'!C37</f>
        <v>0</v>
      </c>
      <c r="D35" s="217">
        <f>'[2]01'!D37</f>
        <v>0</v>
      </c>
      <c r="E35" s="217">
        <f>'[2]01'!E37</f>
        <v>0</v>
      </c>
      <c r="F35" s="15">
        <f t="shared" si="6"/>
        <v>84</v>
      </c>
      <c r="G35" s="216">
        <f>'[2]01'!H37</f>
        <v>35.270000000000003</v>
      </c>
      <c r="H35" s="217">
        <f>'[2]01'!I37</f>
        <v>0</v>
      </c>
      <c r="I35" s="217">
        <f>'[2]01'!J37</f>
        <v>0</v>
      </c>
      <c r="J35" s="217">
        <f>'[2]01'!K37</f>
        <v>0</v>
      </c>
      <c r="K35" s="15">
        <f t="shared" si="3"/>
        <v>35.270000000000003</v>
      </c>
      <c r="L35" s="18">
        <f>frq!C35</f>
        <v>1</v>
      </c>
      <c r="M35" s="167">
        <f t="shared" si="4"/>
        <v>34.870000000000005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34.870000000000005</v>
      </c>
      <c r="R35" s="18">
        <v>0.4</v>
      </c>
    </row>
    <row r="36" spans="1:18">
      <c r="A36" s="8" t="s">
        <v>78</v>
      </c>
      <c r="B36" s="216">
        <f>'[2]01'!B38</f>
        <v>84</v>
      </c>
      <c r="C36" s="217">
        <f>'[2]01'!C38</f>
        <v>0</v>
      </c>
      <c r="D36" s="217">
        <f>'[2]01'!D38</f>
        <v>0</v>
      </c>
      <c r="E36" s="217">
        <f>'[2]01'!E38</f>
        <v>0</v>
      </c>
      <c r="F36" s="15">
        <f t="shared" si="6"/>
        <v>84</v>
      </c>
      <c r="G36" s="216">
        <f>'[2]01'!H38</f>
        <v>35.270000000000003</v>
      </c>
      <c r="H36" s="217">
        <f>'[2]01'!I38</f>
        <v>0</v>
      </c>
      <c r="I36" s="217">
        <f>'[2]01'!J38</f>
        <v>0</v>
      </c>
      <c r="J36" s="217">
        <f>'[2]01'!K38</f>
        <v>0</v>
      </c>
      <c r="K36" s="15">
        <f t="shared" si="3"/>
        <v>35.270000000000003</v>
      </c>
      <c r="L36" s="18">
        <f>frq!C36</f>
        <v>1</v>
      </c>
      <c r="M36" s="167">
        <f t="shared" si="4"/>
        <v>34.870000000000005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34.870000000000005</v>
      </c>
      <c r="R36" s="18">
        <v>0.4</v>
      </c>
    </row>
    <row r="37" spans="1:18">
      <c r="A37" s="8" t="s">
        <v>79</v>
      </c>
      <c r="B37" s="216">
        <f>'[2]01'!B39</f>
        <v>84</v>
      </c>
      <c r="C37" s="217">
        <f>'[2]01'!C39</f>
        <v>0</v>
      </c>
      <c r="D37" s="217">
        <f>'[2]01'!D39</f>
        <v>0</v>
      </c>
      <c r="E37" s="217">
        <f>'[2]01'!E39</f>
        <v>0</v>
      </c>
      <c r="F37" s="15">
        <f t="shared" si="6"/>
        <v>84</v>
      </c>
      <c r="G37" s="216">
        <f>'[2]01'!H39</f>
        <v>35.270000000000003</v>
      </c>
      <c r="H37" s="217">
        <f>'[2]01'!I39</f>
        <v>0</v>
      </c>
      <c r="I37" s="217">
        <f>'[2]01'!J39</f>
        <v>0</v>
      </c>
      <c r="J37" s="217">
        <f>'[2]01'!K39</f>
        <v>0</v>
      </c>
      <c r="K37" s="15">
        <f t="shared" si="3"/>
        <v>35.270000000000003</v>
      </c>
      <c r="L37" s="18">
        <f>frq!C37</f>
        <v>1</v>
      </c>
      <c r="M37" s="167">
        <f t="shared" si="4"/>
        <v>34.870000000000005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34.870000000000005</v>
      </c>
      <c r="R37" s="18">
        <v>0.4</v>
      </c>
    </row>
    <row r="38" spans="1:18">
      <c r="A38" s="8" t="s">
        <v>80</v>
      </c>
      <c r="B38" s="216">
        <f>'[2]01'!B40</f>
        <v>84</v>
      </c>
      <c r="C38" s="217">
        <f>'[2]01'!C40</f>
        <v>0</v>
      </c>
      <c r="D38" s="217">
        <f>'[2]01'!D40</f>
        <v>0</v>
      </c>
      <c r="E38" s="217">
        <f>'[2]01'!E40</f>
        <v>0</v>
      </c>
      <c r="F38" s="15">
        <f t="shared" si="6"/>
        <v>84</v>
      </c>
      <c r="G38" s="216">
        <f>'[2]01'!H40</f>
        <v>35.22</v>
      </c>
      <c r="H38" s="217">
        <f>'[2]01'!I40</f>
        <v>0</v>
      </c>
      <c r="I38" s="217">
        <f>'[2]01'!J40</f>
        <v>0</v>
      </c>
      <c r="J38" s="217">
        <f>'[2]01'!K40</f>
        <v>0</v>
      </c>
      <c r="K38" s="15">
        <f t="shared" si="3"/>
        <v>35.22</v>
      </c>
      <c r="L38" s="18">
        <f>frq!C38</f>
        <v>1</v>
      </c>
      <c r="M38" s="167">
        <f t="shared" si="4"/>
        <v>34.82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34.82</v>
      </c>
      <c r="R38" s="18">
        <v>0.4</v>
      </c>
    </row>
    <row r="39" spans="1:18">
      <c r="A39" s="8" t="s">
        <v>81</v>
      </c>
      <c r="B39" s="216">
        <f>'[2]01'!B41</f>
        <v>84</v>
      </c>
      <c r="C39" s="217">
        <f>'[2]01'!C41</f>
        <v>0</v>
      </c>
      <c r="D39" s="217">
        <f>'[2]01'!D41</f>
        <v>0</v>
      </c>
      <c r="E39" s="217">
        <f>'[2]01'!E41</f>
        <v>0</v>
      </c>
      <c r="F39" s="15">
        <f t="shared" si="6"/>
        <v>84</v>
      </c>
      <c r="G39" s="216">
        <f>'[2]01'!H41</f>
        <v>35.22</v>
      </c>
      <c r="H39" s="217">
        <f>'[2]01'!I41</f>
        <v>0</v>
      </c>
      <c r="I39" s="217">
        <f>'[2]01'!J41</f>
        <v>0</v>
      </c>
      <c r="J39" s="217">
        <f>'[2]01'!K41</f>
        <v>0</v>
      </c>
      <c r="K39" s="15">
        <f t="shared" si="3"/>
        <v>35.22</v>
      </c>
      <c r="L39" s="18">
        <f>frq!C39</f>
        <v>1</v>
      </c>
      <c r="M39" s="167">
        <f t="shared" si="4"/>
        <v>34.519999999999996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34.519999999999996</v>
      </c>
      <c r="R39" s="18">
        <v>0.7</v>
      </c>
    </row>
    <row r="40" spans="1:18">
      <c r="A40" s="8" t="s">
        <v>82</v>
      </c>
      <c r="B40" s="216">
        <f>'[2]01'!B42</f>
        <v>84</v>
      </c>
      <c r="C40" s="217">
        <f>'[2]01'!C42</f>
        <v>0</v>
      </c>
      <c r="D40" s="217">
        <f>'[2]01'!D42</f>
        <v>0</v>
      </c>
      <c r="E40" s="217">
        <f>'[2]01'!E42</f>
        <v>0</v>
      </c>
      <c r="F40" s="15">
        <f t="shared" si="6"/>
        <v>84</v>
      </c>
      <c r="G40" s="216">
        <f>'[2]01'!H42</f>
        <v>35.22</v>
      </c>
      <c r="H40" s="217">
        <f>'[2]01'!I42</f>
        <v>0</v>
      </c>
      <c r="I40" s="217">
        <f>'[2]01'!J42</f>
        <v>0</v>
      </c>
      <c r="J40" s="217">
        <f>'[2]01'!K42</f>
        <v>0</v>
      </c>
      <c r="K40" s="15">
        <f t="shared" si="3"/>
        <v>35.22</v>
      </c>
      <c r="L40" s="18">
        <f>frq!C40</f>
        <v>1</v>
      </c>
      <c r="M40" s="167">
        <f t="shared" si="4"/>
        <v>34.519999999999996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34.519999999999996</v>
      </c>
      <c r="R40" s="18">
        <v>0.7</v>
      </c>
    </row>
    <row r="41" spans="1:18">
      <c r="A41" s="8" t="s">
        <v>83</v>
      </c>
      <c r="B41" s="216">
        <f>'[2]01'!B43</f>
        <v>84</v>
      </c>
      <c r="C41" s="217">
        <f>'[2]01'!C43</f>
        <v>0</v>
      </c>
      <c r="D41" s="217">
        <f>'[2]01'!D43</f>
        <v>0</v>
      </c>
      <c r="E41" s="217">
        <f>'[2]01'!E43</f>
        <v>0</v>
      </c>
      <c r="F41" s="15">
        <f t="shared" si="6"/>
        <v>84</v>
      </c>
      <c r="G41" s="216">
        <f>'[2]01'!H43</f>
        <v>35.22</v>
      </c>
      <c r="H41" s="217">
        <f>'[2]01'!I43</f>
        <v>0</v>
      </c>
      <c r="I41" s="217">
        <f>'[2]01'!J43</f>
        <v>0</v>
      </c>
      <c r="J41" s="217">
        <f>'[2]01'!K43</f>
        <v>0</v>
      </c>
      <c r="K41" s="15">
        <f t="shared" si="3"/>
        <v>35.22</v>
      </c>
      <c r="L41" s="18">
        <f>frq!C41</f>
        <v>1</v>
      </c>
      <c r="M41" s="167">
        <f t="shared" si="4"/>
        <v>34.519999999999996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34.519999999999996</v>
      </c>
      <c r="R41" s="18">
        <v>0.7</v>
      </c>
    </row>
    <row r="42" spans="1:18">
      <c r="A42" s="8" t="s">
        <v>84</v>
      </c>
      <c r="B42" s="216">
        <f>'[2]01'!B44</f>
        <v>84</v>
      </c>
      <c r="C42" s="217">
        <f>'[2]01'!C44</f>
        <v>0</v>
      </c>
      <c r="D42" s="217">
        <f>'[2]01'!D44</f>
        <v>0</v>
      </c>
      <c r="E42" s="217">
        <f>'[2]01'!E44</f>
        <v>0</v>
      </c>
      <c r="F42" s="15">
        <f t="shared" si="6"/>
        <v>84</v>
      </c>
      <c r="G42" s="216">
        <f>'[2]01'!H44</f>
        <v>35.22</v>
      </c>
      <c r="H42" s="217">
        <f>'[2]01'!I44</f>
        <v>0</v>
      </c>
      <c r="I42" s="217">
        <f>'[2]01'!J44</f>
        <v>0</v>
      </c>
      <c r="J42" s="217">
        <f>'[2]01'!K44</f>
        <v>0</v>
      </c>
      <c r="K42" s="15">
        <f t="shared" si="3"/>
        <v>35.22</v>
      </c>
      <c r="L42" s="18">
        <f>frq!C42</f>
        <v>1</v>
      </c>
      <c r="M42" s="167">
        <f t="shared" si="4"/>
        <v>34.519999999999996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34.519999999999996</v>
      </c>
      <c r="R42" s="18">
        <v>0.7</v>
      </c>
    </row>
    <row r="43" spans="1:18">
      <c r="A43" s="8" t="s">
        <v>85</v>
      </c>
      <c r="B43" s="216">
        <f>'[2]01'!B45</f>
        <v>42</v>
      </c>
      <c r="C43" s="217">
        <f>'[2]01'!C45</f>
        <v>30</v>
      </c>
      <c r="D43" s="217">
        <f>'[2]01'!D45</f>
        <v>0</v>
      </c>
      <c r="E43" s="217">
        <f>'[2]01'!E45</f>
        <v>0</v>
      </c>
      <c r="F43" s="15">
        <f t="shared" si="6"/>
        <v>72</v>
      </c>
      <c r="G43" s="216">
        <f>'[2]01'!H45</f>
        <v>37</v>
      </c>
      <c r="H43" s="217">
        <f>'[2]01'!I45</f>
        <v>28</v>
      </c>
      <c r="I43" s="217">
        <f>'[2]01'!J45</f>
        <v>0</v>
      </c>
      <c r="J43" s="217">
        <f>'[2]01'!K45</f>
        <v>0</v>
      </c>
      <c r="K43" s="15">
        <f t="shared" si="3"/>
        <v>65</v>
      </c>
      <c r="L43" s="18">
        <f>frq!C43</f>
        <v>1</v>
      </c>
      <c r="M43" s="167">
        <f t="shared" si="4"/>
        <v>36.299999999999997</v>
      </c>
      <c r="N43" s="16">
        <f t="shared" si="7"/>
        <v>28</v>
      </c>
      <c r="O43" s="16">
        <f t="shared" si="8"/>
        <v>0</v>
      </c>
      <c r="P43" s="16">
        <f t="shared" si="9"/>
        <v>0</v>
      </c>
      <c r="Q43" s="17">
        <f t="shared" si="5"/>
        <v>64.3</v>
      </c>
      <c r="R43" s="18">
        <v>0.7</v>
      </c>
    </row>
    <row r="44" spans="1:18">
      <c r="A44" s="8" t="s">
        <v>86</v>
      </c>
      <c r="B44" s="216">
        <f>'[2]01'!B46</f>
        <v>42</v>
      </c>
      <c r="C44" s="217">
        <f>'[2]01'!C46</f>
        <v>30</v>
      </c>
      <c r="D44" s="217">
        <f>'[2]01'!D46</f>
        <v>0</v>
      </c>
      <c r="E44" s="217">
        <f>'[2]01'!E46</f>
        <v>0</v>
      </c>
      <c r="F44" s="15">
        <f t="shared" si="6"/>
        <v>72</v>
      </c>
      <c r="G44" s="216">
        <f>'[2]01'!H46</f>
        <v>37</v>
      </c>
      <c r="H44" s="217">
        <f>'[2]01'!I46</f>
        <v>28</v>
      </c>
      <c r="I44" s="217">
        <f>'[2]01'!J46</f>
        <v>0</v>
      </c>
      <c r="J44" s="217">
        <f>'[2]01'!K46</f>
        <v>0</v>
      </c>
      <c r="K44" s="15">
        <f t="shared" si="3"/>
        <v>65</v>
      </c>
      <c r="L44" s="18">
        <f>frq!C44</f>
        <v>1</v>
      </c>
      <c r="M44" s="167">
        <f t="shared" si="4"/>
        <v>36.299999999999997</v>
      </c>
      <c r="N44" s="16">
        <f t="shared" si="7"/>
        <v>28</v>
      </c>
      <c r="O44" s="16">
        <f t="shared" si="8"/>
        <v>0</v>
      </c>
      <c r="P44" s="16">
        <f t="shared" si="9"/>
        <v>0</v>
      </c>
      <c r="Q44" s="17">
        <f t="shared" si="5"/>
        <v>64.3</v>
      </c>
      <c r="R44" s="18">
        <v>0.7</v>
      </c>
    </row>
    <row r="45" spans="1:18">
      <c r="A45" s="8" t="s">
        <v>87</v>
      </c>
      <c r="B45" s="216">
        <f>'[2]01'!B47</f>
        <v>42</v>
      </c>
      <c r="C45" s="217">
        <f>'[2]01'!C47</f>
        <v>30</v>
      </c>
      <c r="D45" s="217">
        <f>'[2]01'!D47</f>
        <v>0</v>
      </c>
      <c r="E45" s="217">
        <f>'[2]01'!E47</f>
        <v>0</v>
      </c>
      <c r="F45" s="15">
        <f t="shared" si="6"/>
        <v>72</v>
      </c>
      <c r="G45" s="216">
        <f>'[2]01'!H47</f>
        <v>37</v>
      </c>
      <c r="H45" s="217">
        <f>'[2]01'!I47</f>
        <v>28</v>
      </c>
      <c r="I45" s="217">
        <f>'[2]01'!J47</f>
        <v>0</v>
      </c>
      <c r="J45" s="217">
        <f>'[2]01'!K47</f>
        <v>0</v>
      </c>
      <c r="K45" s="15">
        <f t="shared" si="3"/>
        <v>65</v>
      </c>
      <c r="L45" s="18">
        <f>frq!C45</f>
        <v>1</v>
      </c>
      <c r="M45" s="167">
        <f t="shared" si="4"/>
        <v>36.299999999999997</v>
      </c>
      <c r="N45" s="16">
        <f t="shared" si="7"/>
        <v>28</v>
      </c>
      <c r="O45" s="16">
        <f t="shared" si="8"/>
        <v>0</v>
      </c>
      <c r="P45" s="16">
        <f t="shared" si="9"/>
        <v>0</v>
      </c>
      <c r="Q45" s="17">
        <f t="shared" si="5"/>
        <v>64.3</v>
      </c>
      <c r="R45" s="18">
        <v>0.7</v>
      </c>
    </row>
    <row r="46" spans="1:18">
      <c r="A46" s="8" t="s">
        <v>88</v>
      </c>
      <c r="B46" s="216">
        <f>'[2]01'!B48</f>
        <v>42</v>
      </c>
      <c r="C46" s="217">
        <f>'[2]01'!C48</f>
        <v>0</v>
      </c>
      <c r="D46" s="217">
        <f>'[2]01'!D48</f>
        <v>0</v>
      </c>
      <c r="E46" s="217">
        <f>'[2]01'!E48</f>
        <v>0</v>
      </c>
      <c r="F46" s="15">
        <f t="shared" si="6"/>
        <v>42</v>
      </c>
      <c r="G46" s="216">
        <f>'[2]01'!H48</f>
        <v>37</v>
      </c>
      <c r="H46" s="217">
        <f>'[2]01'!I48</f>
        <v>0</v>
      </c>
      <c r="I46" s="217">
        <f>'[2]01'!J48</f>
        <v>0</v>
      </c>
      <c r="J46" s="217">
        <f>'[2]01'!K48</f>
        <v>0</v>
      </c>
      <c r="K46" s="15">
        <f t="shared" si="3"/>
        <v>37</v>
      </c>
      <c r="L46" s="18">
        <f>frq!C46</f>
        <v>1</v>
      </c>
      <c r="M46" s="167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216">
        <f>'[2]01'!B49</f>
        <v>42</v>
      </c>
      <c r="C47" s="217">
        <f>'[2]01'!C49</f>
        <v>0</v>
      </c>
      <c r="D47" s="217">
        <f>'[2]01'!D49</f>
        <v>0</v>
      </c>
      <c r="E47" s="217">
        <f>'[2]01'!E49</f>
        <v>0</v>
      </c>
      <c r="F47" s="15">
        <f t="shared" si="6"/>
        <v>42</v>
      </c>
      <c r="G47" s="216">
        <f>'[2]01'!H49</f>
        <v>33.270000000000003</v>
      </c>
      <c r="H47" s="217">
        <f>'[2]01'!I49</f>
        <v>0</v>
      </c>
      <c r="I47" s="217">
        <f>'[2]01'!J49</f>
        <v>0</v>
      </c>
      <c r="J47" s="217">
        <f>'[2]01'!K49</f>
        <v>0</v>
      </c>
      <c r="K47" s="15">
        <f t="shared" si="3"/>
        <v>33.270000000000003</v>
      </c>
      <c r="L47" s="18">
        <f>frq!C47</f>
        <v>1</v>
      </c>
      <c r="M47" s="167">
        <f t="shared" si="4"/>
        <v>32.57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32.57</v>
      </c>
      <c r="R47" s="18">
        <v>0.7</v>
      </c>
    </row>
    <row r="48" spans="1:18">
      <c r="A48" s="8" t="s">
        <v>90</v>
      </c>
      <c r="B48" s="216">
        <f>'[2]01'!B50</f>
        <v>42</v>
      </c>
      <c r="C48" s="217">
        <f>'[2]01'!C50</f>
        <v>0</v>
      </c>
      <c r="D48" s="217">
        <f>'[2]01'!D50</f>
        <v>0</v>
      </c>
      <c r="E48" s="217">
        <f>'[2]01'!E50</f>
        <v>0</v>
      </c>
      <c r="F48" s="15">
        <f t="shared" si="6"/>
        <v>42</v>
      </c>
      <c r="G48" s="216">
        <f>'[2]01'!H50</f>
        <v>33.270000000000003</v>
      </c>
      <c r="H48" s="217">
        <f>'[2]01'!I50</f>
        <v>0</v>
      </c>
      <c r="I48" s="217">
        <f>'[2]01'!J50</f>
        <v>0</v>
      </c>
      <c r="J48" s="217">
        <f>'[2]01'!K50</f>
        <v>0</v>
      </c>
      <c r="K48" s="15">
        <f t="shared" si="3"/>
        <v>33.270000000000003</v>
      </c>
      <c r="L48" s="18">
        <f>frq!C48</f>
        <v>1</v>
      </c>
      <c r="M48" s="167">
        <f t="shared" si="4"/>
        <v>32.57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32.57</v>
      </c>
      <c r="R48" s="18">
        <v>0.7</v>
      </c>
    </row>
    <row r="49" spans="1:18">
      <c r="A49" s="8" t="s">
        <v>91</v>
      </c>
      <c r="B49" s="216">
        <f>'[2]01'!B51</f>
        <v>42</v>
      </c>
      <c r="C49" s="217">
        <f>'[2]01'!C51</f>
        <v>0</v>
      </c>
      <c r="D49" s="217">
        <f>'[2]01'!D51</f>
        <v>0</v>
      </c>
      <c r="E49" s="217">
        <f>'[2]01'!E51</f>
        <v>0</v>
      </c>
      <c r="F49" s="15">
        <f t="shared" si="6"/>
        <v>42</v>
      </c>
      <c r="G49" s="216">
        <f>'[2]01'!H51</f>
        <v>33.270000000000003</v>
      </c>
      <c r="H49" s="217">
        <f>'[2]01'!I51</f>
        <v>0</v>
      </c>
      <c r="I49" s="217">
        <f>'[2]01'!J51</f>
        <v>0</v>
      </c>
      <c r="J49" s="217">
        <f>'[2]01'!K51</f>
        <v>0</v>
      </c>
      <c r="K49" s="15">
        <f t="shared" si="3"/>
        <v>33.270000000000003</v>
      </c>
      <c r="L49" s="18">
        <f>frq!C49</f>
        <v>1</v>
      </c>
      <c r="M49" s="167">
        <f t="shared" si="4"/>
        <v>32.57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32.57</v>
      </c>
      <c r="R49" s="18">
        <v>0.7</v>
      </c>
    </row>
    <row r="50" spans="1:18">
      <c r="A50" s="8" t="s">
        <v>92</v>
      </c>
      <c r="B50" s="216">
        <f>'[2]01'!B52</f>
        <v>42</v>
      </c>
      <c r="C50" s="217">
        <f>'[2]01'!C52</f>
        <v>0</v>
      </c>
      <c r="D50" s="217">
        <f>'[2]01'!D52</f>
        <v>0</v>
      </c>
      <c r="E50" s="217">
        <f>'[2]01'!E52</f>
        <v>0</v>
      </c>
      <c r="F50" s="15">
        <f t="shared" si="6"/>
        <v>42</v>
      </c>
      <c r="G50" s="216">
        <f>'[2]01'!H52</f>
        <v>33.270000000000003</v>
      </c>
      <c r="H50" s="217">
        <f>'[2]01'!I52</f>
        <v>0</v>
      </c>
      <c r="I50" s="217">
        <f>'[2]01'!J52</f>
        <v>0</v>
      </c>
      <c r="J50" s="217">
        <f>'[2]01'!K52</f>
        <v>0</v>
      </c>
      <c r="K50" s="15">
        <f t="shared" si="3"/>
        <v>33.270000000000003</v>
      </c>
      <c r="L50" s="18">
        <f>frq!C50</f>
        <v>1</v>
      </c>
      <c r="M50" s="167">
        <f t="shared" si="4"/>
        <v>32.57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32.57</v>
      </c>
      <c r="R50" s="18">
        <v>0.7</v>
      </c>
    </row>
    <row r="51" spans="1:18">
      <c r="A51" s="8" t="s">
        <v>93</v>
      </c>
      <c r="B51" s="216">
        <f>'[2]01'!B53</f>
        <v>42</v>
      </c>
      <c r="C51" s="217">
        <f>'[2]01'!C53</f>
        <v>30</v>
      </c>
      <c r="D51" s="217">
        <f>'[2]01'!D53</f>
        <v>0</v>
      </c>
      <c r="E51" s="217">
        <f>'[2]01'!E53</f>
        <v>0</v>
      </c>
      <c r="F51" s="15">
        <f t="shared" si="6"/>
        <v>72</v>
      </c>
      <c r="G51" s="216">
        <f>'[2]01'!H53</f>
        <v>36</v>
      </c>
      <c r="H51" s="217">
        <f>'[2]01'!I53</f>
        <v>28</v>
      </c>
      <c r="I51" s="217">
        <f>'[2]01'!J53</f>
        <v>0</v>
      </c>
      <c r="J51" s="217">
        <f>'[2]01'!K53</f>
        <v>0</v>
      </c>
      <c r="K51" s="15">
        <f t="shared" si="3"/>
        <v>64</v>
      </c>
      <c r="L51" s="18">
        <f>frq!C51</f>
        <v>1</v>
      </c>
      <c r="M51" s="167">
        <f t="shared" si="4"/>
        <v>35.299999999999997</v>
      </c>
      <c r="N51" s="16">
        <f t="shared" si="7"/>
        <v>28</v>
      </c>
      <c r="O51" s="16">
        <f t="shared" si="8"/>
        <v>0</v>
      </c>
      <c r="P51" s="16">
        <f t="shared" si="9"/>
        <v>0</v>
      </c>
      <c r="Q51" s="17">
        <f t="shared" si="5"/>
        <v>63.3</v>
      </c>
      <c r="R51" s="18">
        <v>0.7</v>
      </c>
    </row>
    <row r="52" spans="1:18">
      <c r="A52" s="8" t="s">
        <v>94</v>
      </c>
      <c r="B52" s="216">
        <f>'[2]01'!B54</f>
        <v>42</v>
      </c>
      <c r="C52" s="217">
        <f>'[2]01'!C54</f>
        <v>30</v>
      </c>
      <c r="D52" s="217">
        <f>'[2]01'!D54</f>
        <v>0</v>
      </c>
      <c r="E52" s="217">
        <f>'[2]01'!E54</f>
        <v>0</v>
      </c>
      <c r="F52" s="15">
        <f t="shared" si="6"/>
        <v>72</v>
      </c>
      <c r="G52" s="216">
        <f>'[2]01'!H54</f>
        <v>36</v>
      </c>
      <c r="H52" s="217">
        <f>'[2]01'!I54</f>
        <v>28</v>
      </c>
      <c r="I52" s="217">
        <f>'[2]01'!J54</f>
        <v>0</v>
      </c>
      <c r="J52" s="217">
        <f>'[2]01'!K54</f>
        <v>0</v>
      </c>
      <c r="K52" s="15">
        <f t="shared" si="3"/>
        <v>64</v>
      </c>
      <c r="L52" s="18">
        <f>frq!C52</f>
        <v>1</v>
      </c>
      <c r="M52" s="167">
        <f t="shared" si="4"/>
        <v>35.299999999999997</v>
      </c>
      <c r="N52" s="16">
        <f t="shared" si="7"/>
        <v>28</v>
      </c>
      <c r="O52" s="16">
        <f t="shared" si="8"/>
        <v>0</v>
      </c>
      <c r="P52" s="16">
        <f t="shared" si="9"/>
        <v>0</v>
      </c>
      <c r="Q52" s="17">
        <f t="shared" si="5"/>
        <v>63.3</v>
      </c>
      <c r="R52" s="18">
        <v>0.7</v>
      </c>
    </row>
    <row r="53" spans="1:18">
      <c r="A53" s="8" t="s">
        <v>95</v>
      </c>
      <c r="B53" s="216">
        <f>'[2]01'!B55</f>
        <v>42</v>
      </c>
      <c r="C53" s="217">
        <f>'[2]01'!C55</f>
        <v>30</v>
      </c>
      <c r="D53" s="217">
        <f>'[2]01'!D55</f>
        <v>0</v>
      </c>
      <c r="E53" s="217">
        <f>'[2]01'!E55</f>
        <v>0</v>
      </c>
      <c r="F53" s="15">
        <f t="shared" si="6"/>
        <v>72</v>
      </c>
      <c r="G53" s="216">
        <f>'[2]01'!H55</f>
        <v>37</v>
      </c>
      <c r="H53" s="217">
        <f>'[2]01'!I55</f>
        <v>28</v>
      </c>
      <c r="I53" s="217">
        <f>'[2]01'!J55</f>
        <v>0</v>
      </c>
      <c r="J53" s="217">
        <f>'[2]01'!K55</f>
        <v>0</v>
      </c>
      <c r="K53" s="15">
        <f t="shared" si="3"/>
        <v>65</v>
      </c>
      <c r="L53" s="18">
        <f>frq!C53</f>
        <v>1</v>
      </c>
      <c r="M53" s="167">
        <f t="shared" si="4"/>
        <v>36.299999999999997</v>
      </c>
      <c r="N53" s="16">
        <f t="shared" si="7"/>
        <v>28</v>
      </c>
      <c r="O53" s="16">
        <f t="shared" si="8"/>
        <v>0</v>
      </c>
      <c r="P53" s="16">
        <f t="shared" si="9"/>
        <v>0</v>
      </c>
      <c r="Q53" s="17">
        <f t="shared" si="5"/>
        <v>64.3</v>
      </c>
      <c r="R53" s="18">
        <v>0.7</v>
      </c>
    </row>
    <row r="54" spans="1:18">
      <c r="A54" s="8" t="s">
        <v>96</v>
      </c>
      <c r="B54" s="216">
        <f>'[2]01'!B56</f>
        <v>42</v>
      </c>
      <c r="C54" s="217">
        <f>'[2]01'!C56</f>
        <v>30</v>
      </c>
      <c r="D54" s="217">
        <f>'[2]01'!D56</f>
        <v>0</v>
      </c>
      <c r="E54" s="217">
        <f>'[2]01'!E56</f>
        <v>0</v>
      </c>
      <c r="F54" s="15">
        <f t="shared" si="6"/>
        <v>72</v>
      </c>
      <c r="G54" s="216">
        <f>'[2]01'!H56</f>
        <v>37</v>
      </c>
      <c r="H54" s="217">
        <f>'[2]01'!I56</f>
        <v>28</v>
      </c>
      <c r="I54" s="217">
        <f>'[2]01'!J56</f>
        <v>0</v>
      </c>
      <c r="J54" s="217">
        <f>'[2]01'!K56</f>
        <v>0</v>
      </c>
      <c r="K54" s="15">
        <f t="shared" si="3"/>
        <v>65</v>
      </c>
      <c r="L54" s="18">
        <f>frq!C54</f>
        <v>1</v>
      </c>
      <c r="M54" s="167">
        <f t="shared" si="4"/>
        <v>36.299999999999997</v>
      </c>
      <c r="N54" s="16">
        <f t="shared" si="7"/>
        <v>28</v>
      </c>
      <c r="O54" s="16">
        <f t="shared" si="8"/>
        <v>0</v>
      </c>
      <c r="P54" s="16">
        <f t="shared" si="9"/>
        <v>0</v>
      </c>
      <c r="Q54" s="17">
        <f t="shared" si="5"/>
        <v>64.3</v>
      </c>
      <c r="R54" s="18">
        <v>0.7</v>
      </c>
    </row>
    <row r="55" spans="1:18">
      <c r="A55" s="8" t="s">
        <v>97</v>
      </c>
      <c r="B55" s="216">
        <f>'[2]01'!B57</f>
        <v>42</v>
      </c>
      <c r="C55" s="217">
        <f>'[2]01'!C57</f>
        <v>30</v>
      </c>
      <c r="D55" s="217">
        <f>'[2]01'!D57</f>
        <v>0</v>
      </c>
      <c r="E55" s="217">
        <f>'[2]01'!E57</f>
        <v>0</v>
      </c>
      <c r="F55" s="15">
        <f t="shared" si="6"/>
        <v>72</v>
      </c>
      <c r="G55" s="216">
        <f>'[2]01'!H57</f>
        <v>37</v>
      </c>
      <c r="H55" s="217">
        <f>'[2]01'!I57</f>
        <v>28</v>
      </c>
      <c r="I55" s="217">
        <f>'[2]01'!J57</f>
        <v>0</v>
      </c>
      <c r="J55" s="217">
        <f>'[2]01'!K57</f>
        <v>0</v>
      </c>
      <c r="K55" s="15">
        <f t="shared" si="3"/>
        <v>65</v>
      </c>
      <c r="L55" s="18">
        <f>frq!C55</f>
        <v>1</v>
      </c>
      <c r="M55" s="167">
        <f t="shared" si="4"/>
        <v>36.299999999999997</v>
      </c>
      <c r="N55" s="16">
        <f t="shared" si="7"/>
        <v>28</v>
      </c>
      <c r="O55" s="16">
        <f t="shared" si="8"/>
        <v>0</v>
      </c>
      <c r="P55" s="16">
        <f t="shared" si="9"/>
        <v>0</v>
      </c>
      <c r="Q55" s="17">
        <f t="shared" si="5"/>
        <v>64.3</v>
      </c>
      <c r="R55" s="18">
        <v>0.7</v>
      </c>
    </row>
    <row r="56" spans="1:18">
      <c r="A56" s="8" t="s">
        <v>98</v>
      </c>
      <c r="B56" s="216">
        <f>'[2]01'!B58</f>
        <v>42</v>
      </c>
      <c r="C56" s="217">
        <f>'[2]01'!C58</f>
        <v>30</v>
      </c>
      <c r="D56" s="217">
        <f>'[2]01'!D58</f>
        <v>0</v>
      </c>
      <c r="E56" s="217">
        <f>'[2]01'!E58</f>
        <v>0</v>
      </c>
      <c r="F56" s="15">
        <f t="shared" si="6"/>
        <v>72</v>
      </c>
      <c r="G56" s="216">
        <f>'[2]01'!H58</f>
        <v>38</v>
      </c>
      <c r="H56" s="217">
        <f>'[2]01'!I58</f>
        <v>28</v>
      </c>
      <c r="I56" s="217">
        <f>'[2]01'!J58</f>
        <v>0</v>
      </c>
      <c r="J56" s="217">
        <f>'[2]01'!K58</f>
        <v>0</v>
      </c>
      <c r="K56" s="15">
        <f t="shared" si="3"/>
        <v>66</v>
      </c>
      <c r="L56" s="18">
        <f>frq!C56</f>
        <v>1</v>
      </c>
      <c r="M56" s="167">
        <f t="shared" si="4"/>
        <v>37.299999999999997</v>
      </c>
      <c r="N56" s="16">
        <f t="shared" si="7"/>
        <v>28</v>
      </c>
      <c r="O56" s="16">
        <f t="shared" si="8"/>
        <v>0</v>
      </c>
      <c r="P56" s="16">
        <f t="shared" si="9"/>
        <v>0</v>
      </c>
      <c r="Q56" s="17">
        <f t="shared" si="5"/>
        <v>65.3</v>
      </c>
      <c r="R56" s="18">
        <v>0.7</v>
      </c>
    </row>
    <row r="57" spans="1:18">
      <c r="A57" s="8" t="s">
        <v>99</v>
      </c>
      <c r="B57" s="216">
        <f>'[2]01'!B59</f>
        <v>42</v>
      </c>
      <c r="C57" s="217">
        <f>'[2]01'!C59</f>
        <v>30</v>
      </c>
      <c r="D57" s="217">
        <f>'[2]01'!D59</f>
        <v>0</v>
      </c>
      <c r="E57" s="217">
        <f>'[2]01'!E59</f>
        <v>0</v>
      </c>
      <c r="F57" s="15">
        <f t="shared" si="6"/>
        <v>72</v>
      </c>
      <c r="G57" s="216">
        <f>'[2]01'!H59</f>
        <v>38</v>
      </c>
      <c r="H57" s="217">
        <f>'[2]01'!I59</f>
        <v>28</v>
      </c>
      <c r="I57" s="217">
        <f>'[2]01'!J59</f>
        <v>0</v>
      </c>
      <c r="J57" s="217">
        <f>'[2]01'!K59</f>
        <v>0</v>
      </c>
      <c r="K57" s="15">
        <f t="shared" si="3"/>
        <v>66</v>
      </c>
      <c r="L57" s="18">
        <f>frq!C57</f>
        <v>1</v>
      </c>
      <c r="M57" s="167">
        <f t="shared" si="4"/>
        <v>37.299999999999997</v>
      </c>
      <c r="N57" s="16">
        <f t="shared" si="7"/>
        <v>28</v>
      </c>
      <c r="O57" s="16">
        <f t="shared" si="8"/>
        <v>0</v>
      </c>
      <c r="P57" s="16">
        <f t="shared" si="9"/>
        <v>0</v>
      </c>
      <c r="Q57" s="17">
        <f t="shared" si="5"/>
        <v>65.3</v>
      </c>
      <c r="R57" s="18">
        <v>0.7</v>
      </c>
    </row>
    <row r="58" spans="1:18">
      <c r="A58" s="8" t="s">
        <v>100</v>
      </c>
      <c r="B58" s="216">
        <f>'[2]01'!B60</f>
        <v>42</v>
      </c>
      <c r="C58" s="217">
        <f>'[2]01'!C60</f>
        <v>30</v>
      </c>
      <c r="D58" s="217">
        <f>'[2]01'!D60</f>
        <v>0</v>
      </c>
      <c r="E58" s="217">
        <f>'[2]01'!E60</f>
        <v>0</v>
      </c>
      <c r="F58" s="15">
        <f t="shared" si="6"/>
        <v>72</v>
      </c>
      <c r="G58" s="216">
        <f>'[2]01'!H60</f>
        <v>38</v>
      </c>
      <c r="H58" s="217">
        <f>'[2]01'!I60</f>
        <v>28</v>
      </c>
      <c r="I58" s="217">
        <f>'[2]01'!J60</f>
        <v>0</v>
      </c>
      <c r="J58" s="217">
        <f>'[2]01'!K60</f>
        <v>0</v>
      </c>
      <c r="K58" s="15">
        <f t="shared" si="3"/>
        <v>66</v>
      </c>
      <c r="L58" s="18">
        <f>frq!C58</f>
        <v>1</v>
      </c>
      <c r="M58" s="167">
        <f t="shared" si="4"/>
        <v>37.299999999999997</v>
      </c>
      <c r="N58" s="16">
        <f t="shared" si="7"/>
        <v>28</v>
      </c>
      <c r="O58" s="16">
        <f t="shared" si="8"/>
        <v>0</v>
      </c>
      <c r="P58" s="16">
        <f t="shared" si="9"/>
        <v>0</v>
      </c>
      <c r="Q58" s="17">
        <f t="shared" si="5"/>
        <v>65.3</v>
      </c>
      <c r="R58" s="18">
        <v>0.7</v>
      </c>
    </row>
    <row r="59" spans="1:18">
      <c r="A59" s="8" t="s">
        <v>101</v>
      </c>
      <c r="B59" s="216">
        <f>'[2]01'!B61</f>
        <v>42</v>
      </c>
      <c r="C59" s="217">
        <f>'[2]01'!C61</f>
        <v>30</v>
      </c>
      <c r="D59" s="217">
        <f>'[2]01'!D61</f>
        <v>0</v>
      </c>
      <c r="E59" s="217">
        <f>'[2]01'!E61</f>
        <v>0</v>
      </c>
      <c r="F59" s="15">
        <f t="shared" si="6"/>
        <v>72</v>
      </c>
      <c r="G59" s="216">
        <f>'[2]01'!H61</f>
        <v>39</v>
      </c>
      <c r="H59" s="217">
        <f>'[2]01'!I61</f>
        <v>28</v>
      </c>
      <c r="I59" s="217">
        <f>'[2]01'!J61</f>
        <v>0</v>
      </c>
      <c r="J59" s="217">
        <f>'[2]01'!K61</f>
        <v>0</v>
      </c>
      <c r="K59" s="15">
        <f t="shared" si="3"/>
        <v>67</v>
      </c>
      <c r="L59" s="18">
        <f>frq!C59</f>
        <v>1</v>
      </c>
      <c r="M59" s="167">
        <f t="shared" si="4"/>
        <v>38.299999999999997</v>
      </c>
      <c r="N59" s="16">
        <f t="shared" si="7"/>
        <v>28</v>
      </c>
      <c r="O59" s="16">
        <f t="shared" si="8"/>
        <v>0</v>
      </c>
      <c r="P59" s="16">
        <f t="shared" si="9"/>
        <v>0</v>
      </c>
      <c r="Q59" s="17">
        <f t="shared" si="5"/>
        <v>66.3</v>
      </c>
      <c r="R59" s="18">
        <v>0.7</v>
      </c>
    </row>
    <row r="60" spans="1:18">
      <c r="A60" s="8" t="s">
        <v>102</v>
      </c>
      <c r="B60" s="216">
        <f>'[2]01'!B62</f>
        <v>42</v>
      </c>
      <c r="C60" s="217">
        <f>'[2]01'!C62</f>
        <v>30</v>
      </c>
      <c r="D60" s="217">
        <f>'[2]01'!D62</f>
        <v>0</v>
      </c>
      <c r="E60" s="217">
        <f>'[2]01'!E62</f>
        <v>0</v>
      </c>
      <c r="F60" s="15">
        <f t="shared" si="6"/>
        <v>72</v>
      </c>
      <c r="G60" s="216">
        <f>'[2]01'!H62</f>
        <v>39</v>
      </c>
      <c r="H60" s="217">
        <f>'[2]01'!I62</f>
        <v>28</v>
      </c>
      <c r="I60" s="217">
        <f>'[2]01'!J62</f>
        <v>0</v>
      </c>
      <c r="J60" s="217">
        <f>'[2]01'!K62</f>
        <v>0</v>
      </c>
      <c r="K60" s="15">
        <f t="shared" si="3"/>
        <v>67</v>
      </c>
      <c r="L60" s="18">
        <f>frq!C60</f>
        <v>1</v>
      </c>
      <c r="M60" s="167">
        <f t="shared" si="4"/>
        <v>38.299999999999997</v>
      </c>
      <c r="N60" s="16">
        <f t="shared" si="7"/>
        <v>28</v>
      </c>
      <c r="O60" s="16">
        <f t="shared" si="8"/>
        <v>0</v>
      </c>
      <c r="P60" s="16">
        <f t="shared" si="9"/>
        <v>0</v>
      </c>
      <c r="Q60" s="17">
        <f t="shared" si="5"/>
        <v>66.3</v>
      </c>
      <c r="R60" s="18">
        <v>0.7</v>
      </c>
    </row>
    <row r="61" spans="1:18">
      <c r="A61" s="8" t="s">
        <v>103</v>
      </c>
      <c r="B61" s="216">
        <f>'[2]01'!B63</f>
        <v>42</v>
      </c>
      <c r="C61" s="217">
        <f>'[2]01'!C63</f>
        <v>30</v>
      </c>
      <c r="D61" s="217">
        <f>'[2]01'!D63</f>
        <v>0</v>
      </c>
      <c r="E61" s="217">
        <f>'[2]01'!E63</f>
        <v>0</v>
      </c>
      <c r="F61" s="15">
        <f t="shared" si="6"/>
        <v>72</v>
      </c>
      <c r="G61" s="216">
        <f>'[2]01'!H63</f>
        <v>39</v>
      </c>
      <c r="H61" s="217">
        <f>'[2]01'!I63</f>
        <v>28</v>
      </c>
      <c r="I61" s="217">
        <f>'[2]01'!J63</f>
        <v>0</v>
      </c>
      <c r="J61" s="217">
        <f>'[2]01'!K63</f>
        <v>0</v>
      </c>
      <c r="K61" s="15">
        <f t="shared" si="3"/>
        <v>67</v>
      </c>
      <c r="L61" s="18">
        <f>frq!C61</f>
        <v>1</v>
      </c>
      <c r="M61" s="167">
        <f t="shared" si="4"/>
        <v>38.299999999999997</v>
      </c>
      <c r="N61" s="16">
        <f t="shared" si="7"/>
        <v>28</v>
      </c>
      <c r="O61" s="16">
        <f t="shared" si="8"/>
        <v>0</v>
      </c>
      <c r="P61" s="16">
        <f t="shared" si="9"/>
        <v>0</v>
      </c>
      <c r="Q61" s="17">
        <f t="shared" si="5"/>
        <v>66.3</v>
      </c>
      <c r="R61" s="18">
        <v>0.7</v>
      </c>
    </row>
    <row r="62" spans="1:18">
      <c r="A62" s="8" t="s">
        <v>104</v>
      </c>
      <c r="B62" s="216">
        <f>'[2]01'!B64</f>
        <v>42</v>
      </c>
      <c r="C62" s="217">
        <f>'[2]01'!C64</f>
        <v>30</v>
      </c>
      <c r="D62" s="217">
        <f>'[2]01'!D64</f>
        <v>0</v>
      </c>
      <c r="E62" s="217">
        <f>'[2]01'!E64</f>
        <v>0</v>
      </c>
      <c r="F62" s="15">
        <f t="shared" si="6"/>
        <v>72</v>
      </c>
      <c r="G62" s="216">
        <f>'[2]01'!H64</f>
        <v>39</v>
      </c>
      <c r="H62" s="217">
        <f>'[2]01'!I64</f>
        <v>28</v>
      </c>
      <c r="I62" s="217">
        <f>'[2]01'!J64</f>
        <v>0</v>
      </c>
      <c r="J62" s="217">
        <f>'[2]01'!K64</f>
        <v>0</v>
      </c>
      <c r="K62" s="15">
        <f t="shared" si="3"/>
        <v>67</v>
      </c>
      <c r="L62" s="18">
        <f>frq!C62</f>
        <v>1</v>
      </c>
      <c r="M62" s="167">
        <f t="shared" si="4"/>
        <v>38.299999999999997</v>
      </c>
      <c r="N62" s="16">
        <f t="shared" si="7"/>
        <v>28</v>
      </c>
      <c r="O62" s="16">
        <f t="shared" si="8"/>
        <v>0</v>
      </c>
      <c r="P62" s="16">
        <f t="shared" si="9"/>
        <v>0</v>
      </c>
      <c r="Q62" s="17">
        <f t="shared" si="5"/>
        <v>66.3</v>
      </c>
      <c r="R62" s="18">
        <v>0.7</v>
      </c>
    </row>
    <row r="63" spans="1:18">
      <c r="A63" s="8" t="s">
        <v>105</v>
      </c>
      <c r="B63" s="216">
        <f>'[2]01'!B65</f>
        <v>42</v>
      </c>
      <c r="C63" s="217">
        <f>'[2]01'!C65</f>
        <v>30</v>
      </c>
      <c r="D63" s="217">
        <f>'[2]01'!D65</f>
        <v>0</v>
      </c>
      <c r="E63" s="217">
        <f>'[2]01'!E65</f>
        <v>0</v>
      </c>
      <c r="F63" s="15">
        <f t="shared" si="6"/>
        <v>72</v>
      </c>
      <c r="G63" s="216">
        <f>'[2]01'!H65</f>
        <v>39</v>
      </c>
      <c r="H63" s="217">
        <f>'[2]01'!I65</f>
        <v>28</v>
      </c>
      <c r="I63" s="217">
        <f>'[2]01'!J65</f>
        <v>0</v>
      </c>
      <c r="J63" s="217">
        <f>'[2]01'!K65</f>
        <v>0</v>
      </c>
      <c r="K63" s="15">
        <f t="shared" si="3"/>
        <v>67</v>
      </c>
      <c r="L63" s="18">
        <f>frq!C63</f>
        <v>1</v>
      </c>
      <c r="M63" s="167">
        <f t="shared" si="4"/>
        <v>38.299999999999997</v>
      </c>
      <c r="N63" s="16">
        <f t="shared" si="7"/>
        <v>28</v>
      </c>
      <c r="O63" s="16">
        <f t="shared" si="8"/>
        <v>0</v>
      </c>
      <c r="P63" s="16">
        <f t="shared" si="9"/>
        <v>0</v>
      </c>
      <c r="Q63" s="17">
        <f t="shared" si="5"/>
        <v>66.3</v>
      </c>
      <c r="R63" s="18">
        <v>0.7</v>
      </c>
    </row>
    <row r="64" spans="1:18">
      <c r="A64" s="8" t="s">
        <v>106</v>
      </c>
      <c r="B64" s="216">
        <f>'[2]01'!B66</f>
        <v>42</v>
      </c>
      <c r="C64" s="217">
        <f>'[2]01'!C66</f>
        <v>30</v>
      </c>
      <c r="D64" s="217">
        <f>'[2]01'!D66</f>
        <v>0</v>
      </c>
      <c r="E64" s="217">
        <f>'[2]01'!E66</f>
        <v>0</v>
      </c>
      <c r="F64" s="15">
        <f t="shared" si="6"/>
        <v>72</v>
      </c>
      <c r="G64" s="216">
        <f>'[2]01'!H66</f>
        <v>39</v>
      </c>
      <c r="H64" s="217">
        <f>'[2]01'!I66</f>
        <v>28</v>
      </c>
      <c r="I64" s="217">
        <f>'[2]01'!J66</f>
        <v>0</v>
      </c>
      <c r="J64" s="217">
        <f>'[2]01'!K66</f>
        <v>0</v>
      </c>
      <c r="K64" s="15">
        <f t="shared" si="3"/>
        <v>67</v>
      </c>
      <c r="L64" s="18">
        <f>frq!C64</f>
        <v>1</v>
      </c>
      <c r="M64" s="167">
        <f t="shared" si="4"/>
        <v>38.299999999999997</v>
      </c>
      <c r="N64" s="16">
        <f t="shared" si="7"/>
        <v>28</v>
      </c>
      <c r="O64" s="16">
        <f t="shared" si="8"/>
        <v>0</v>
      </c>
      <c r="P64" s="16">
        <f t="shared" si="9"/>
        <v>0</v>
      </c>
      <c r="Q64" s="17">
        <f t="shared" si="5"/>
        <v>66.3</v>
      </c>
      <c r="R64" s="18">
        <v>0.7</v>
      </c>
    </row>
    <row r="65" spans="1:18">
      <c r="A65" s="8" t="s">
        <v>107</v>
      </c>
      <c r="B65" s="216">
        <f>'[2]01'!B67</f>
        <v>84</v>
      </c>
      <c r="C65" s="217">
        <f>'[2]01'!C67</f>
        <v>30</v>
      </c>
      <c r="D65" s="217">
        <f>'[2]01'!D67</f>
        <v>0</v>
      </c>
      <c r="E65" s="217">
        <f>'[2]01'!E67</f>
        <v>0</v>
      </c>
      <c r="F65" s="15">
        <f t="shared" si="6"/>
        <v>114</v>
      </c>
      <c r="G65" s="216">
        <f>'[2]01'!H67</f>
        <v>70</v>
      </c>
      <c r="H65" s="217">
        <f>'[2]01'!I67</f>
        <v>28</v>
      </c>
      <c r="I65" s="217">
        <f>'[2]01'!J67</f>
        <v>0</v>
      </c>
      <c r="J65" s="217">
        <f>'[2]01'!K67</f>
        <v>0</v>
      </c>
      <c r="K65" s="15">
        <f t="shared" si="3"/>
        <v>98</v>
      </c>
      <c r="L65" s="18">
        <f>frq!C65</f>
        <v>1</v>
      </c>
      <c r="M65" s="167">
        <f t="shared" si="4"/>
        <v>69.3</v>
      </c>
      <c r="N65" s="16">
        <f t="shared" si="7"/>
        <v>28</v>
      </c>
      <c r="O65" s="16">
        <f t="shared" si="8"/>
        <v>0</v>
      </c>
      <c r="P65" s="16">
        <f t="shared" si="9"/>
        <v>0</v>
      </c>
      <c r="Q65" s="17">
        <f t="shared" si="5"/>
        <v>97.3</v>
      </c>
      <c r="R65" s="18">
        <v>0.7</v>
      </c>
    </row>
    <row r="66" spans="1:18">
      <c r="A66" s="8" t="s">
        <v>108</v>
      </c>
      <c r="B66" s="216">
        <f>'[2]01'!B68</f>
        <v>84</v>
      </c>
      <c r="C66" s="217">
        <f>'[2]01'!C68</f>
        <v>30</v>
      </c>
      <c r="D66" s="217">
        <f>'[2]01'!D68</f>
        <v>0</v>
      </c>
      <c r="E66" s="217">
        <f>'[2]01'!E68</f>
        <v>0</v>
      </c>
      <c r="F66" s="15">
        <f t="shared" si="6"/>
        <v>114</v>
      </c>
      <c r="G66" s="216">
        <f>'[2]01'!H68</f>
        <v>70</v>
      </c>
      <c r="H66" s="217">
        <f>'[2]01'!I68</f>
        <v>28</v>
      </c>
      <c r="I66" s="217">
        <f>'[2]01'!J68</f>
        <v>0</v>
      </c>
      <c r="J66" s="217">
        <f>'[2]01'!K68</f>
        <v>0</v>
      </c>
      <c r="K66" s="15">
        <f t="shared" si="3"/>
        <v>98</v>
      </c>
      <c r="L66" s="18">
        <f>frq!C66</f>
        <v>1</v>
      </c>
      <c r="M66" s="167">
        <f t="shared" si="4"/>
        <v>69.3</v>
      </c>
      <c r="N66" s="16">
        <f t="shared" si="7"/>
        <v>28</v>
      </c>
      <c r="O66" s="16">
        <f t="shared" si="8"/>
        <v>0</v>
      </c>
      <c r="P66" s="16">
        <f t="shared" si="9"/>
        <v>0</v>
      </c>
      <c r="Q66" s="17">
        <f t="shared" si="5"/>
        <v>97.3</v>
      </c>
      <c r="R66" s="18">
        <v>0.7</v>
      </c>
    </row>
    <row r="67" spans="1:18">
      <c r="A67" s="8" t="s">
        <v>109</v>
      </c>
      <c r="B67" s="216">
        <f>'[2]01'!B69</f>
        <v>84</v>
      </c>
      <c r="C67" s="217">
        <f>'[2]01'!C69</f>
        <v>30</v>
      </c>
      <c r="D67" s="217">
        <f>'[2]01'!D69</f>
        <v>0</v>
      </c>
      <c r="E67" s="217">
        <f>'[2]01'!E69</f>
        <v>0</v>
      </c>
      <c r="F67" s="15">
        <f t="shared" si="6"/>
        <v>114</v>
      </c>
      <c r="G67" s="216">
        <f>'[2]01'!H69</f>
        <v>70</v>
      </c>
      <c r="H67" s="217">
        <f>'[2]01'!I69</f>
        <v>28</v>
      </c>
      <c r="I67" s="217">
        <f>'[2]01'!J69</f>
        <v>0</v>
      </c>
      <c r="J67" s="217">
        <f>'[2]01'!K69</f>
        <v>0</v>
      </c>
      <c r="K67" s="15">
        <f t="shared" si="3"/>
        <v>98</v>
      </c>
      <c r="L67" s="18">
        <f>frq!C67</f>
        <v>1</v>
      </c>
      <c r="M67" s="167">
        <f t="shared" si="4"/>
        <v>69.3</v>
      </c>
      <c r="N67" s="16">
        <f t="shared" ref="N67:N98" si="10">IF($L67=1,H67,IF(AND($L67=0.985,H67&gt;0.985*C67),C67*0.985,IF(AND($L67=0.965,H67&gt;0.965*C67),0.965*C67,H67)))</f>
        <v>28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97.3</v>
      </c>
      <c r="R67" s="18">
        <v>0.7</v>
      </c>
    </row>
    <row r="68" spans="1:18">
      <c r="A68" s="8" t="s">
        <v>110</v>
      </c>
      <c r="B68" s="216">
        <f>'[2]01'!B70</f>
        <v>84</v>
      </c>
      <c r="C68" s="217">
        <f>'[2]01'!C70</f>
        <v>30</v>
      </c>
      <c r="D68" s="217">
        <f>'[2]01'!D70</f>
        <v>0</v>
      </c>
      <c r="E68" s="217">
        <f>'[2]01'!E70</f>
        <v>0</v>
      </c>
      <c r="F68" s="15">
        <f t="shared" si="6"/>
        <v>114</v>
      </c>
      <c r="G68" s="216">
        <f>'[2]01'!H70</f>
        <v>70</v>
      </c>
      <c r="H68" s="217">
        <f>'[2]01'!I70</f>
        <v>28</v>
      </c>
      <c r="I68" s="217">
        <f>'[2]01'!J70</f>
        <v>0</v>
      </c>
      <c r="J68" s="217">
        <f>'[2]01'!K70</f>
        <v>0</v>
      </c>
      <c r="K68" s="15">
        <f t="shared" ref="K68:K98" si="13">SUM(G68:J68)</f>
        <v>98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69.3</v>
      </c>
      <c r="N68" s="16">
        <f t="shared" si="10"/>
        <v>28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97.3</v>
      </c>
      <c r="R68" s="18">
        <v>0.7</v>
      </c>
    </row>
    <row r="69" spans="1:18">
      <c r="A69" s="8" t="s">
        <v>111</v>
      </c>
      <c r="B69" s="216">
        <f>'[2]01'!B71</f>
        <v>84</v>
      </c>
      <c r="C69" s="217">
        <f>'[2]01'!C71</f>
        <v>30</v>
      </c>
      <c r="D69" s="217">
        <f>'[2]01'!D71</f>
        <v>0</v>
      </c>
      <c r="E69" s="217">
        <f>'[2]01'!E71</f>
        <v>0</v>
      </c>
      <c r="F69" s="15">
        <f t="shared" ref="F69:F98" si="16">SUM(B69:E69)</f>
        <v>114</v>
      </c>
      <c r="G69" s="216">
        <f>'[2]01'!H71</f>
        <v>70</v>
      </c>
      <c r="H69" s="217">
        <f>'[2]01'!I71</f>
        <v>28</v>
      </c>
      <c r="I69" s="217">
        <f>'[2]01'!J71</f>
        <v>0</v>
      </c>
      <c r="J69" s="217">
        <f>'[2]01'!K71</f>
        <v>0</v>
      </c>
      <c r="K69" s="15">
        <f t="shared" si="13"/>
        <v>98</v>
      </c>
      <c r="L69" s="18">
        <f>frq!C69</f>
        <v>1</v>
      </c>
      <c r="M69" s="167">
        <f t="shared" si="14"/>
        <v>69.3</v>
      </c>
      <c r="N69" s="16">
        <f t="shared" si="10"/>
        <v>28</v>
      </c>
      <c r="O69" s="16">
        <f t="shared" si="11"/>
        <v>0</v>
      </c>
      <c r="P69" s="16">
        <f t="shared" si="12"/>
        <v>0</v>
      </c>
      <c r="Q69" s="17">
        <f t="shared" si="15"/>
        <v>97.3</v>
      </c>
      <c r="R69" s="18">
        <v>0.7</v>
      </c>
    </row>
    <row r="70" spans="1:18">
      <c r="A70" s="8" t="s">
        <v>112</v>
      </c>
      <c r="B70" s="216">
        <f>'[2]01'!B72</f>
        <v>84</v>
      </c>
      <c r="C70" s="217">
        <f>'[2]01'!C72</f>
        <v>30</v>
      </c>
      <c r="D70" s="217">
        <f>'[2]01'!D72</f>
        <v>0</v>
      </c>
      <c r="E70" s="217">
        <f>'[2]01'!E72</f>
        <v>0</v>
      </c>
      <c r="F70" s="15">
        <f t="shared" si="16"/>
        <v>114</v>
      </c>
      <c r="G70" s="216">
        <f>'[2]01'!H72</f>
        <v>35.270000000000003</v>
      </c>
      <c r="H70" s="217">
        <f>'[2]01'!I72</f>
        <v>28</v>
      </c>
      <c r="I70" s="217">
        <f>'[2]01'!J72</f>
        <v>0</v>
      </c>
      <c r="J70" s="217">
        <f>'[2]01'!K72</f>
        <v>0</v>
      </c>
      <c r="K70" s="15">
        <f t="shared" si="13"/>
        <v>63.27</v>
      </c>
      <c r="L70" s="18">
        <f>frq!C70</f>
        <v>1</v>
      </c>
      <c r="M70" s="167">
        <f t="shared" si="14"/>
        <v>34.57</v>
      </c>
      <c r="N70" s="16">
        <f t="shared" si="10"/>
        <v>28</v>
      </c>
      <c r="O70" s="16">
        <f t="shared" si="11"/>
        <v>0</v>
      </c>
      <c r="P70" s="16">
        <f t="shared" si="12"/>
        <v>0</v>
      </c>
      <c r="Q70" s="17">
        <f t="shared" si="15"/>
        <v>62.57</v>
      </c>
      <c r="R70" s="18">
        <v>0.7</v>
      </c>
    </row>
    <row r="71" spans="1:18">
      <c r="A71" s="8" t="s">
        <v>113</v>
      </c>
      <c r="B71" s="216">
        <f>'[2]01'!B73</f>
        <v>84</v>
      </c>
      <c r="C71" s="217">
        <f>'[2]01'!C73</f>
        <v>30</v>
      </c>
      <c r="D71" s="217">
        <f>'[2]01'!D73</f>
        <v>0</v>
      </c>
      <c r="E71" s="217">
        <f>'[2]01'!E73</f>
        <v>0</v>
      </c>
      <c r="F71" s="15">
        <f t="shared" si="16"/>
        <v>114</v>
      </c>
      <c r="G71" s="216">
        <f>'[2]01'!H73</f>
        <v>36.909999999999997</v>
      </c>
      <c r="H71" s="217">
        <f>'[2]01'!I73</f>
        <v>28</v>
      </c>
      <c r="I71" s="217">
        <f>'[2]01'!J73</f>
        <v>0</v>
      </c>
      <c r="J71" s="217">
        <f>'[2]01'!K73</f>
        <v>0</v>
      </c>
      <c r="K71" s="15">
        <f t="shared" si="13"/>
        <v>64.91</v>
      </c>
      <c r="L71" s="18">
        <f>frq!C71</f>
        <v>1</v>
      </c>
      <c r="M71" s="167">
        <f t="shared" si="14"/>
        <v>36.209999999999994</v>
      </c>
      <c r="N71" s="16">
        <f t="shared" si="10"/>
        <v>28</v>
      </c>
      <c r="O71" s="16">
        <f t="shared" si="11"/>
        <v>0</v>
      </c>
      <c r="P71" s="16">
        <f t="shared" si="12"/>
        <v>0</v>
      </c>
      <c r="Q71" s="17">
        <f t="shared" si="15"/>
        <v>64.209999999999994</v>
      </c>
      <c r="R71" s="18">
        <v>0.7</v>
      </c>
    </row>
    <row r="72" spans="1:18">
      <c r="A72" s="8" t="s">
        <v>114</v>
      </c>
      <c r="B72" s="216">
        <f>'[2]01'!B74</f>
        <v>84</v>
      </c>
      <c r="C72" s="217">
        <f>'[2]01'!C74</f>
        <v>30</v>
      </c>
      <c r="D72" s="217">
        <f>'[2]01'!D74</f>
        <v>0</v>
      </c>
      <c r="E72" s="217">
        <f>'[2]01'!E74</f>
        <v>0</v>
      </c>
      <c r="F72" s="15">
        <f t="shared" si="16"/>
        <v>114</v>
      </c>
      <c r="G72" s="216">
        <f>'[2]01'!H74</f>
        <v>36.909999999999997</v>
      </c>
      <c r="H72" s="217">
        <f>'[2]01'!I74</f>
        <v>28</v>
      </c>
      <c r="I72" s="217">
        <f>'[2]01'!J74</f>
        <v>0</v>
      </c>
      <c r="J72" s="217">
        <f>'[2]01'!K74</f>
        <v>0</v>
      </c>
      <c r="K72" s="15">
        <f t="shared" si="13"/>
        <v>64.91</v>
      </c>
      <c r="L72" s="18">
        <f>frq!C72</f>
        <v>1</v>
      </c>
      <c r="M72" s="167">
        <f t="shared" si="14"/>
        <v>36.209999999999994</v>
      </c>
      <c r="N72" s="16">
        <f t="shared" si="10"/>
        <v>28</v>
      </c>
      <c r="O72" s="16">
        <f t="shared" si="11"/>
        <v>0</v>
      </c>
      <c r="P72" s="16">
        <f t="shared" si="12"/>
        <v>0</v>
      </c>
      <c r="Q72" s="17">
        <f t="shared" si="15"/>
        <v>64.209999999999994</v>
      </c>
      <c r="R72" s="18">
        <v>0.7</v>
      </c>
    </row>
    <row r="73" spans="1:18">
      <c r="A73" s="8" t="s">
        <v>115</v>
      </c>
      <c r="B73" s="216">
        <f>'[2]01'!B75</f>
        <v>84</v>
      </c>
      <c r="C73" s="217">
        <f>'[2]01'!C75</f>
        <v>30</v>
      </c>
      <c r="D73" s="217">
        <f>'[2]01'!D75</f>
        <v>0</v>
      </c>
      <c r="E73" s="217">
        <f>'[2]01'!E75</f>
        <v>0</v>
      </c>
      <c r="F73" s="15">
        <f t="shared" si="16"/>
        <v>114</v>
      </c>
      <c r="G73" s="216">
        <f>'[2]01'!H75</f>
        <v>36.630000000000003</v>
      </c>
      <c r="H73" s="217">
        <f>'[2]01'!I75</f>
        <v>28</v>
      </c>
      <c r="I73" s="217">
        <f>'[2]01'!J75</f>
        <v>0</v>
      </c>
      <c r="J73" s="217">
        <f>'[2]01'!K75</f>
        <v>0</v>
      </c>
      <c r="K73" s="15">
        <f t="shared" si="13"/>
        <v>64.63</v>
      </c>
      <c r="L73" s="18">
        <f>frq!C73</f>
        <v>1</v>
      </c>
      <c r="M73" s="167">
        <f t="shared" si="14"/>
        <v>35.93</v>
      </c>
      <c r="N73" s="16">
        <f t="shared" si="10"/>
        <v>28</v>
      </c>
      <c r="O73" s="16">
        <f t="shared" si="11"/>
        <v>0</v>
      </c>
      <c r="P73" s="16">
        <f t="shared" si="12"/>
        <v>0</v>
      </c>
      <c r="Q73" s="17">
        <f t="shared" si="15"/>
        <v>63.93</v>
      </c>
      <c r="R73" s="18">
        <v>0.7</v>
      </c>
    </row>
    <row r="74" spans="1:18">
      <c r="A74" s="8" t="s">
        <v>116</v>
      </c>
      <c r="B74" s="216">
        <f>'[2]01'!B76</f>
        <v>84</v>
      </c>
      <c r="C74" s="217">
        <f>'[2]01'!C76</f>
        <v>30</v>
      </c>
      <c r="D74" s="217">
        <f>'[2]01'!D76</f>
        <v>0</v>
      </c>
      <c r="E74" s="217">
        <f>'[2]01'!E76</f>
        <v>0</v>
      </c>
      <c r="F74" s="15">
        <f t="shared" si="16"/>
        <v>114</v>
      </c>
      <c r="G74" s="216">
        <f>'[2]01'!H76</f>
        <v>36.630000000000003</v>
      </c>
      <c r="H74" s="217">
        <f>'[2]01'!I76</f>
        <v>28</v>
      </c>
      <c r="I74" s="217">
        <f>'[2]01'!J76</f>
        <v>0</v>
      </c>
      <c r="J74" s="217">
        <f>'[2]01'!K76</f>
        <v>0</v>
      </c>
      <c r="K74" s="15">
        <f t="shared" si="13"/>
        <v>64.63</v>
      </c>
      <c r="L74" s="18">
        <f>frq!C74</f>
        <v>1</v>
      </c>
      <c r="M74" s="167">
        <f t="shared" si="14"/>
        <v>35.93</v>
      </c>
      <c r="N74" s="16">
        <f t="shared" si="10"/>
        <v>28</v>
      </c>
      <c r="O74" s="16">
        <f t="shared" si="11"/>
        <v>0</v>
      </c>
      <c r="P74" s="16">
        <f t="shared" si="12"/>
        <v>0</v>
      </c>
      <c r="Q74" s="17">
        <f t="shared" si="15"/>
        <v>63.93</v>
      </c>
      <c r="R74" s="18">
        <v>0.7</v>
      </c>
    </row>
    <row r="75" spans="1:18">
      <c r="A75" s="8" t="s">
        <v>117</v>
      </c>
      <c r="B75" s="216">
        <f>'[2]01'!B77</f>
        <v>84</v>
      </c>
      <c r="C75" s="217">
        <f>'[2]01'!C77</f>
        <v>30</v>
      </c>
      <c r="D75" s="217">
        <f>'[2]01'!D77</f>
        <v>0</v>
      </c>
      <c r="E75" s="217">
        <f>'[2]01'!E77</f>
        <v>0</v>
      </c>
      <c r="F75" s="15">
        <f t="shared" si="16"/>
        <v>114</v>
      </c>
      <c r="G75" s="216">
        <f>'[2]01'!H77</f>
        <v>36.630000000000003</v>
      </c>
      <c r="H75" s="217">
        <f>'[2]01'!I77</f>
        <v>28</v>
      </c>
      <c r="I75" s="217">
        <f>'[2]01'!J77</f>
        <v>0</v>
      </c>
      <c r="J75" s="217">
        <f>'[2]01'!K77</f>
        <v>0</v>
      </c>
      <c r="K75" s="15">
        <f t="shared" si="13"/>
        <v>64.63</v>
      </c>
      <c r="L75" s="18">
        <f>frq!C75</f>
        <v>1</v>
      </c>
      <c r="M75" s="167">
        <f t="shared" si="14"/>
        <v>36.230000000000004</v>
      </c>
      <c r="N75" s="16">
        <f t="shared" si="10"/>
        <v>28</v>
      </c>
      <c r="O75" s="16">
        <f t="shared" si="11"/>
        <v>0</v>
      </c>
      <c r="P75" s="16">
        <f t="shared" si="12"/>
        <v>0</v>
      </c>
      <c r="Q75" s="17">
        <f t="shared" si="15"/>
        <v>64.23</v>
      </c>
      <c r="R75" s="18">
        <v>0.4</v>
      </c>
    </row>
    <row r="76" spans="1:18">
      <c r="A76" s="8" t="s">
        <v>118</v>
      </c>
      <c r="B76" s="216">
        <f>'[2]01'!B78</f>
        <v>84</v>
      </c>
      <c r="C76" s="217">
        <f>'[2]01'!C78</f>
        <v>30</v>
      </c>
      <c r="D76" s="217">
        <f>'[2]01'!D78</f>
        <v>0</v>
      </c>
      <c r="E76" s="217">
        <f>'[2]01'!E78</f>
        <v>0</v>
      </c>
      <c r="F76" s="15">
        <f t="shared" si="16"/>
        <v>114</v>
      </c>
      <c r="G76" s="216">
        <f>'[2]01'!H78</f>
        <v>36.630000000000003</v>
      </c>
      <c r="H76" s="217">
        <f>'[2]01'!I78</f>
        <v>28</v>
      </c>
      <c r="I76" s="217">
        <f>'[2]01'!J78</f>
        <v>0</v>
      </c>
      <c r="J76" s="217">
        <f>'[2]01'!K78</f>
        <v>0</v>
      </c>
      <c r="K76" s="15">
        <f t="shared" si="13"/>
        <v>64.63</v>
      </c>
      <c r="L76" s="18">
        <f>frq!C76</f>
        <v>1</v>
      </c>
      <c r="M76" s="167">
        <f t="shared" si="14"/>
        <v>36.230000000000004</v>
      </c>
      <c r="N76" s="16">
        <f t="shared" si="10"/>
        <v>28</v>
      </c>
      <c r="O76" s="16">
        <f t="shared" si="11"/>
        <v>0</v>
      </c>
      <c r="P76" s="16">
        <f t="shared" si="12"/>
        <v>0</v>
      </c>
      <c r="Q76" s="17">
        <f t="shared" si="15"/>
        <v>64.23</v>
      </c>
      <c r="R76" s="18">
        <v>0.4</v>
      </c>
    </row>
    <row r="77" spans="1:18">
      <c r="A77" s="8" t="s">
        <v>119</v>
      </c>
      <c r="B77" s="216">
        <f>'[2]01'!B79</f>
        <v>84</v>
      </c>
      <c r="C77" s="217">
        <f>'[2]01'!C79</f>
        <v>30</v>
      </c>
      <c r="D77" s="217">
        <f>'[2]01'!D79</f>
        <v>0</v>
      </c>
      <c r="E77" s="217">
        <f>'[2]01'!E79</f>
        <v>0</v>
      </c>
      <c r="F77" s="15">
        <f t="shared" si="16"/>
        <v>114</v>
      </c>
      <c r="G77" s="216">
        <f>'[2]01'!H79</f>
        <v>36.630000000000003</v>
      </c>
      <c r="H77" s="217">
        <f>'[2]01'!I79</f>
        <v>28</v>
      </c>
      <c r="I77" s="217">
        <f>'[2]01'!J79</f>
        <v>0</v>
      </c>
      <c r="J77" s="217">
        <f>'[2]01'!K79</f>
        <v>0</v>
      </c>
      <c r="K77" s="15">
        <f t="shared" si="13"/>
        <v>64.63</v>
      </c>
      <c r="L77" s="18">
        <f>frq!C77</f>
        <v>1</v>
      </c>
      <c r="M77" s="167">
        <f t="shared" si="14"/>
        <v>36.230000000000004</v>
      </c>
      <c r="N77" s="16">
        <f t="shared" si="10"/>
        <v>28</v>
      </c>
      <c r="O77" s="16">
        <f t="shared" si="11"/>
        <v>0</v>
      </c>
      <c r="P77" s="16">
        <f t="shared" si="12"/>
        <v>0</v>
      </c>
      <c r="Q77" s="17">
        <f t="shared" si="15"/>
        <v>64.23</v>
      </c>
      <c r="R77" s="18">
        <v>0.4</v>
      </c>
    </row>
    <row r="78" spans="1:18">
      <c r="A78" s="8" t="s">
        <v>120</v>
      </c>
      <c r="B78" s="216">
        <f>'[2]01'!B80</f>
        <v>84</v>
      </c>
      <c r="C78" s="217">
        <f>'[2]01'!C80</f>
        <v>30</v>
      </c>
      <c r="D78" s="217">
        <f>'[2]01'!D80</f>
        <v>0</v>
      </c>
      <c r="E78" s="217">
        <f>'[2]01'!E80</f>
        <v>0</v>
      </c>
      <c r="F78" s="15">
        <f t="shared" si="16"/>
        <v>114</v>
      </c>
      <c r="G78" s="216">
        <f>'[2]01'!H80</f>
        <v>36.630000000000003</v>
      </c>
      <c r="H78" s="217">
        <f>'[2]01'!I80</f>
        <v>28</v>
      </c>
      <c r="I78" s="217">
        <f>'[2]01'!J80</f>
        <v>0</v>
      </c>
      <c r="J78" s="217">
        <f>'[2]01'!K80</f>
        <v>0</v>
      </c>
      <c r="K78" s="15">
        <f t="shared" si="13"/>
        <v>64.63</v>
      </c>
      <c r="L78" s="18">
        <f>frq!C78</f>
        <v>1</v>
      </c>
      <c r="M78" s="167">
        <f t="shared" si="14"/>
        <v>36.230000000000004</v>
      </c>
      <c r="N78" s="16">
        <f t="shared" si="10"/>
        <v>28</v>
      </c>
      <c r="O78" s="16">
        <f t="shared" si="11"/>
        <v>0</v>
      </c>
      <c r="P78" s="16">
        <f t="shared" si="12"/>
        <v>0</v>
      </c>
      <c r="Q78" s="17">
        <f t="shared" si="15"/>
        <v>64.23</v>
      </c>
      <c r="R78" s="18">
        <v>0.4</v>
      </c>
    </row>
    <row r="79" spans="1:18">
      <c r="A79" s="8" t="s">
        <v>121</v>
      </c>
      <c r="B79" s="216">
        <f>'[2]01'!B81</f>
        <v>84</v>
      </c>
      <c r="C79" s="217">
        <f>'[2]01'!C81</f>
        <v>30</v>
      </c>
      <c r="D79" s="217">
        <f>'[2]01'!D81</f>
        <v>0</v>
      </c>
      <c r="E79" s="217">
        <f>'[2]01'!E81</f>
        <v>0</v>
      </c>
      <c r="F79" s="15">
        <f t="shared" si="16"/>
        <v>114</v>
      </c>
      <c r="G79" s="216">
        <f>'[2]01'!H81</f>
        <v>36.630000000000003</v>
      </c>
      <c r="H79" s="217">
        <f>'[2]01'!I81</f>
        <v>28</v>
      </c>
      <c r="I79" s="217">
        <f>'[2]01'!J81</f>
        <v>0</v>
      </c>
      <c r="J79" s="217">
        <f>'[2]01'!K81</f>
        <v>0</v>
      </c>
      <c r="K79" s="15">
        <f t="shared" si="13"/>
        <v>64.63</v>
      </c>
      <c r="L79" s="18">
        <f>frq!C79</f>
        <v>1</v>
      </c>
      <c r="M79" s="167">
        <f t="shared" si="14"/>
        <v>36.230000000000004</v>
      </c>
      <c r="N79" s="16">
        <f t="shared" si="10"/>
        <v>28</v>
      </c>
      <c r="O79" s="16">
        <f t="shared" si="11"/>
        <v>0</v>
      </c>
      <c r="P79" s="16">
        <f t="shared" si="12"/>
        <v>0</v>
      </c>
      <c r="Q79" s="17">
        <f t="shared" si="15"/>
        <v>64.23</v>
      </c>
      <c r="R79" s="18">
        <v>0.4</v>
      </c>
    </row>
    <row r="80" spans="1:18">
      <c r="A80" s="8" t="s">
        <v>122</v>
      </c>
      <c r="B80" s="216">
        <f>'[2]01'!B82</f>
        <v>84</v>
      </c>
      <c r="C80" s="217">
        <f>'[2]01'!C82</f>
        <v>30</v>
      </c>
      <c r="D80" s="217">
        <f>'[2]01'!D82</f>
        <v>0</v>
      </c>
      <c r="E80" s="217">
        <f>'[2]01'!E82</f>
        <v>0</v>
      </c>
      <c r="F80" s="15">
        <f t="shared" si="16"/>
        <v>114</v>
      </c>
      <c r="G80" s="216">
        <f>'[2]01'!H82</f>
        <v>36.630000000000003</v>
      </c>
      <c r="H80" s="217">
        <f>'[2]01'!I82</f>
        <v>28</v>
      </c>
      <c r="I80" s="217">
        <f>'[2]01'!J82</f>
        <v>0</v>
      </c>
      <c r="J80" s="217">
        <f>'[2]01'!K82</f>
        <v>0</v>
      </c>
      <c r="K80" s="15">
        <f t="shared" si="13"/>
        <v>64.63</v>
      </c>
      <c r="L80" s="18">
        <f>frq!C80</f>
        <v>1</v>
      </c>
      <c r="M80" s="167">
        <f t="shared" si="14"/>
        <v>36.230000000000004</v>
      </c>
      <c r="N80" s="16">
        <f t="shared" si="10"/>
        <v>28</v>
      </c>
      <c r="O80" s="16">
        <f t="shared" si="11"/>
        <v>0</v>
      </c>
      <c r="P80" s="16">
        <f t="shared" si="12"/>
        <v>0</v>
      </c>
      <c r="Q80" s="17">
        <f t="shared" si="15"/>
        <v>64.23</v>
      </c>
      <c r="R80" s="18">
        <v>0.4</v>
      </c>
    </row>
    <row r="81" spans="1:18">
      <c r="A81" s="8" t="s">
        <v>123</v>
      </c>
      <c r="B81" s="216">
        <f>'[2]01'!B83</f>
        <v>84</v>
      </c>
      <c r="C81" s="217">
        <f>'[2]01'!C83</f>
        <v>30</v>
      </c>
      <c r="D81" s="217">
        <f>'[2]01'!D83</f>
        <v>0</v>
      </c>
      <c r="E81" s="217">
        <f>'[2]01'!E83</f>
        <v>0</v>
      </c>
      <c r="F81" s="15">
        <f t="shared" si="16"/>
        <v>114</v>
      </c>
      <c r="G81" s="216">
        <f>'[2]01'!H83</f>
        <v>36.909999999999997</v>
      </c>
      <c r="H81" s="217">
        <f>'[2]01'!I83</f>
        <v>28</v>
      </c>
      <c r="I81" s="217">
        <f>'[2]01'!J83</f>
        <v>0</v>
      </c>
      <c r="J81" s="217">
        <f>'[2]01'!K83</f>
        <v>0</v>
      </c>
      <c r="K81" s="15">
        <f t="shared" si="13"/>
        <v>64.91</v>
      </c>
      <c r="L81" s="18">
        <f>frq!C81</f>
        <v>1</v>
      </c>
      <c r="M81" s="167">
        <f t="shared" si="14"/>
        <v>36.51</v>
      </c>
      <c r="N81" s="16">
        <f t="shared" si="10"/>
        <v>28</v>
      </c>
      <c r="O81" s="16">
        <f t="shared" si="11"/>
        <v>0</v>
      </c>
      <c r="P81" s="16">
        <f t="shared" si="12"/>
        <v>0</v>
      </c>
      <c r="Q81" s="17">
        <f t="shared" si="15"/>
        <v>64.509999999999991</v>
      </c>
      <c r="R81" s="18">
        <v>0.4</v>
      </c>
    </row>
    <row r="82" spans="1:18">
      <c r="A82" s="8" t="s">
        <v>124</v>
      </c>
      <c r="B82" s="216">
        <f>'[2]01'!B84</f>
        <v>84</v>
      </c>
      <c r="C82" s="217">
        <f>'[2]01'!C84</f>
        <v>30</v>
      </c>
      <c r="D82" s="217">
        <f>'[2]01'!D84</f>
        <v>0</v>
      </c>
      <c r="E82" s="217">
        <f>'[2]01'!E84</f>
        <v>0</v>
      </c>
      <c r="F82" s="15">
        <f t="shared" si="16"/>
        <v>114</v>
      </c>
      <c r="G82" s="216">
        <f>'[2]01'!H84</f>
        <v>36.909999999999997</v>
      </c>
      <c r="H82" s="217">
        <f>'[2]01'!I84</f>
        <v>28</v>
      </c>
      <c r="I82" s="217">
        <f>'[2]01'!J84</f>
        <v>0</v>
      </c>
      <c r="J82" s="217">
        <f>'[2]01'!K84</f>
        <v>0</v>
      </c>
      <c r="K82" s="15">
        <f t="shared" si="13"/>
        <v>64.91</v>
      </c>
      <c r="L82" s="18">
        <f>frq!C82</f>
        <v>1</v>
      </c>
      <c r="M82" s="167">
        <f t="shared" si="14"/>
        <v>36.51</v>
      </c>
      <c r="N82" s="16">
        <f t="shared" si="10"/>
        <v>28</v>
      </c>
      <c r="O82" s="16">
        <f t="shared" si="11"/>
        <v>0</v>
      </c>
      <c r="P82" s="16">
        <f t="shared" si="12"/>
        <v>0</v>
      </c>
      <c r="Q82" s="17">
        <f t="shared" si="15"/>
        <v>64.509999999999991</v>
      </c>
      <c r="R82" s="18">
        <v>0.4</v>
      </c>
    </row>
    <row r="83" spans="1:18">
      <c r="A83" s="8" t="s">
        <v>125</v>
      </c>
      <c r="B83" s="216">
        <f>'[2]01'!B85</f>
        <v>84</v>
      </c>
      <c r="C83" s="217">
        <f>'[2]01'!C85</f>
        <v>30</v>
      </c>
      <c r="D83" s="217">
        <f>'[2]01'!D85</f>
        <v>0</v>
      </c>
      <c r="E83" s="217">
        <f>'[2]01'!E85</f>
        <v>0</v>
      </c>
      <c r="F83" s="15">
        <f t="shared" si="16"/>
        <v>114</v>
      </c>
      <c r="G83" s="216">
        <f>'[2]01'!H85</f>
        <v>36.909999999999997</v>
      </c>
      <c r="H83" s="217">
        <f>'[2]01'!I85</f>
        <v>28</v>
      </c>
      <c r="I83" s="217">
        <f>'[2]01'!J85</f>
        <v>0</v>
      </c>
      <c r="J83" s="217">
        <f>'[2]01'!K85</f>
        <v>0</v>
      </c>
      <c r="K83" s="15">
        <f t="shared" si="13"/>
        <v>64.91</v>
      </c>
      <c r="L83" s="18">
        <f>frq!C83</f>
        <v>1</v>
      </c>
      <c r="M83" s="167">
        <f t="shared" si="14"/>
        <v>36.51</v>
      </c>
      <c r="N83" s="16">
        <f t="shared" si="10"/>
        <v>28</v>
      </c>
      <c r="O83" s="16">
        <f t="shared" si="11"/>
        <v>0</v>
      </c>
      <c r="P83" s="16">
        <f t="shared" si="12"/>
        <v>0</v>
      </c>
      <c r="Q83" s="17">
        <f t="shared" si="15"/>
        <v>64.509999999999991</v>
      </c>
      <c r="R83" s="18">
        <v>0.4</v>
      </c>
    </row>
    <row r="84" spans="1:18">
      <c r="A84" s="8" t="s">
        <v>126</v>
      </c>
      <c r="B84" s="216">
        <f>'[2]01'!B86</f>
        <v>84</v>
      </c>
      <c r="C84" s="217">
        <f>'[2]01'!C86</f>
        <v>30</v>
      </c>
      <c r="D84" s="217">
        <f>'[2]01'!D86</f>
        <v>0</v>
      </c>
      <c r="E84" s="217">
        <f>'[2]01'!E86</f>
        <v>0</v>
      </c>
      <c r="F84" s="15">
        <f t="shared" si="16"/>
        <v>114</v>
      </c>
      <c r="G84" s="216">
        <f>'[2]01'!H86</f>
        <v>36.909999999999997</v>
      </c>
      <c r="H84" s="217">
        <f>'[2]01'!I86</f>
        <v>28</v>
      </c>
      <c r="I84" s="217">
        <f>'[2]01'!J86</f>
        <v>0</v>
      </c>
      <c r="J84" s="217">
        <f>'[2]01'!K86</f>
        <v>0</v>
      </c>
      <c r="K84" s="15">
        <f t="shared" si="13"/>
        <v>64.91</v>
      </c>
      <c r="L84" s="18">
        <f>frq!C84</f>
        <v>1</v>
      </c>
      <c r="M84" s="167">
        <f t="shared" si="14"/>
        <v>36.51</v>
      </c>
      <c r="N84" s="16">
        <f t="shared" si="10"/>
        <v>28</v>
      </c>
      <c r="O84" s="16">
        <f t="shared" si="11"/>
        <v>0</v>
      </c>
      <c r="P84" s="16">
        <f t="shared" si="12"/>
        <v>0</v>
      </c>
      <c r="Q84" s="17">
        <f t="shared" si="15"/>
        <v>64.509999999999991</v>
      </c>
      <c r="R84" s="18">
        <v>0.4</v>
      </c>
    </row>
    <row r="85" spans="1:18">
      <c r="A85" s="8" t="s">
        <v>127</v>
      </c>
      <c r="B85" s="216">
        <f>'[2]01'!B87</f>
        <v>84</v>
      </c>
      <c r="C85" s="217">
        <f>'[2]01'!C87</f>
        <v>30</v>
      </c>
      <c r="D85" s="217">
        <f>'[2]01'!D87</f>
        <v>0</v>
      </c>
      <c r="E85" s="217">
        <f>'[2]01'!E87</f>
        <v>0</v>
      </c>
      <c r="F85" s="15">
        <f t="shared" si="16"/>
        <v>114</v>
      </c>
      <c r="G85" s="216">
        <f>'[2]01'!H87</f>
        <v>36.909999999999997</v>
      </c>
      <c r="H85" s="217">
        <f>'[2]01'!I87</f>
        <v>28</v>
      </c>
      <c r="I85" s="217">
        <f>'[2]01'!J87</f>
        <v>0</v>
      </c>
      <c r="J85" s="217">
        <f>'[2]01'!K87</f>
        <v>0</v>
      </c>
      <c r="K85" s="15">
        <f t="shared" si="13"/>
        <v>64.91</v>
      </c>
      <c r="L85" s="18">
        <f>frq!C85</f>
        <v>1</v>
      </c>
      <c r="M85" s="167">
        <f t="shared" si="14"/>
        <v>36.51</v>
      </c>
      <c r="N85" s="16">
        <f t="shared" si="10"/>
        <v>28</v>
      </c>
      <c r="O85" s="16">
        <f t="shared" si="11"/>
        <v>0</v>
      </c>
      <c r="P85" s="16">
        <f t="shared" si="12"/>
        <v>0</v>
      </c>
      <c r="Q85" s="17">
        <f t="shared" si="15"/>
        <v>64.509999999999991</v>
      </c>
      <c r="R85" s="18">
        <v>0.4</v>
      </c>
    </row>
    <row r="86" spans="1:18">
      <c r="A86" s="8" t="s">
        <v>128</v>
      </c>
      <c r="B86" s="216">
        <f>'[2]01'!B88</f>
        <v>84</v>
      </c>
      <c r="C86" s="217">
        <f>'[2]01'!C88</f>
        <v>30</v>
      </c>
      <c r="D86" s="217">
        <f>'[2]01'!D88</f>
        <v>0</v>
      </c>
      <c r="E86" s="217">
        <f>'[2]01'!E88</f>
        <v>0</v>
      </c>
      <c r="F86" s="15">
        <f t="shared" si="16"/>
        <v>114</v>
      </c>
      <c r="G86" s="216">
        <f>'[2]01'!H88</f>
        <v>36.909999999999997</v>
      </c>
      <c r="H86" s="217">
        <f>'[2]01'!I88</f>
        <v>28</v>
      </c>
      <c r="I86" s="217">
        <f>'[2]01'!J88</f>
        <v>0</v>
      </c>
      <c r="J86" s="217">
        <f>'[2]01'!K88</f>
        <v>0</v>
      </c>
      <c r="K86" s="15">
        <f t="shared" si="13"/>
        <v>64.91</v>
      </c>
      <c r="L86" s="18">
        <f>frq!C86</f>
        <v>1</v>
      </c>
      <c r="M86" s="167">
        <f t="shared" si="14"/>
        <v>36.51</v>
      </c>
      <c r="N86" s="16">
        <f t="shared" si="10"/>
        <v>28</v>
      </c>
      <c r="O86" s="16">
        <f t="shared" si="11"/>
        <v>0</v>
      </c>
      <c r="P86" s="16">
        <f t="shared" si="12"/>
        <v>0</v>
      </c>
      <c r="Q86" s="17">
        <f t="shared" si="15"/>
        <v>64.509999999999991</v>
      </c>
      <c r="R86" s="18">
        <v>0.4</v>
      </c>
    </row>
    <row r="87" spans="1:18">
      <c r="A87" s="8" t="s">
        <v>129</v>
      </c>
      <c r="B87" s="216">
        <f>'[2]01'!B89</f>
        <v>84</v>
      </c>
      <c r="C87" s="217">
        <f>'[2]01'!C89</f>
        <v>30</v>
      </c>
      <c r="D87" s="217">
        <f>'[2]01'!D89</f>
        <v>0</v>
      </c>
      <c r="E87" s="217">
        <f>'[2]01'!E89</f>
        <v>0</v>
      </c>
      <c r="F87" s="15">
        <f t="shared" si="16"/>
        <v>114</v>
      </c>
      <c r="G87" s="216">
        <f>'[2]01'!H89</f>
        <v>36.909999999999997</v>
      </c>
      <c r="H87" s="217">
        <f>'[2]01'!I89</f>
        <v>28</v>
      </c>
      <c r="I87" s="217">
        <f>'[2]01'!J89</f>
        <v>0</v>
      </c>
      <c r="J87" s="217">
        <f>'[2]01'!K89</f>
        <v>0</v>
      </c>
      <c r="K87" s="15">
        <f t="shared" si="13"/>
        <v>64.91</v>
      </c>
      <c r="L87" s="18">
        <f>frq!C87</f>
        <v>1</v>
      </c>
      <c r="M87" s="167">
        <f t="shared" si="14"/>
        <v>36.51</v>
      </c>
      <c r="N87" s="16">
        <f t="shared" si="10"/>
        <v>28</v>
      </c>
      <c r="O87" s="16">
        <f t="shared" si="11"/>
        <v>0</v>
      </c>
      <c r="P87" s="16">
        <f t="shared" si="12"/>
        <v>0</v>
      </c>
      <c r="Q87" s="17">
        <f t="shared" si="15"/>
        <v>64.509999999999991</v>
      </c>
      <c r="R87" s="18">
        <v>0.4</v>
      </c>
    </row>
    <row r="88" spans="1:18">
      <c r="A88" s="8" t="s">
        <v>130</v>
      </c>
      <c r="B88" s="216">
        <f>'[2]01'!B90</f>
        <v>84</v>
      </c>
      <c r="C88" s="217">
        <f>'[2]01'!C90</f>
        <v>30</v>
      </c>
      <c r="D88" s="217">
        <f>'[2]01'!D90</f>
        <v>0</v>
      </c>
      <c r="E88" s="217">
        <f>'[2]01'!E90</f>
        <v>0</v>
      </c>
      <c r="F88" s="15">
        <f t="shared" si="16"/>
        <v>114</v>
      </c>
      <c r="G88" s="216">
        <f>'[2]01'!H90</f>
        <v>36.909999999999997</v>
      </c>
      <c r="H88" s="217">
        <f>'[2]01'!I90</f>
        <v>28</v>
      </c>
      <c r="I88" s="217">
        <f>'[2]01'!J90</f>
        <v>0</v>
      </c>
      <c r="J88" s="217">
        <f>'[2]01'!K90</f>
        <v>0</v>
      </c>
      <c r="K88" s="15">
        <f t="shared" si="13"/>
        <v>64.91</v>
      </c>
      <c r="L88" s="18">
        <f>frq!C88</f>
        <v>1</v>
      </c>
      <c r="M88" s="167">
        <f t="shared" si="14"/>
        <v>36.51</v>
      </c>
      <c r="N88" s="16">
        <f t="shared" si="10"/>
        <v>28</v>
      </c>
      <c r="O88" s="16">
        <f t="shared" si="11"/>
        <v>0</v>
      </c>
      <c r="P88" s="16">
        <f t="shared" si="12"/>
        <v>0</v>
      </c>
      <c r="Q88" s="17">
        <f t="shared" si="15"/>
        <v>64.509999999999991</v>
      </c>
      <c r="R88" s="18">
        <v>0.4</v>
      </c>
    </row>
    <row r="89" spans="1:18">
      <c r="A89" s="8" t="s">
        <v>131</v>
      </c>
      <c r="B89" s="216">
        <f>'[2]01'!B91</f>
        <v>84</v>
      </c>
      <c r="C89" s="217">
        <f>'[2]01'!C91</f>
        <v>30</v>
      </c>
      <c r="D89" s="217">
        <f>'[2]01'!D91</f>
        <v>0</v>
      </c>
      <c r="E89" s="217">
        <f>'[2]01'!E91</f>
        <v>0</v>
      </c>
      <c r="F89" s="15">
        <f t="shared" si="16"/>
        <v>114</v>
      </c>
      <c r="G89" s="216">
        <f>'[2]01'!H91</f>
        <v>36.909999999999997</v>
      </c>
      <c r="H89" s="217">
        <f>'[2]01'!I91</f>
        <v>28</v>
      </c>
      <c r="I89" s="217">
        <f>'[2]01'!J91</f>
        <v>0</v>
      </c>
      <c r="J89" s="217">
        <f>'[2]01'!K91</f>
        <v>0</v>
      </c>
      <c r="K89" s="15">
        <f t="shared" si="13"/>
        <v>64.91</v>
      </c>
      <c r="L89" s="18">
        <f>frq!C89</f>
        <v>1</v>
      </c>
      <c r="M89" s="167">
        <f t="shared" si="14"/>
        <v>36.51</v>
      </c>
      <c r="N89" s="16">
        <f t="shared" si="10"/>
        <v>28</v>
      </c>
      <c r="O89" s="16">
        <f t="shared" si="11"/>
        <v>0</v>
      </c>
      <c r="P89" s="16">
        <f t="shared" si="12"/>
        <v>0</v>
      </c>
      <c r="Q89" s="17">
        <f t="shared" si="15"/>
        <v>64.509999999999991</v>
      </c>
      <c r="R89" s="18">
        <v>0.4</v>
      </c>
    </row>
    <row r="90" spans="1:18">
      <c r="A90" s="8" t="s">
        <v>132</v>
      </c>
      <c r="B90" s="216">
        <f>'[2]01'!B92</f>
        <v>84</v>
      </c>
      <c r="C90" s="217">
        <f>'[2]01'!C92</f>
        <v>30</v>
      </c>
      <c r="D90" s="217">
        <f>'[2]01'!D92</f>
        <v>0</v>
      </c>
      <c r="E90" s="217">
        <f>'[2]01'!E92</f>
        <v>0</v>
      </c>
      <c r="F90" s="15">
        <f t="shared" si="16"/>
        <v>114</v>
      </c>
      <c r="G90" s="216">
        <f>'[2]01'!H92</f>
        <v>36.909999999999997</v>
      </c>
      <c r="H90" s="217">
        <f>'[2]01'!I92</f>
        <v>28</v>
      </c>
      <c r="I90" s="217">
        <f>'[2]01'!J92</f>
        <v>0</v>
      </c>
      <c r="J90" s="217">
        <f>'[2]01'!K92</f>
        <v>0</v>
      </c>
      <c r="K90" s="15">
        <f t="shared" si="13"/>
        <v>64.91</v>
      </c>
      <c r="L90" s="18">
        <f>frq!C90</f>
        <v>1</v>
      </c>
      <c r="M90" s="167">
        <f t="shared" si="14"/>
        <v>36.51</v>
      </c>
      <c r="N90" s="16">
        <f t="shared" si="10"/>
        <v>28</v>
      </c>
      <c r="O90" s="16">
        <f t="shared" si="11"/>
        <v>0</v>
      </c>
      <c r="P90" s="16">
        <f t="shared" si="12"/>
        <v>0</v>
      </c>
      <c r="Q90" s="17">
        <f t="shared" si="15"/>
        <v>64.509999999999991</v>
      </c>
      <c r="R90" s="18">
        <v>0.4</v>
      </c>
    </row>
    <row r="91" spans="1:18">
      <c r="A91" s="8" t="s">
        <v>133</v>
      </c>
      <c r="B91" s="216">
        <f>'[2]01'!B93</f>
        <v>84</v>
      </c>
      <c r="C91" s="217">
        <f>'[2]01'!C93</f>
        <v>30</v>
      </c>
      <c r="D91" s="217">
        <f>'[2]01'!D93</f>
        <v>0</v>
      </c>
      <c r="E91" s="217">
        <f>'[2]01'!E93</f>
        <v>0</v>
      </c>
      <c r="F91" s="15">
        <f t="shared" si="16"/>
        <v>114</v>
      </c>
      <c r="G91" s="216">
        <f>'[2]01'!H93</f>
        <v>36.909999999999997</v>
      </c>
      <c r="H91" s="217">
        <f>'[2]01'!I93</f>
        <v>28</v>
      </c>
      <c r="I91" s="217">
        <f>'[2]01'!J93</f>
        <v>0</v>
      </c>
      <c r="J91" s="217">
        <f>'[2]01'!K93</f>
        <v>0</v>
      </c>
      <c r="K91" s="15">
        <f t="shared" si="13"/>
        <v>64.91</v>
      </c>
      <c r="L91" s="18">
        <f>frq!C91</f>
        <v>1</v>
      </c>
      <c r="M91" s="167">
        <f t="shared" si="14"/>
        <v>36.51</v>
      </c>
      <c r="N91" s="16">
        <f t="shared" si="10"/>
        <v>28</v>
      </c>
      <c r="O91" s="16">
        <f t="shared" si="11"/>
        <v>0</v>
      </c>
      <c r="P91" s="16">
        <f t="shared" si="12"/>
        <v>0</v>
      </c>
      <c r="Q91" s="17">
        <f t="shared" si="15"/>
        <v>64.509999999999991</v>
      </c>
      <c r="R91" s="18">
        <v>0.4</v>
      </c>
    </row>
    <row r="92" spans="1:18">
      <c r="A92" s="8" t="s">
        <v>134</v>
      </c>
      <c r="B92" s="216">
        <f>'[2]01'!B94</f>
        <v>84</v>
      </c>
      <c r="C92" s="217">
        <f>'[2]01'!C94</f>
        <v>30</v>
      </c>
      <c r="D92" s="217">
        <f>'[2]01'!D94</f>
        <v>0</v>
      </c>
      <c r="E92" s="217">
        <f>'[2]01'!E94</f>
        <v>0</v>
      </c>
      <c r="F92" s="15">
        <f t="shared" si="16"/>
        <v>114</v>
      </c>
      <c r="G92" s="216">
        <f>'[2]01'!H94</f>
        <v>36.909999999999997</v>
      </c>
      <c r="H92" s="217">
        <f>'[2]01'!I94</f>
        <v>28</v>
      </c>
      <c r="I92" s="217">
        <f>'[2]01'!J94</f>
        <v>0</v>
      </c>
      <c r="J92" s="217">
        <f>'[2]01'!K94</f>
        <v>0</v>
      </c>
      <c r="K92" s="15">
        <f t="shared" si="13"/>
        <v>64.91</v>
      </c>
      <c r="L92" s="18">
        <f>frq!C92</f>
        <v>1</v>
      </c>
      <c r="M92" s="167">
        <f t="shared" si="14"/>
        <v>36.51</v>
      </c>
      <c r="N92" s="16">
        <f t="shared" si="10"/>
        <v>28</v>
      </c>
      <c r="O92" s="16">
        <f t="shared" si="11"/>
        <v>0</v>
      </c>
      <c r="P92" s="16">
        <f t="shared" si="12"/>
        <v>0</v>
      </c>
      <c r="Q92" s="17">
        <f t="shared" si="15"/>
        <v>64.509999999999991</v>
      </c>
      <c r="R92" s="18">
        <v>0.4</v>
      </c>
    </row>
    <row r="93" spans="1:18">
      <c r="A93" s="8" t="s">
        <v>135</v>
      </c>
      <c r="B93" s="216">
        <f>'[2]01'!B95</f>
        <v>84</v>
      </c>
      <c r="C93" s="217">
        <f>'[2]01'!C95</f>
        <v>30</v>
      </c>
      <c r="D93" s="217">
        <f>'[2]01'!D95</f>
        <v>0</v>
      </c>
      <c r="E93" s="217">
        <f>'[2]01'!E95</f>
        <v>0</v>
      </c>
      <c r="F93" s="15">
        <f t="shared" si="16"/>
        <v>114</v>
      </c>
      <c r="G93" s="216">
        <f>'[2]01'!H95</f>
        <v>36.909999999999997</v>
      </c>
      <c r="H93" s="217">
        <f>'[2]01'!I95</f>
        <v>28</v>
      </c>
      <c r="I93" s="217">
        <f>'[2]01'!J95</f>
        <v>0</v>
      </c>
      <c r="J93" s="217">
        <f>'[2]01'!K95</f>
        <v>0</v>
      </c>
      <c r="K93" s="15">
        <f t="shared" si="13"/>
        <v>64.91</v>
      </c>
      <c r="L93" s="18">
        <f>frq!C93</f>
        <v>1</v>
      </c>
      <c r="M93" s="167">
        <f t="shared" si="14"/>
        <v>36.51</v>
      </c>
      <c r="N93" s="16">
        <f t="shared" si="10"/>
        <v>28</v>
      </c>
      <c r="O93" s="16">
        <f t="shared" si="11"/>
        <v>0</v>
      </c>
      <c r="P93" s="16">
        <f t="shared" si="12"/>
        <v>0</v>
      </c>
      <c r="Q93" s="17">
        <f t="shared" si="15"/>
        <v>64.509999999999991</v>
      </c>
      <c r="R93" s="18">
        <v>0.4</v>
      </c>
    </row>
    <row r="94" spans="1:18">
      <c r="A94" s="8" t="s">
        <v>136</v>
      </c>
      <c r="B94" s="216">
        <f>'[2]01'!B96</f>
        <v>84</v>
      </c>
      <c r="C94" s="217">
        <f>'[2]01'!C96</f>
        <v>30</v>
      </c>
      <c r="D94" s="217">
        <f>'[2]01'!D96</f>
        <v>0</v>
      </c>
      <c r="E94" s="217">
        <f>'[2]01'!E96</f>
        <v>0</v>
      </c>
      <c r="F94" s="15">
        <f t="shared" si="16"/>
        <v>114</v>
      </c>
      <c r="G94" s="216">
        <f>'[2]01'!H96</f>
        <v>36.909999999999997</v>
      </c>
      <c r="H94" s="217">
        <f>'[2]01'!I96</f>
        <v>28</v>
      </c>
      <c r="I94" s="217">
        <f>'[2]01'!J96</f>
        <v>0</v>
      </c>
      <c r="J94" s="217">
        <f>'[2]01'!K96</f>
        <v>0</v>
      </c>
      <c r="K94" s="15">
        <f t="shared" si="13"/>
        <v>64.91</v>
      </c>
      <c r="L94" s="18">
        <f>frq!C94</f>
        <v>1</v>
      </c>
      <c r="M94" s="167">
        <f t="shared" si="14"/>
        <v>36.51</v>
      </c>
      <c r="N94" s="16">
        <f t="shared" si="10"/>
        <v>28</v>
      </c>
      <c r="O94" s="16">
        <f t="shared" si="11"/>
        <v>0</v>
      </c>
      <c r="P94" s="16">
        <f t="shared" si="12"/>
        <v>0</v>
      </c>
      <c r="Q94" s="17">
        <f t="shared" si="15"/>
        <v>64.509999999999991</v>
      </c>
      <c r="R94" s="18">
        <v>0.4</v>
      </c>
    </row>
    <row r="95" spans="1:18">
      <c r="A95" s="8" t="s">
        <v>137</v>
      </c>
      <c r="B95" s="216">
        <f>'[2]01'!B97</f>
        <v>84</v>
      </c>
      <c r="C95" s="217">
        <f>'[2]01'!C97</f>
        <v>30</v>
      </c>
      <c r="D95" s="217">
        <f>'[2]01'!D97</f>
        <v>0</v>
      </c>
      <c r="E95" s="217">
        <f>'[2]01'!E97</f>
        <v>0</v>
      </c>
      <c r="F95" s="15">
        <f t="shared" si="16"/>
        <v>114</v>
      </c>
      <c r="G95" s="216">
        <f>'[2]01'!H97</f>
        <v>36.909999999999997</v>
      </c>
      <c r="H95" s="217">
        <f>'[2]01'!I97</f>
        <v>28</v>
      </c>
      <c r="I95" s="217">
        <f>'[2]01'!J97</f>
        <v>0</v>
      </c>
      <c r="J95" s="217">
        <f>'[2]01'!K97</f>
        <v>0</v>
      </c>
      <c r="K95" s="15">
        <f t="shared" si="13"/>
        <v>64.91</v>
      </c>
      <c r="L95" s="18">
        <f>frq!C95</f>
        <v>1</v>
      </c>
      <c r="M95" s="167">
        <f t="shared" si="14"/>
        <v>36.51</v>
      </c>
      <c r="N95" s="16">
        <f t="shared" si="10"/>
        <v>28</v>
      </c>
      <c r="O95" s="16">
        <f t="shared" si="11"/>
        <v>0</v>
      </c>
      <c r="P95" s="16">
        <f t="shared" si="12"/>
        <v>0</v>
      </c>
      <c r="Q95" s="17">
        <f t="shared" si="15"/>
        <v>64.509999999999991</v>
      </c>
      <c r="R95" s="18">
        <v>0.4</v>
      </c>
    </row>
    <row r="96" spans="1:18">
      <c r="A96" s="8" t="s">
        <v>138</v>
      </c>
      <c r="B96" s="216">
        <f>'[2]01'!B98</f>
        <v>84</v>
      </c>
      <c r="C96" s="217">
        <f>'[2]01'!C98</f>
        <v>30</v>
      </c>
      <c r="D96" s="217">
        <f>'[2]01'!D98</f>
        <v>0</v>
      </c>
      <c r="E96" s="217">
        <f>'[2]01'!E98</f>
        <v>0</v>
      </c>
      <c r="F96" s="15">
        <f t="shared" si="16"/>
        <v>114</v>
      </c>
      <c r="G96" s="216">
        <f>'[2]01'!H98</f>
        <v>36.909999999999997</v>
      </c>
      <c r="H96" s="217">
        <f>'[2]01'!I98</f>
        <v>28</v>
      </c>
      <c r="I96" s="217">
        <f>'[2]01'!J98</f>
        <v>0</v>
      </c>
      <c r="J96" s="217">
        <f>'[2]01'!K98</f>
        <v>0</v>
      </c>
      <c r="K96" s="15">
        <f t="shared" si="13"/>
        <v>64.91</v>
      </c>
      <c r="L96" s="18">
        <f>frq!C96</f>
        <v>1</v>
      </c>
      <c r="M96" s="167">
        <f t="shared" si="14"/>
        <v>36.51</v>
      </c>
      <c r="N96" s="16">
        <f t="shared" si="10"/>
        <v>28</v>
      </c>
      <c r="O96" s="16">
        <f t="shared" si="11"/>
        <v>0</v>
      </c>
      <c r="P96" s="16">
        <f t="shared" si="12"/>
        <v>0</v>
      </c>
      <c r="Q96" s="17">
        <f t="shared" si="15"/>
        <v>64.509999999999991</v>
      </c>
      <c r="R96" s="18">
        <v>0.4</v>
      </c>
    </row>
    <row r="97" spans="1:18">
      <c r="A97" s="8" t="s">
        <v>139</v>
      </c>
      <c r="B97" s="216">
        <f>'[2]01'!B99</f>
        <v>84</v>
      </c>
      <c r="C97" s="217">
        <f>'[2]01'!C99</f>
        <v>30</v>
      </c>
      <c r="D97" s="217">
        <f>'[2]01'!D99</f>
        <v>0</v>
      </c>
      <c r="E97" s="217">
        <f>'[2]01'!E99</f>
        <v>0</v>
      </c>
      <c r="F97" s="15">
        <f t="shared" si="16"/>
        <v>114</v>
      </c>
      <c r="G97" s="216">
        <f>'[2]01'!H99</f>
        <v>36.909999999999997</v>
      </c>
      <c r="H97" s="217">
        <f>'[2]01'!I99</f>
        <v>28</v>
      </c>
      <c r="I97" s="217">
        <f>'[2]01'!J99</f>
        <v>0</v>
      </c>
      <c r="J97" s="217">
        <f>'[2]01'!K99</f>
        <v>0</v>
      </c>
      <c r="K97" s="15">
        <f t="shared" si="13"/>
        <v>64.91</v>
      </c>
      <c r="L97" s="18">
        <f>frq!C97</f>
        <v>1</v>
      </c>
      <c r="M97" s="167">
        <f t="shared" si="14"/>
        <v>36.51</v>
      </c>
      <c r="N97" s="16">
        <f t="shared" si="10"/>
        <v>28</v>
      </c>
      <c r="O97" s="16">
        <f t="shared" si="11"/>
        <v>0</v>
      </c>
      <c r="P97" s="16">
        <f t="shared" si="12"/>
        <v>0</v>
      </c>
      <c r="Q97" s="17">
        <f t="shared" si="15"/>
        <v>64.509999999999991</v>
      </c>
      <c r="R97" s="18">
        <v>0.4</v>
      </c>
    </row>
    <row r="98" spans="1:18" ht="15.75" thickBot="1">
      <c r="A98" s="8" t="s">
        <v>140</v>
      </c>
      <c r="B98" s="216">
        <f>'[2]01'!B100</f>
        <v>84</v>
      </c>
      <c r="C98" s="217">
        <f>'[2]01'!C100</f>
        <v>30</v>
      </c>
      <c r="D98" s="217">
        <f>'[2]01'!D100</f>
        <v>0</v>
      </c>
      <c r="E98" s="217">
        <f>'[2]01'!E100</f>
        <v>0</v>
      </c>
      <c r="F98" s="15">
        <f t="shared" si="16"/>
        <v>114</v>
      </c>
      <c r="G98" s="216">
        <f>'[2]01'!H100</f>
        <v>36.909999999999997</v>
      </c>
      <c r="H98" s="217">
        <f>'[2]01'!I100</f>
        <v>28</v>
      </c>
      <c r="I98" s="217">
        <f>'[2]01'!J100</f>
        <v>0</v>
      </c>
      <c r="J98" s="217">
        <f>'[2]01'!K100</f>
        <v>0</v>
      </c>
      <c r="K98" s="15">
        <f t="shared" si="13"/>
        <v>64.91</v>
      </c>
      <c r="L98" s="18">
        <f>frq!C98</f>
        <v>1</v>
      </c>
      <c r="M98" s="167">
        <f t="shared" si="14"/>
        <v>36.51</v>
      </c>
      <c r="N98" s="16">
        <f t="shared" si="10"/>
        <v>28</v>
      </c>
      <c r="O98" s="16">
        <f t="shared" si="11"/>
        <v>0</v>
      </c>
      <c r="P98" s="16">
        <f t="shared" si="12"/>
        <v>0</v>
      </c>
      <c r="Q98" s="17">
        <f t="shared" si="15"/>
        <v>64.509999999999991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1.7849999999999999</v>
      </c>
      <c r="C99" s="171">
        <f t="shared" si="17"/>
        <v>0.38250000000000001</v>
      </c>
      <c r="D99" s="171">
        <f t="shared" si="17"/>
        <v>0</v>
      </c>
      <c r="E99" s="171">
        <f t="shared" si="17"/>
        <v>0</v>
      </c>
      <c r="F99" s="171">
        <f t="shared" si="17"/>
        <v>2.1675</v>
      </c>
      <c r="G99" s="171">
        <f t="shared" si="17"/>
        <v>0.90955999999999948</v>
      </c>
      <c r="H99" s="171">
        <f t="shared" si="17"/>
        <v>0.35699999999999998</v>
      </c>
      <c r="I99" s="171">
        <f t="shared" si="17"/>
        <v>0</v>
      </c>
      <c r="J99" s="171">
        <f t="shared" si="17"/>
        <v>0</v>
      </c>
      <c r="K99" s="171">
        <f t="shared" si="17"/>
        <v>1.2665599999999995</v>
      </c>
      <c r="L99" s="171">
        <f t="shared" si="17"/>
        <v>2.4E-2</v>
      </c>
      <c r="M99" s="171">
        <f t="shared" si="17"/>
        <v>0.89726000000000106</v>
      </c>
      <c r="N99" s="171">
        <f t="shared" si="17"/>
        <v>0.35699999999999998</v>
      </c>
      <c r="O99" s="171">
        <f t="shared" si="17"/>
        <v>0</v>
      </c>
      <c r="P99" s="171">
        <f t="shared" si="17"/>
        <v>0</v>
      </c>
      <c r="Q99" s="171">
        <f t="shared" si="17"/>
        <v>1.2542600000000013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45047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51" t="s">
        <v>173</v>
      </c>
      <c r="AX1" s="251"/>
      <c r="AY1" s="251"/>
      <c r="AZ1" s="251"/>
      <c r="BA1" s="251"/>
      <c r="BB1" s="251"/>
      <c r="BD1" s="251" t="s">
        <v>174</v>
      </c>
      <c r="BE1" s="251"/>
      <c r="BF1" s="251"/>
      <c r="BG1" s="251"/>
      <c r="BH1" s="251"/>
      <c r="BI1" s="251"/>
      <c r="BL1" s="8" t="s">
        <v>203</v>
      </c>
      <c r="BM1" s="8" t="s">
        <v>204</v>
      </c>
      <c r="BN1" s="251" t="s">
        <v>374</v>
      </c>
      <c r="BO1" s="251"/>
      <c r="BP1" s="252" t="s">
        <v>373</v>
      </c>
      <c r="BQ1" s="252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'[3]01'!B5</f>
        <v>320</v>
      </c>
      <c r="C3" s="16">
        <f>'[3]01'!C5</f>
        <v>0</v>
      </c>
      <c r="D3" s="16">
        <f>'[3]01'!D5</f>
        <v>0</v>
      </c>
      <c r="E3" s="16">
        <f>'[3]01'!E5</f>
        <v>0</v>
      </c>
      <c r="F3" s="16">
        <f>'[3]01'!F5</f>
        <v>320</v>
      </c>
      <c r="G3" s="16">
        <f>'[3]01'!G5</f>
        <v>440</v>
      </c>
      <c r="H3" s="17">
        <f>SUM(B3:G3)</f>
        <v>1080</v>
      </c>
      <c r="I3" s="15">
        <f>'[3]01'!J5</f>
        <v>0.11</v>
      </c>
      <c r="J3" s="16">
        <f>'[3]01'!K5</f>
        <v>0</v>
      </c>
      <c r="K3" s="16">
        <f>'[3]01'!L5</f>
        <v>0</v>
      </c>
      <c r="L3" s="16">
        <f>'[3]01'!M5</f>
        <v>0</v>
      </c>
      <c r="M3" s="16">
        <f>'[3]01'!N5</f>
        <v>0</v>
      </c>
      <c r="N3" s="16">
        <f>'[3]01'!O5</f>
        <v>0</v>
      </c>
      <c r="O3" s="17">
        <f>SUM(I3:N3)</f>
        <v>0.11</v>
      </c>
      <c r="P3" s="18">
        <f>frq!C3</f>
        <v>1</v>
      </c>
      <c r="Q3" s="15">
        <f t="shared" ref="Q3:V18" si="0">IF($P3=1,I3,IF(AND($P3=0.985,I3&gt;0.985*B3),B3*0.985,IF(AND($P3=0.965,I3&gt;0.965*B3),0.965*B3,I3)))</f>
        <v>0.11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0.11</v>
      </c>
      <c r="X3" s="8">
        <f>AW3</f>
        <v>0.01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0.01</v>
      </c>
      <c r="AE3" s="8">
        <f>BD3</f>
        <v>0.01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0.01</v>
      </c>
      <c r="AL3" s="8">
        <f t="shared" ref="AL3:AQ18" si="3">Q3-X3-AE3</f>
        <v>9.0000000000000011E-2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9.0000000000000011E-2</v>
      </c>
      <c r="AT3" s="8">
        <v>0</v>
      </c>
      <c r="AU3" s="8">
        <v>0</v>
      </c>
      <c r="AW3" s="220">
        <v>0.01</v>
      </c>
      <c r="AX3" s="220">
        <v>0</v>
      </c>
      <c r="AY3" s="220">
        <v>0</v>
      </c>
      <c r="AZ3" s="220">
        <v>0</v>
      </c>
      <c r="BA3" s="220">
        <v>0</v>
      </c>
      <c r="BB3" s="220">
        <v>0</v>
      </c>
      <c r="BC3" s="8">
        <f>SUM(AW3:BB3)</f>
        <v>0.01</v>
      </c>
      <c r="BD3" s="220">
        <v>0.01</v>
      </c>
      <c r="BE3" s="220">
        <v>0</v>
      </c>
      <c r="BF3" s="220">
        <v>0</v>
      </c>
      <c r="BG3" s="220">
        <v>0</v>
      </c>
      <c r="BH3" s="220">
        <v>0</v>
      </c>
      <c r="BI3" s="220">
        <v>0</v>
      </c>
      <c r="BJ3" s="8">
        <f>SUM(BD3:BI3)</f>
        <v>0.01</v>
      </c>
      <c r="BL3" s="8">
        <f>AT3</f>
        <v>0</v>
      </c>
      <c r="BM3" s="8">
        <f>AU3</f>
        <v>0</v>
      </c>
      <c r="BN3" s="8">
        <f>BC3</f>
        <v>0.01</v>
      </c>
      <c r="BO3" s="8">
        <f>BJ3</f>
        <v>0.01</v>
      </c>
      <c r="BP3" s="182">
        <f>BL3-BN3</f>
        <v>-0.01</v>
      </c>
      <c r="BQ3" s="182">
        <f>BM3-BO3</f>
        <v>-0.01</v>
      </c>
    </row>
    <row r="4" spans="1:69">
      <c r="A4" s="8" t="s">
        <v>46</v>
      </c>
      <c r="B4" s="15">
        <f>'[3]01'!B6</f>
        <v>320</v>
      </c>
      <c r="C4" s="16">
        <f>'[3]01'!C6</f>
        <v>0</v>
      </c>
      <c r="D4" s="16">
        <f>'[3]01'!D6</f>
        <v>0</v>
      </c>
      <c r="E4" s="16">
        <f>'[3]01'!E6</f>
        <v>0</v>
      </c>
      <c r="F4" s="16">
        <f>'[3]01'!F6</f>
        <v>320</v>
      </c>
      <c r="G4" s="16">
        <f>'[3]01'!G6</f>
        <v>440</v>
      </c>
      <c r="H4" s="17">
        <f>SUM(B4:G4)</f>
        <v>1080</v>
      </c>
      <c r="I4" s="15">
        <f>'[3]01'!J6</f>
        <v>0.11</v>
      </c>
      <c r="J4" s="16">
        <f>'[3]01'!K6</f>
        <v>0</v>
      </c>
      <c r="K4" s="16">
        <f>'[3]01'!L6</f>
        <v>0</v>
      </c>
      <c r="L4" s="16">
        <f>'[3]01'!M6</f>
        <v>0</v>
      </c>
      <c r="M4" s="16">
        <f>'[3]01'!N6</f>
        <v>0</v>
      </c>
      <c r="N4" s="16">
        <f>'[3]01'!O6</f>
        <v>0</v>
      </c>
      <c r="O4" s="17">
        <f>SUM(I4:N4)</f>
        <v>0.11</v>
      </c>
      <c r="P4" s="18">
        <f>frq!C4</f>
        <v>1</v>
      </c>
      <c r="Q4" s="15">
        <f>IF($P4=1,I4,IF(AND($P4=0.985,I4&gt;0.985*B4),B4*0.985,IF(AND($P4=0.965,I4&gt;0.965*B4),0.965*B4,I4)))</f>
        <v>0.11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0.11</v>
      </c>
      <c r="X4" s="8">
        <f t="shared" ref="X4:X67" si="4">AW4</f>
        <v>0.01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0.01</v>
      </c>
      <c r="AE4" s="8">
        <f t="shared" ref="AE4:AE67" si="11">BD4</f>
        <v>0.01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0.01</v>
      </c>
      <c r="AL4" s="8">
        <f t="shared" si="3"/>
        <v>9.0000000000000011E-2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9.0000000000000011E-2</v>
      </c>
      <c r="AT4" s="8">
        <v>0</v>
      </c>
      <c r="AU4" s="8">
        <v>0</v>
      </c>
      <c r="AW4" s="220">
        <v>0.01</v>
      </c>
      <c r="AX4" s="220">
        <v>0</v>
      </c>
      <c r="AY4" s="220">
        <v>0</v>
      </c>
      <c r="AZ4" s="220">
        <v>0</v>
      </c>
      <c r="BA4" s="220">
        <v>0</v>
      </c>
      <c r="BB4" s="220">
        <v>0</v>
      </c>
      <c r="BC4" s="8">
        <f t="shared" ref="BC4:BC67" si="19">SUM(AW4:BB4)</f>
        <v>0.01</v>
      </c>
      <c r="BD4" s="220">
        <v>0.01</v>
      </c>
      <c r="BE4" s="220">
        <v>0</v>
      </c>
      <c r="BF4" s="220">
        <v>0</v>
      </c>
      <c r="BG4" s="220">
        <v>0</v>
      </c>
      <c r="BH4" s="220">
        <v>0</v>
      </c>
      <c r="BI4" s="220">
        <v>0</v>
      </c>
      <c r="BJ4" s="8">
        <f t="shared" ref="BJ4:BJ67" si="20">SUM(BD4:BI4)</f>
        <v>0.01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0.01</v>
      </c>
      <c r="BO4" s="8">
        <f t="shared" ref="BO4:BO67" si="24">BJ4</f>
        <v>0.01</v>
      </c>
      <c r="BP4" s="182">
        <f t="shared" ref="BP4:BP67" si="25">BL4-BN4</f>
        <v>-0.01</v>
      </c>
      <c r="BQ4" s="182">
        <f t="shared" ref="BQ4:BQ67" si="26">BM4-BO4</f>
        <v>-0.01</v>
      </c>
    </row>
    <row r="5" spans="1:69">
      <c r="A5" s="8" t="s">
        <v>47</v>
      </c>
      <c r="B5" s="15">
        <f>'[3]01'!B7</f>
        <v>320</v>
      </c>
      <c r="C5" s="16">
        <f>'[3]01'!C7</f>
        <v>0</v>
      </c>
      <c r="D5" s="16">
        <f>'[3]01'!D7</f>
        <v>0</v>
      </c>
      <c r="E5" s="16">
        <f>'[3]01'!E7</f>
        <v>0</v>
      </c>
      <c r="F5" s="16">
        <f>'[3]01'!F7</f>
        <v>320</v>
      </c>
      <c r="G5" s="16">
        <f>'[3]01'!G7</f>
        <v>440</v>
      </c>
      <c r="H5" s="17">
        <f t="shared" ref="H5:H68" si="27">SUM(B5:G5)</f>
        <v>1080</v>
      </c>
      <c r="I5" s="15">
        <f>'[3]01'!J7</f>
        <v>0.11</v>
      </c>
      <c r="J5" s="16">
        <f>'[3]01'!K7</f>
        <v>0</v>
      </c>
      <c r="K5" s="16">
        <f>'[3]01'!L7</f>
        <v>0</v>
      </c>
      <c r="L5" s="16">
        <f>'[3]01'!M7</f>
        <v>0</v>
      </c>
      <c r="M5" s="16">
        <f>'[3]01'!N7</f>
        <v>0</v>
      </c>
      <c r="N5" s="16">
        <f>'[3]01'!O7</f>
        <v>0</v>
      </c>
      <c r="O5" s="17">
        <f t="shared" ref="O5:O68" si="28">SUM(I5:N5)</f>
        <v>0.11</v>
      </c>
      <c r="P5" s="18">
        <f>frq!C5</f>
        <v>1</v>
      </c>
      <c r="Q5" s="15">
        <f t="shared" ref="Q5:V56" si="29">IF($P5=1,I5,IF(AND($P5=0.985,I5&gt;0.985*B5),B5*0.985,IF(AND($P5=0.965,I5&gt;0.965*B5),0.965*B5,I5)))</f>
        <v>0.11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0.11</v>
      </c>
      <c r="X5" s="8">
        <f t="shared" si="4"/>
        <v>0.01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0.01</v>
      </c>
      <c r="AE5" s="8">
        <f t="shared" si="11"/>
        <v>0.01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0.01</v>
      </c>
      <c r="AL5" s="8">
        <f t="shared" si="3"/>
        <v>9.0000000000000011E-2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9.0000000000000011E-2</v>
      </c>
      <c r="AT5" s="8">
        <v>0</v>
      </c>
      <c r="AU5" s="8">
        <v>0</v>
      </c>
      <c r="AW5" s="220">
        <v>0.01</v>
      </c>
      <c r="AX5" s="220">
        <v>0</v>
      </c>
      <c r="AY5" s="220">
        <v>0</v>
      </c>
      <c r="AZ5" s="220">
        <v>0</v>
      </c>
      <c r="BA5" s="220">
        <v>0</v>
      </c>
      <c r="BB5" s="220">
        <v>0</v>
      </c>
      <c r="BC5" s="8">
        <f t="shared" si="19"/>
        <v>0.01</v>
      </c>
      <c r="BD5" s="220">
        <v>0.01</v>
      </c>
      <c r="BE5" s="220">
        <v>0</v>
      </c>
      <c r="BF5" s="220">
        <v>0</v>
      </c>
      <c r="BG5" s="220">
        <v>0</v>
      </c>
      <c r="BH5" s="220">
        <v>0</v>
      </c>
      <c r="BI5" s="220">
        <v>0</v>
      </c>
      <c r="BJ5" s="8">
        <f t="shared" si="20"/>
        <v>0.01</v>
      </c>
      <c r="BL5" s="8">
        <f t="shared" si="21"/>
        <v>0</v>
      </c>
      <c r="BM5" s="8">
        <f t="shared" si="22"/>
        <v>0</v>
      </c>
      <c r="BN5" s="8">
        <f t="shared" si="23"/>
        <v>0.01</v>
      </c>
      <c r="BO5" s="8">
        <f t="shared" si="24"/>
        <v>0.01</v>
      </c>
      <c r="BP5" s="182">
        <f t="shared" si="25"/>
        <v>-0.01</v>
      </c>
      <c r="BQ5" s="182">
        <f t="shared" si="26"/>
        <v>-0.01</v>
      </c>
    </row>
    <row r="6" spans="1:69">
      <c r="A6" s="8" t="s">
        <v>48</v>
      </c>
      <c r="B6" s="15">
        <f>'[3]01'!B8</f>
        <v>320</v>
      </c>
      <c r="C6" s="16">
        <f>'[3]01'!C8</f>
        <v>0</v>
      </c>
      <c r="D6" s="16">
        <f>'[3]01'!D8</f>
        <v>0</v>
      </c>
      <c r="E6" s="16">
        <f>'[3]01'!E8</f>
        <v>0</v>
      </c>
      <c r="F6" s="16">
        <f>'[3]01'!F8</f>
        <v>320</v>
      </c>
      <c r="G6" s="16">
        <f>'[3]01'!G8</f>
        <v>440</v>
      </c>
      <c r="H6" s="17">
        <f t="shared" si="27"/>
        <v>1080</v>
      </c>
      <c r="I6" s="15">
        <f>'[3]01'!J8</f>
        <v>0.11</v>
      </c>
      <c r="J6" s="16">
        <f>'[3]01'!K8</f>
        <v>0</v>
      </c>
      <c r="K6" s="16">
        <f>'[3]01'!L8</f>
        <v>0</v>
      </c>
      <c r="L6" s="16">
        <f>'[3]01'!M8</f>
        <v>0</v>
      </c>
      <c r="M6" s="16">
        <f>'[3]01'!N8</f>
        <v>0</v>
      </c>
      <c r="N6" s="16">
        <f>'[3]01'!O8</f>
        <v>0</v>
      </c>
      <c r="O6" s="17">
        <f t="shared" si="28"/>
        <v>0.11</v>
      </c>
      <c r="P6" s="18">
        <f>frq!C6</f>
        <v>1</v>
      </c>
      <c r="Q6" s="15">
        <f t="shared" si="29"/>
        <v>0.11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0.11</v>
      </c>
      <c r="X6" s="8">
        <f t="shared" si="4"/>
        <v>0.01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0.01</v>
      </c>
      <c r="AE6" s="8">
        <f t="shared" si="11"/>
        <v>0.01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0.01</v>
      </c>
      <c r="AL6" s="8">
        <f t="shared" si="3"/>
        <v>9.0000000000000011E-2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9.0000000000000011E-2</v>
      </c>
      <c r="AT6" s="8">
        <v>0</v>
      </c>
      <c r="AU6" s="8">
        <v>0</v>
      </c>
      <c r="AW6" s="220">
        <v>0.01</v>
      </c>
      <c r="AX6" s="220">
        <v>0</v>
      </c>
      <c r="AY6" s="220">
        <v>0</v>
      </c>
      <c r="AZ6" s="220">
        <v>0</v>
      </c>
      <c r="BA6" s="220">
        <v>0</v>
      </c>
      <c r="BB6" s="220">
        <v>0</v>
      </c>
      <c r="BC6" s="8">
        <f t="shared" si="19"/>
        <v>0.01</v>
      </c>
      <c r="BD6" s="220">
        <v>0.01</v>
      </c>
      <c r="BE6" s="220">
        <v>0</v>
      </c>
      <c r="BF6" s="220">
        <v>0</v>
      </c>
      <c r="BG6" s="220">
        <v>0</v>
      </c>
      <c r="BH6" s="220">
        <v>0</v>
      </c>
      <c r="BI6" s="220">
        <v>0</v>
      </c>
      <c r="BJ6" s="8">
        <f t="shared" si="20"/>
        <v>0.01</v>
      </c>
      <c r="BL6" s="8">
        <f t="shared" si="21"/>
        <v>0</v>
      </c>
      <c r="BM6" s="8">
        <f t="shared" si="22"/>
        <v>0</v>
      </c>
      <c r="BN6" s="8">
        <f t="shared" si="23"/>
        <v>0.01</v>
      </c>
      <c r="BO6" s="8">
        <f t="shared" si="24"/>
        <v>0.01</v>
      </c>
      <c r="BP6" s="182">
        <f t="shared" si="25"/>
        <v>-0.01</v>
      </c>
      <c r="BQ6" s="182">
        <f t="shared" si="26"/>
        <v>-0.01</v>
      </c>
    </row>
    <row r="7" spans="1:69">
      <c r="A7" s="8" t="s">
        <v>49</v>
      </c>
      <c r="B7" s="15">
        <f>'[3]01'!B9</f>
        <v>320</v>
      </c>
      <c r="C7" s="16">
        <f>'[3]01'!C9</f>
        <v>0</v>
      </c>
      <c r="D7" s="16">
        <f>'[3]01'!D9</f>
        <v>0</v>
      </c>
      <c r="E7" s="16">
        <f>'[3]01'!E9</f>
        <v>0</v>
      </c>
      <c r="F7" s="16">
        <f>'[3]01'!F9</f>
        <v>320</v>
      </c>
      <c r="G7" s="16">
        <f>'[3]01'!G9</f>
        <v>440</v>
      </c>
      <c r="H7" s="17">
        <f t="shared" si="27"/>
        <v>1080</v>
      </c>
      <c r="I7" s="15">
        <f>'[3]01'!J9</f>
        <v>0.11</v>
      </c>
      <c r="J7" s="16">
        <f>'[3]01'!K9</f>
        <v>0</v>
      </c>
      <c r="K7" s="16">
        <f>'[3]01'!L9</f>
        <v>0</v>
      </c>
      <c r="L7" s="16">
        <f>'[3]01'!M9</f>
        <v>0</v>
      </c>
      <c r="M7" s="16">
        <f>'[3]01'!N9</f>
        <v>0</v>
      </c>
      <c r="N7" s="16">
        <f>'[3]01'!O9</f>
        <v>0</v>
      </c>
      <c r="O7" s="17">
        <f t="shared" si="28"/>
        <v>0.11</v>
      </c>
      <c r="P7" s="18">
        <f>frq!C7</f>
        <v>1</v>
      </c>
      <c r="Q7" s="15">
        <f t="shared" si="29"/>
        <v>0.11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0.11</v>
      </c>
      <c r="X7" s="8">
        <f t="shared" si="4"/>
        <v>0.01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0.01</v>
      </c>
      <c r="AE7" s="8">
        <f t="shared" si="11"/>
        <v>0.01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0.01</v>
      </c>
      <c r="AL7" s="8">
        <f t="shared" si="3"/>
        <v>9.0000000000000011E-2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9.0000000000000011E-2</v>
      </c>
      <c r="AT7" s="8">
        <v>0</v>
      </c>
      <c r="AU7" s="8">
        <v>0</v>
      </c>
      <c r="AW7" s="220">
        <v>0.01</v>
      </c>
      <c r="AX7" s="220">
        <v>0</v>
      </c>
      <c r="AY7" s="220">
        <v>0</v>
      </c>
      <c r="AZ7" s="220">
        <v>0</v>
      </c>
      <c r="BA7" s="220">
        <v>0</v>
      </c>
      <c r="BB7" s="220">
        <v>0</v>
      </c>
      <c r="BC7" s="8">
        <f t="shared" si="19"/>
        <v>0.01</v>
      </c>
      <c r="BD7" s="220">
        <v>0.01</v>
      </c>
      <c r="BE7" s="220">
        <v>0</v>
      </c>
      <c r="BF7" s="220">
        <v>0</v>
      </c>
      <c r="BG7" s="220">
        <v>0</v>
      </c>
      <c r="BH7" s="220">
        <v>0</v>
      </c>
      <c r="BI7" s="220">
        <v>0</v>
      </c>
      <c r="BJ7" s="8">
        <f t="shared" si="20"/>
        <v>0.01</v>
      </c>
      <c r="BL7" s="8">
        <f t="shared" si="21"/>
        <v>0</v>
      </c>
      <c r="BM7" s="8">
        <f t="shared" si="22"/>
        <v>0</v>
      </c>
      <c r="BN7" s="8">
        <f t="shared" si="23"/>
        <v>0.01</v>
      </c>
      <c r="BO7" s="8">
        <f t="shared" si="24"/>
        <v>0.01</v>
      </c>
      <c r="BP7" s="182">
        <f t="shared" si="25"/>
        <v>-0.01</v>
      </c>
      <c r="BQ7" s="182">
        <f t="shared" si="26"/>
        <v>-0.01</v>
      </c>
    </row>
    <row r="8" spans="1:69">
      <c r="A8" s="8" t="s">
        <v>50</v>
      </c>
      <c r="B8" s="15">
        <f>'[3]01'!B10</f>
        <v>320</v>
      </c>
      <c r="C8" s="16">
        <f>'[3]01'!C10</f>
        <v>0</v>
      </c>
      <c r="D8" s="16">
        <f>'[3]01'!D10</f>
        <v>0</v>
      </c>
      <c r="E8" s="16">
        <f>'[3]01'!E10</f>
        <v>0</v>
      </c>
      <c r="F8" s="16">
        <f>'[3]01'!F10</f>
        <v>320</v>
      </c>
      <c r="G8" s="16">
        <f>'[3]01'!G10</f>
        <v>440</v>
      </c>
      <c r="H8" s="17">
        <f t="shared" si="27"/>
        <v>1080</v>
      </c>
      <c r="I8" s="15">
        <f>'[3]01'!J10</f>
        <v>0.11</v>
      </c>
      <c r="J8" s="16">
        <f>'[3]01'!K10</f>
        <v>0</v>
      </c>
      <c r="K8" s="16">
        <f>'[3]01'!L10</f>
        <v>0</v>
      </c>
      <c r="L8" s="16">
        <f>'[3]01'!M10</f>
        <v>0</v>
      </c>
      <c r="M8" s="16">
        <f>'[3]01'!N10</f>
        <v>0</v>
      </c>
      <c r="N8" s="16">
        <f>'[3]01'!O10</f>
        <v>0</v>
      </c>
      <c r="O8" s="17">
        <f t="shared" si="28"/>
        <v>0.11</v>
      </c>
      <c r="P8" s="18">
        <f>frq!C8</f>
        <v>1</v>
      </c>
      <c r="Q8" s="15">
        <f t="shared" si="29"/>
        <v>0.11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0.11</v>
      </c>
      <c r="X8" s="8">
        <f t="shared" si="4"/>
        <v>0.01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0.01</v>
      </c>
      <c r="AE8" s="8">
        <f t="shared" si="11"/>
        <v>0.01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0.01</v>
      </c>
      <c r="AL8" s="8">
        <f t="shared" si="3"/>
        <v>9.0000000000000011E-2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9.0000000000000011E-2</v>
      </c>
      <c r="AT8" s="8">
        <v>0</v>
      </c>
      <c r="AU8" s="8">
        <v>0</v>
      </c>
      <c r="AW8" s="220">
        <v>0.01</v>
      </c>
      <c r="AX8" s="220">
        <v>0</v>
      </c>
      <c r="AY8" s="220">
        <v>0</v>
      </c>
      <c r="AZ8" s="220">
        <v>0</v>
      </c>
      <c r="BA8" s="220">
        <v>0</v>
      </c>
      <c r="BB8" s="220">
        <v>0</v>
      </c>
      <c r="BC8" s="8">
        <f t="shared" si="19"/>
        <v>0.01</v>
      </c>
      <c r="BD8" s="220">
        <v>0.01</v>
      </c>
      <c r="BE8" s="220">
        <v>0</v>
      </c>
      <c r="BF8" s="220">
        <v>0</v>
      </c>
      <c r="BG8" s="220">
        <v>0</v>
      </c>
      <c r="BH8" s="220">
        <v>0</v>
      </c>
      <c r="BI8" s="220">
        <v>0</v>
      </c>
      <c r="BJ8" s="8">
        <f t="shared" si="20"/>
        <v>0.01</v>
      </c>
      <c r="BL8" s="8">
        <f t="shared" si="21"/>
        <v>0</v>
      </c>
      <c r="BM8" s="8">
        <f t="shared" si="22"/>
        <v>0</v>
      </c>
      <c r="BN8" s="8">
        <f t="shared" si="23"/>
        <v>0.01</v>
      </c>
      <c r="BO8" s="8">
        <f t="shared" si="24"/>
        <v>0.01</v>
      </c>
      <c r="BP8" s="182">
        <f t="shared" si="25"/>
        <v>-0.01</v>
      </c>
      <c r="BQ8" s="182">
        <f t="shared" si="26"/>
        <v>-0.01</v>
      </c>
    </row>
    <row r="9" spans="1:69">
      <c r="A9" s="8" t="s">
        <v>51</v>
      </c>
      <c r="B9" s="15">
        <f>'[3]01'!B11</f>
        <v>320</v>
      </c>
      <c r="C9" s="16">
        <f>'[3]01'!C11</f>
        <v>0</v>
      </c>
      <c r="D9" s="16">
        <f>'[3]01'!D11</f>
        <v>0</v>
      </c>
      <c r="E9" s="16">
        <f>'[3]01'!E11</f>
        <v>0</v>
      </c>
      <c r="F9" s="16">
        <f>'[3]01'!F11</f>
        <v>320</v>
      </c>
      <c r="G9" s="16">
        <f>'[3]01'!G11</f>
        <v>440</v>
      </c>
      <c r="H9" s="17">
        <f t="shared" si="27"/>
        <v>1080</v>
      </c>
      <c r="I9" s="15">
        <f>'[3]01'!J11</f>
        <v>0.11</v>
      </c>
      <c r="J9" s="16">
        <f>'[3]01'!K11</f>
        <v>0</v>
      </c>
      <c r="K9" s="16">
        <f>'[3]01'!L11</f>
        <v>0</v>
      </c>
      <c r="L9" s="16">
        <f>'[3]01'!M11</f>
        <v>0</v>
      </c>
      <c r="M9" s="16">
        <f>'[3]01'!N11</f>
        <v>0</v>
      </c>
      <c r="N9" s="16">
        <f>'[3]01'!O11</f>
        <v>0</v>
      </c>
      <c r="O9" s="17">
        <f t="shared" si="28"/>
        <v>0.11</v>
      </c>
      <c r="P9" s="18">
        <f>frq!C9</f>
        <v>1</v>
      </c>
      <c r="Q9" s="15">
        <f t="shared" si="29"/>
        <v>0.11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0.11</v>
      </c>
      <c r="X9" s="8">
        <f t="shared" si="4"/>
        <v>0.01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0.01</v>
      </c>
      <c r="AE9" s="8">
        <f t="shared" si="11"/>
        <v>0.01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0.01</v>
      </c>
      <c r="AL9" s="8">
        <f t="shared" si="3"/>
        <v>9.0000000000000011E-2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9.0000000000000011E-2</v>
      </c>
      <c r="AT9" s="8">
        <v>0</v>
      </c>
      <c r="AU9" s="8">
        <v>0</v>
      </c>
      <c r="AW9" s="220">
        <v>0.01</v>
      </c>
      <c r="AX9" s="220">
        <v>0</v>
      </c>
      <c r="AY9" s="220">
        <v>0</v>
      </c>
      <c r="AZ9" s="220">
        <v>0</v>
      </c>
      <c r="BA9" s="220">
        <v>0</v>
      </c>
      <c r="BB9" s="220">
        <v>0</v>
      </c>
      <c r="BC9" s="8">
        <f t="shared" si="19"/>
        <v>0.01</v>
      </c>
      <c r="BD9" s="220">
        <v>0.01</v>
      </c>
      <c r="BE9" s="220">
        <v>0</v>
      </c>
      <c r="BF9" s="220">
        <v>0</v>
      </c>
      <c r="BG9" s="220">
        <v>0</v>
      </c>
      <c r="BH9" s="220">
        <v>0</v>
      </c>
      <c r="BI9" s="220">
        <v>0</v>
      </c>
      <c r="BJ9" s="8">
        <f t="shared" si="20"/>
        <v>0.01</v>
      </c>
      <c r="BL9" s="8">
        <f t="shared" si="21"/>
        <v>0</v>
      </c>
      <c r="BM9" s="8">
        <f t="shared" si="22"/>
        <v>0</v>
      </c>
      <c r="BN9" s="8">
        <f t="shared" si="23"/>
        <v>0.01</v>
      </c>
      <c r="BO9" s="8">
        <f t="shared" si="24"/>
        <v>0.01</v>
      </c>
      <c r="BP9" s="182">
        <f t="shared" si="25"/>
        <v>-0.01</v>
      </c>
      <c r="BQ9" s="182">
        <f t="shared" si="26"/>
        <v>-0.01</v>
      </c>
    </row>
    <row r="10" spans="1:69">
      <c r="A10" s="8" t="s">
        <v>52</v>
      </c>
      <c r="B10" s="15">
        <f>'[3]01'!B12</f>
        <v>320</v>
      </c>
      <c r="C10" s="16">
        <f>'[3]01'!C12</f>
        <v>0</v>
      </c>
      <c r="D10" s="16">
        <f>'[3]01'!D12</f>
        <v>0</v>
      </c>
      <c r="E10" s="16">
        <f>'[3]01'!E12</f>
        <v>0</v>
      </c>
      <c r="F10" s="16">
        <f>'[3]01'!F12</f>
        <v>320</v>
      </c>
      <c r="G10" s="16">
        <f>'[3]01'!G12</f>
        <v>440</v>
      </c>
      <c r="H10" s="17">
        <f t="shared" si="27"/>
        <v>1080</v>
      </c>
      <c r="I10" s="15">
        <f>'[3]01'!J12</f>
        <v>0.11</v>
      </c>
      <c r="J10" s="16">
        <f>'[3]01'!K12</f>
        <v>0</v>
      </c>
      <c r="K10" s="16">
        <f>'[3]01'!L12</f>
        <v>0</v>
      </c>
      <c r="L10" s="16">
        <f>'[3]01'!M12</f>
        <v>0</v>
      </c>
      <c r="M10" s="16">
        <f>'[3]01'!N12</f>
        <v>0</v>
      </c>
      <c r="N10" s="16">
        <f>'[3]01'!O12</f>
        <v>0</v>
      </c>
      <c r="O10" s="17">
        <f t="shared" si="28"/>
        <v>0.11</v>
      </c>
      <c r="P10" s="18">
        <f>frq!C10</f>
        <v>1</v>
      </c>
      <c r="Q10" s="15">
        <f t="shared" si="29"/>
        <v>0.11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0.11</v>
      </c>
      <c r="X10" s="8">
        <f t="shared" si="4"/>
        <v>0.01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0.01</v>
      </c>
      <c r="AE10" s="8">
        <f t="shared" si="11"/>
        <v>0.01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0.01</v>
      </c>
      <c r="AL10" s="8">
        <f t="shared" si="3"/>
        <v>9.0000000000000011E-2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9.0000000000000011E-2</v>
      </c>
      <c r="AT10" s="8">
        <v>0</v>
      </c>
      <c r="AU10" s="8">
        <v>0</v>
      </c>
      <c r="AW10" s="220">
        <v>0.01</v>
      </c>
      <c r="AX10" s="220">
        <v>0</v>
      </c>
      <c r="AY10" s="220">
        <v>0</v>
      </c>
      <c r="AZ10" s="220">
        <v>0</v>
      </c>
      <c r="BA10" s="220">
        <v>0</v>
      </c>
      <c r="BB10" s="220">
        <v>0</v>
      </c>
      <c r="BC10" s="8">
        <f t="shared" si="19"/>
        <v>0.01</v>
      </c>
      <c r="BD10" s="220">
        <v>0.01</v>
      </c>
      <c r="BE10" s="220">
        <v>0</v>
      </c>
      <c r="BF10" s="220">
        <v>0</v>
      </c>
      <c r="BG10" s="220">
        <v>0</v>
      </c>
      <c r="BH10" s="220">
        <v>0</v>
      </c>
      <c r="BI10" s="220">
        <v>0</v>
      </c>
      <c r="BJ10" s="8">
        <f t="shared" si="20"/>
        <v>0.01</v>
      </c>
      <c r="BL10" s="8">
        <f t="shared" si="21"/>
        <v>0</v>
      </c>
      <c r="BM10" s="8">
        <f t="shared" si="22"/>
        <v>0</v>
      </c>
      <c r="BN10" s="8">
        <f t="shared" si="23"/>
        <v>0.01</v>
      </c>
      <c r="BO10" s="8">
        <f t="shared" si="24"/>
        <v>0.01</v>
      </c>
      <c r="BP10" s="182">
        <f t="shared" si="25"/>
        <v>-0.01</v>
      </c>
      <c r="BQ10" s="182">
        <f t="shared" si="26"/>
        <v>-0.01</v>
      </c>
    </row>
    <row r="11" spans="1:69">
      <c r="A11" s="8" t="s">
        <v>53</v>
      </c>
      <c r="B11" s="15">
        <f>'[3]01'!B13</f>
        <v>320</v>
      </c>
      <c r="C11" s="16">
        <f>'[3]01'!C13</f>
        <v>0</v>
      </c>
      <c r="D11" s="16">
        <f>'[3]01'!D13</f>
        <v>0</v>
      </c>
      <c r="E11" s="16">
        <f>'[3]01'!E13</f>
        <v>0</v>
      </c>
      <c r="F11" s="16">
        <f>'[3]01'!F13</f>
        <v>320</v>
      </c>
      <c r="G11" s="16">
        <f>'[3]01'!G13</f>
        <v>440</v>
      </c>
      <c r="H11" s="17">
        <f t="shared" si="27"/>
        <v>1080</v>
      </c>
      <c r="I11" s="15">
        <f>'[3]01'!J13</f>
        <v>0.11</v>
      </c>
      <c r="J11" s="16">
        <f>'[3]01'!K13</f>
        <v>0</v>
      </c>
      <c r="K11" s="16">
        <f>'[3]01'!L13</f>
        <v>0</v>
      </c>
      <c r="L11" s="16">
        <f>'[3]01'!M13</f>
        <v>0</v>
      </c>
      <c r="M11" s="16">
        <f>'[3]01'!N13</f>
        <v>0</v>
      </c>
      <c r="N11" s="16">
        <f>'[3]01'!O13</f>
        <v>0</v>
      </c>
      <c r="O11" s="17">
        <f t="shared" si="28"/>
        <v>0.11</v>
      </c>
      <c r="P11" s="18">
        <f>frq!C11</f>
        <v>1</v>
      </c>
      <c r="Q11" s="15">
        <f t="shared" si="29"/>
        <v>0.11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0.11</v>
      </c>
      <c r="X11" s="8">
        <f t="shared" si="4"/>
        <v>0.01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0.01</v>
      </c>
      <c r="AE11" s="8">
        <f t="shared" si="11"/>
        <v>0.01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0.01</v>
      </c>
      <c r="AL11" s="8">
        <f t="shared" si="3"/>
        <v>9.0000000000000011E-2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9.0000000000000011E-2</v>
      </c>
      <c r="AT11" s="8">
        <v>0</v>
      </c>
      <c r="AU11" s="8">
        <v>0</v>
      </c>
      <c r="AW11" s="220">
        <v>0.01</v>
      </c>
      <c r="AX11" s="220">
        <v>0</v>
      </c>
      <c r="AY11" s="220">
        <v>0</v>
      </c>
      <c r="AZ11" s="220">
        <v>0</v>
      </c>
      <c r="BA11" s="220">
        <v>0</v>
      </c>
      <c r="BB11" s="220">
        <v>0</v>
      </c>
      <c r="BC11" s="8">
        <f t="shared" si="19"/>
        <v>0.01</v>
      </c>
      <c r="BD11" s="220">
        <v>0.01</v>
      </c>
      <c r="BE11" s="220">
        <v>0</v>
      </c>
      <c r="BF11" s="220">
        <v>0</v>
      </c>
      <c r="BG11" s="220">
        <v>0</v>
      </c>
      <c r="BH11" s="220">
        <v>0</v>
      </c>
      <c r="BI11" s="220">
        <v>0</v>
      </c>
      <c r="BJ11" s="8">
        <f t="shared" si="20"/>
        <v>0.01</v>
      </c>
      <c r="BL11" s="8">
        <f t="shared" si="21"/>
        <v>0</v>
      </c>
      <c r="BM11" s="8">
        <f t="shared" si="22"/>
        <v>0</v>
      </c>
      <c r="BN11" s="8">
        <f t="shared" si="23"/>
        <v>0.01</v>
      </c>
      <c r="BO11" s="8">
        <f t="shared" si="24"/>
        <v>0.01</v>
      </c>
      <c r="BP11" s="182">
        <f t="shared" si="25"/>
        <v>-0.01</v>
      </c>
      <c r="BQ11" s="182">
        <f t="shared" si="26"/>
        <v>-0.01</v>
      </c>
    </row>
    <row r="12" spans="1:69">
      <c r="A12" s="8" t="s">
        <v>54</v>
      </c>
      <c r="B12" s="15">
        <f>'[3]01'!B14</f>
        <v>320</v>
      </c>
      <c r="C12" s="16">
        <f>'[3]01'!C14</f>
        <v>0</v>
      </c>
      <c r="D12" s="16">
        <f>'[3]01'!D14</f>
        <v>0</v>
      </c>
      <c r="E12" s="16">
        <f>'[3]01'!E14</f>
        <v>0</v>
      </c>
      <c r="F12" s="16">
        <f>'[3]01'!F14</f>
        <v>320</v>
      </c>
      <c r="G12" s="16">
        <f>'[3]01'!G14</f>
        <v>440</v>
      </c>
      <c r="H12" s="17">
        <f t="shared" si="27"/>
        <v>1080</v>
      </c>
      <c r="I12" s="15">
        <f>'[3]01'!J14</f>
        <v>0.11</v>
      </c>
      <c r="J12" s="16">
        <f>'[3]01'!K14</f>
        <v>0</v>
      </c>
      <c r="K12" s="16">
        <f>'[3]01'!L14</f>
        <v>0</v>
      </c>
      <c r="L12" s="16">
        <f>'[3]01'!M14</f>
        <v>0</v>
      </c>
      <c r="M12" s="16">
        <f>'[3]01'!N14</f>
        <v>0</v>
      </c>
      <c r="N12" s="16">
        <f>'[3]01'!O14</f>
        <v>0</v>
      </c>
      <c r="O12" s="17">
        <f t="shared" si="28"/>
        <v>0.11</v>
      </c>
      <c r="P12" s="18">
        <f>frq!C12</f>
        <v>1</v>
      </c>
      <c r="Q12" s="15">
        <f t="shared" si="29"/>
        <v>0.11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0.11</v>
      </c>
      <c r="X12" s="8">
        <f t="shared" si="4"/>
        <v>0.01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0.01</v>
      </c>
      <c r="AE12" s="8">
        <f t="shared" si="11"/>
        <v>0.01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0.01</v>
      </c>
      <c r="AL12" s="8">
        <f t="shared" si="3"/>
        <v>9.0000000000000011E-2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9.0000000000000011E-2</v>
      </c>
      <c r="AT12" s="8">
        <v>0</v>
      </c>
      <c r="AU12" s="8">
        <v>0</v>
      </c>
      <c r="AW12" s="220">
        <v>0.01</v>
      </c>
      <c r="AX12" s="220">
        <v>0</v>
      </c>
      <c r="AY12" s="220">
        <v>0</v>
      </c>
      <c r="AZ12" s="220">
        <v>0</v>
      </c>
      <c r="BA12" s="220">
        <v>0</v>
      </c>
      <c r="BB12" s="220">
        <v>0</v>
      </c>
      <c r="BC12" s="8">
        <f t="shared" si="19"/>
        <v>0.01</v>
      </c>
      <c r="BD12" s="220">
        <v>0.01</v>
      </c>
      <c r="BE12" s="220">
        <v>0</v>
      </c>
      <c r="BF12" s="220">
        <v>0</v>
      </c>
      <c r="BG12" s="220">
        <v>0</v>
      </c>
      <c r="BH12" s="220">
        <v>0</v>
      </c>
      <c r="BI12" s="220">
        <v>0</v>
      </c>
      <c r="BJ12" s="8">
        <f t="shared" si="20"/>
        <v>0.01</v>
      </c>
      <c r="BL12" s="8">
        <f t="shared" si="21"/>
        <v>0</v>
      </c>
      <c r="BM12" s="8">
        <f t="shared" si="22"/>
        <v>0</v>
      </c>
      <c r="BN12" s="8">
        <f t="shared" si="23"/>
        <v>0.01</v>
      </c>
      <c r="BO12" s="8">
        <f t="shared" si="24"/>
        <v>0.01</v>
      </c>
      <c r="BP12" s="182">
        <f t="shared" si="25"/>
        <v>-0.01</v>
      </c>
      <c r="BQ12" s="182">
        <f t="shared" si="26"/>
        <v>-0.01</v>
      </c>
    </row>
    <row r="13" spans="1:69">
      <c r="A13" s="8" t="s">
        <v>55</v>
      </c>
      <c r="B13" s="15">
        <f>'[3]01'!B15</f>
        <v>320</v>
      </c>
      <c r="C13" s="16">
        <f>'[3]01'!C15</f>
        <v>0</v>
      </c>
      <c r="D13" s="16">
        <f>'[3]01'!D15</f>
        <v>0</v>
      </c>
      <c r="E13" s="16">
        <f>'[3]01'!E15</f>
        <v>0</v>
      </c>
      <c r="F13" s="16">
        <f>'[3]01'!F15</f>
        <v>320</v>
      </c>
      <c r="G13" s="16">
        <f>'[3]01'!G15</f>
        <v>440</v>
      </c>
      <c r="H13" s="17">
        <f t="shared" si="27"/>
        <v>1080</v>
      </c>
      <c r="I13" s="15">
        <f>'[3]01'!J15</f>
        <v>0.11</v>
      </c>
      <c r="J13" s="16">
        <f>'[3]01'!K15</f>
        <v>0</v>
      </c>
      <c r="K13" s="16">
        <f>'[3]01'!L15</f>
        <v>0</v>
      </c>
      <c r="L13" s="16">
        <f>'[3]01'!M15</f>
        <v>0</v>
      </c>
      <c r="M13" s="16">
        <f>'[3]01'!N15</f>
        <v>0</v>
      </c>
      <c r="N13" s="16">
        <f>'[3]01'!O15</f>
        <v>0</v>
      </c>
      <c r="O13" s="17">
        <f t="shared" si="28"/>
        <v>0.11</v>
      </c>
      <c r="P13" s="18">
        <f>frq!C13</f>
        <v>1</v>
      </c>
      <c r="Q13" s="15">
        <f t="shared" si="29"/>
        <v>0.11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0.11</v>
      </c>
      <c r="X13" s="8">
        <f t="shared" si="4"/>
        <v>0.01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0.01</v>
      </c>
      <c r="AE13" s="8">
        <f t="shared" si="11"/>
        <v>0.01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0.01</v>
      </c>
      <c r="AL13" s="8">
        <f t="shared" si="3"/>
        <v>9.0000000000000011E-2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9.0000000000000011E-2</v>
      </c>
      <c r="AT13" s="8">
        <v>0</v>
      </c>
      <c r="AU13" s="8">
        <v>0</v>
      </c>
      <c r="AW13" s="220">
        <v>0.01</v>
      </c>
      <c r="AX13" s="220">
        <v>0</v>
      </c>
      <c r="AY13" s="220">
        <v>0</v>
      </c>
      <c r="AZ13" s="220">
        <v>0</v>
      </c>
      <c r="BA13" s="220">
        <v>0</v>
      </c>
      <c r="BB13" s="220">
        <v>0</v>
      </c>
      <c r="BC13" s="8">
        <f t="shared" si="19"/>
        <v>0.01</v>
      </c>
      <c r="BD13" s="220">
        <v>0.01</v>
      </c>
      <c r="BE13" s="220">
        <v>0</v>
      </c>
      <c r="BF13" s="220">
        <v>0</v>
      </c>
      <c r="BG13" s="220">
        <v>0</v>
      </c>
      <c r="BH13" s="220">
        <v>0</v>
      </c>
      <c r="BI13" s="220">
        <v>0</v>
      </c>
      <c r="BJ13" s="8">
        <f t="shared" si="20"/>
        <v>0.01</v>
      </c>
      <c r="BL13" s="8">
        <f t="shared" si="21"/>
        <v>0</v>
      </c>
      <c r="BM13" s="8">
        <f t="shared" si="22"/>
        <v>0</v>
      </c>
      <c r="BN13" s="8">
        <f t="shared" si="23"/>
        <v>0.01</v>
      </c>
      <c r="BO13" s="8">
        <f t="shared" si="24"/>
        <v>0.01</v>
      </c>
      <c r="BP13" s="182">
        <f t="shared" si="25"/>
        <v>-0.01</v>
      </c>
      <c r="BQ13" s="182">
        <f t="shared" si="26"/>
        <v>-0.01</v>
      </c>
    </row>
    <row r="14" spans="1:69">
      <c r="A14" s="8" t="s">
        <v>56</v>
      </c>
      <c r="B14" s="15">
        <f>'[3]01'!B16</f>
        <v>320</v>
      </c>
      <c r="C14" s="16">
        <f>'[3]01'!C16</f>
        <v>0</v>
      </c>
      <c r="D14" s="16">
        <f>'[3]01'!D16</f>
        <v>0</v>
      </c>
      <c r="E14" s="16">
        <f>'[3]01'!E16</f>
        <v>0</v>
      </c>
      <c r="F14" s="16">
        <f>'[3]01'!F16</f>
        <v>320</v>
      </c>
      <c r="G14" s="16">
        <f>'[3]01'!G16</f>
        <v>440</v>
      </c>
      <c r="H14" s="17">
        <f t="shared" si="27"/>
        <v>1080</v>
      </c>
      <c r="I14" s="15">
        <f>'[3]01'!J16</f>
        <v>0.11</v>
      </c>
      <c r="J14" s="16">
        <f>'[3]01'!K16</f>
        <v>0</v>
      </c>
      <c r="K14" s="16">
        <f>'[3]01'!L16</f>
        <v>0</v>
      </c>
      <c r="L14" s="16">
        <f>'[3]01'!M16</f>
        <v>0</v>
      </c>
      <c r="M14" s="16">
        <f>'[3]01'!N16</f>
        <v>0</v>
      </c>
      <c r="N14" s="16">
        <f>'[3]01'!O16</f>
        <v>0</v>
      </c>
      <c r="O14" s="17">
        <f t="shared" si="28"/>
        <v>0.11</v>
      </c>
      <c r="P14" s="18">
        <f>frq!C14</f>
        <v>1</v>
      </c>
      <c r="Q14" s="15">
        <f t="shared" si="29"/>
        <v>0.11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0.11</v>
      </c>
      <c r="X14" s="8">
        <f t="shared" si="4"/>
        <v>0.01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0.01</v>
      </c>
      <c r="AE14" s="8">
        <f t="shared" si="11"/>
        <v>0.01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0.01</v>
      </c>
      <c r="AL14" s="8">
        <f t="shared" si="3"/>
        <v>9.0000000000000011E-2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9.0000000000000011E-2</v>
      </c>
      <c r="AT14" s="8">
        <v>0</v>
      </c>
      <c r="AU14" s="8">
        <v>0</v>
      </c>
      <c r="AW14" s="220">
        <v>0.01</v>
      </c>
      <c r="AX14" s="220">
        <v>0</v>
      </c>
      <c r="AY14" s="220">
        <v>0</v>
      </c>
      <c r="AZ14" s="220">
        <v>0</v>
      </c>
      <c r="BA14" s="220">
        <v>0</v>
      </c>
      <c r="BB14" s="220">
        <v>0</v>
      </c>
      <c r="BC14" s="8">
        <f t="shared" si="19"/>
        <v>0.01</v>
      </c>
      <c r="BD14" s="220">
        <v>0.01</v>
      </c>
      <c r="BE14" s="220">
        <v>0</v>
      </c>
      <c r="BF14" s="220">
        <v>0</v>
      </c>
      <c r="BG14" s="220">
        <v>0</v>
      </c>
      <c r="BH14" s="220">
        <v>0</v>
      </c>
      <c r="BI14" s="220">
        <v>0</v>
      </c>
      <c r="BJ14" s="8">
        <f t="shared" si="20"/>
        <v>0.01</v>
      </c>
      <c r="BL14" s="8">
        <f t="shared" si="21"/>
        <v>0</v>
      </c>
      <c r="BM14" s="8">
        <f t="shared" si="22"/>
        <v>0</v>
      </c>
      <c r="BN14" s="8">
        <f t="shared" si="23"/>
        <v>0.01</v>
      </c>
      <c r="BO14" s="8">
        <f t="shared" si="24"/>
        <v>0.01</v>
      </c>
      <c r="BP14" s="182">
        <f t="shared" si="25"/>
        <v>-0.01</v>
      </c>
      <c r="BQ14" s="182">
        <f t="shared" si="26"/>
        <v>-0.01</v>
      </c>
    </row>
    <row r="15" spans="1:69">
      <c r="A15" s="8" t="s">
        <v>57</v>
      </c>
      <c r="B15" s="15">
        <f>'[3]01'!B17</f>
        <v>320</v>
      </c>
      <c r="C15" s="16">
        <f>'[3]01'!C17</f>
        <v>0</v>
      </c>
      <c r="D15" s="16">
        <f>'[3]01'!D17</f>
        <v>0</v>
      </c>
      <c r="E15" s="16">
        <f>'[3]01'!E17</f>
        <v>0</v>
      </c>
      <c r="F15" s="16">
        <f>'[3]01'!F17</f>
        <v>320</v>
      </c>
      <c r="G15" s="16">
        <f>'[3]01'!G17</f>
        <v>440</v>
      </c>
      <c r="H15" s="17">
        <f t="shared" si="27"/>
        <v>1080</v>
      </c>
      <c r="I15" s="15">
        <f>'[3]01'!J17</f>
        <v>0.11</v>
      </c>
      <c r="J15" s="16">
        <f>'[3]01'!K17</f>
        <v>0</v>
      </c>
      <c r="K15" s="16">
        <f>'[3]01'!L17</f>
        <v>0</v>
      </c>
      <c r="L15" s="16">
        <f>'[3]01'!M17</f>
        <v>0</v>
      </c>
      <c r="M15" s="16">
        <f>'[3]01'!N17</f>
        <v>0</v>
      </c>
      <c r="N15" s="16">
        <f>'[3]01'!O17</f>
        <v>0</v>
      </c>
      <c r="O15" s="17">
        <f t="shared" si="28"/>
        <v>0.11</v>
      </c>
      <c r="P15" s="18">
        <f>frq!C15</f>
        <v>1</v>
      </c>
      <c r="Q15" s="15">
        <f t="shared" si="29"/>
        <v>0.11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0.11</v>
      </c>
      <c r="X15" s="8">
        <f t="shared" si="4"/>
        <v>0.01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0.01</v>
      </c>
      <c r="AE15" s="8">
        <f t="shared" si="11"/>
        <v>0.01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0.01</v>
      </c>
      <c r="AL15" s="8">
        <f t="shared" si="3"/>
        <v>9.0000000000000011E-2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9.0000000000000011E-2</v>
      </c>
      <c r="AT15" s="8">
        <v>0</v>
      </c>
      <c r="AU15" s="8">
        <v>0</v>
      </c>
      <c r="AW15" s="220">
        <v>0.01</v>
      </c>
      <c r="AX15" s="220">
        <v>0</v>
      </c>
      <c r="AY15" s="220">
        <v>0</v>
      </c>
      <c r="AZ15" s="220">
        <v>0</v>
      </c>
      <c r="BA15" s="220">
        <v>0</v>
      </c>
      <c r="BB15" s="220">
        <v>0</v>
      </c>
      <c r="BC15" s="8">
        <f t="shared" si="19"/>
        <v>0.01</v>
      </c>
      <c r="BD15" s="220">
        <v>0.01</v>
      </c>
      <c r="BE15" s="220">
        <v>0</v>
      </c>
      <c r="BF15" s="220">
        <v>0</v>
      </c>
      <c r="BG15" s="220">
        <v>0</v>
      </c>
      <c r="BH15" s="220">
        <v>0</v>
      </c>
      <c r="BI15" s="220">
        <v>0</v>
      </c>
      <c r="BJ15" s="8">
        <f t="shared" si="20"/>
        <v>0.01</v>
      </c>
      <c r="BL15" s="8">
        <f t="shared" si="21"/>
        <v>0</v>
      </c>
      <c r="BM15" s="8">
        <f t="shared" si="22"/>
        <v>0</v>
      </c>
      <c r="BN15" s="8">
        <f t="shared" si="23"/>
        <v>0.01</v>
      </c>
      <c r="BO15" s="8">
        <f t="shared" si="24"/>
        <v>0.01</v>
      </c>
      <c r="BP15" s="182">
        <f t="shared" si="25"/>
        <v>-0.01</v>
      </c>
      <c r="BQ15" s="182">
        <f t="shared" si="26"/>
        <v>-0.01</v>
      </c>
    </row>
    <row r="16" spans="1:69">
      <c r="A16" s="8" t="s">
        <v>58</v>
      </c>
      <c r="B16" s="15">
        <f>'[3]01'!B18</f>
        <v>320</v>
      </c>
      <c r="C16" s="16">
        <f>'[3]01'!C18</f>
        <v>0</v>
      </c>
      <c r="D16" s="16">
        <f>'[3]01'!D18</f>
        <v>0</v>
      </c>
      <c r="E16" s="16">
        <f>'[3]01'!E18</f>
        <v>0</v>
      </c>
      <c r="F16" s="16">
        <f>'[3]01'!F18</f>
        <v>320</v>
      </c>
      <c r="G16" s="16">
        <f>'[3]01'!G18</f>
        <v>440</v>
      </c>
      <c r="H16" s="17">
        <f t="shared" si="27"/>
        <v>1080</v>
      </c>
      <c r="I16" s="15">
        <f>'[3]01'!J18</f>
        <v>0.11</v>
      </c>
      <c r="J16" s="16">
        <f>'[3]01'!K18</f>
        <v>0</v>
      </c>
      <c r="K16" s="16">
        <f>'[3]01'!L18</f>
        <v>0</v>
      </c>
      <c r="L16" s="16">
        <f>'[3]01'!M18</f>
        <v>0</v>
      </c>
      <c r="M16" s="16">
        <f>'[3]01'!N18</f>
        <v>0</v>
      </c>
      <c r="N16" s="16">
        <f>'[3]01'!O18</f>
        <v>0</v>
      </c>
      <c r="O16" s="17">
        <f t="shared" si="28"/>
        <v>0.11</v>
      </c>
      <c r="P16" s="18">
        <f>frq!C16</f>
        <v>1</v>
      </c>
      <c r="Q16" s="15">
        <f t="shared" si="29"/>
        <v>0.11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0.11</v>
      </c>
      <c r="X16" s="8">
        <f t="shared" si="4"/>
        <v>0.01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0.01</v>
      </c>
      <c r="AE16" s="8">
        <f t="shared" si="11"/>
        <v>0.01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0.01</v>
      </c>
      <c r="AL16" s="8">
        <f t="shared" si="3"/>
        <v>9.0000000000000011E-2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9.0000000000000011E-2</v>
      </c>
      <c r="AT16" s="8">
        <v>0</v>
      </c>
      <c r="AU16" s="8">
        <v>0</v>
      </c>
      <c r="AW16" s="220">
        <v>0.01</v>
      </c>
      <c r="AX16" s="220">
        <v>0</v>
      </c>
      <c r="AY16" s="220">
        <v>0</v>
      </c>
      <c r="AZ16" s="220">
        <v>0</v>
      </c>
      <c r="BA16" s="220">
        <v>0</v>
      </c>
      <c r="BB16" s="220">
        <v>0</v>
      </c>
      <c r="BC16" s="8">
        <f t="shared" si="19"/>
        <v>0.01</v>
      </c>
      <c r="BD16" s="220">
        <v>0.01</v>
      </c>
      <c r="BE16" s="220">
        <v>0</v>
      </c>
      <c r="BF16" s="220">
        <v>0</v>
      </c>
      <c r="BG16" s="220">
        <v>0</v>
      </c>
      <c r="BH16" s="220">
        <v>0</v>
      </c>
      <c r="BI16" s="220">
        <v>0</v>
      </c>
      <c r="BJ16" s="8">
        <f t="shared" si="20"/>
        <v>0.01</v>
      </c>
      <c r="BL16" s="8">
        <f t="shared" si="21"/>
        <v>0</v>
      </c>
      <c r="BM16" s="8">
        <f t="shared" si="22"/>
        <v>0</v>
      </c>
      <c r="BN16" s="8">
        <f t="shared" si="23"/>
        <v>0.01</v>
      </c>
      <c r="BO16" s="8">
        <f t="shared" si="24"/>
        <v>0.01</v>
      </c>
      <c r="BP16" s="182">
        <f t="shared" si="25"/>
        <v>-0.01</v>
      </c>
      <c r="BQ16" s="182">
        <f t="shared" si="26"/>
        <v>-0.01</v>
      </c>
    </row>
    <row r="17" spans="1:69">
      <c r="A17" s="8" t="s">
        <v>59</v>
      </c>
      <c r="B17" s="15">
        <f>'[3]01'!B19</f>
        <v>320</v>
      </c>
      <c r="C17" s="16">
        <f>'[3]01'!C19</f>
        <v>0</v>
      </c>
      <c r="D17" s="16">
        <f>'[3]01'!D19</f>
        <v>0</v>
      </c>
      <c r="E17" s="16">
        <f>'[3]01'!E19</f>
        <v>0</v>
      </c>
      <c r="F17" s="16">
        <f>'[3]01'!F19</f>
        <v>320</v>
      </c>
      <c r="G17" s="16">
        <f>'[3]01'!G19</f>
        <v>440</v>
      </c>
      <c r="H17" s="17">
        <f t="shared" si="27"/>
        <v>1080</v>
      </c>
      <c r="I17" s="15">
        <f>'[3]01'!J19</f>
        <v>0.11</v>
      </c>
      <c r="J17" s="16">
        <f>'[3]01'!K19</f>
        <v>0</v>
      </c>
      <c r="K17" s="16">
        <f>'[3]01'!L19</f>
        <v>0</v>
      </c>
      <c r="L17" s="16">
        <f>'[3]01'!M19</f>
        <v>0</v>
      </c>
      <c r="M17" s="16">
        <f>'[3]01'!N19</f>
        <v>0</v>
      </c>
      <c r="N17" s="16">
        <f>'[3]01'!O19</f>
        <v>0</v>
      </c>
      <c r="O17" s="17">
        <f t="shared" si="28"/>
        <v>0.11</v>
      </c>
      <c r="P17" s="18">
        <f>frq!C17</f>
        <v>1</v>
      </c>
      <c r="Q17" s="15">
        <f t="shared" si="29"/>
        <v>0.11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0.11</v>
      </c>
      <c r="X17" s="8">
        <f t="shared" si="4"/>
        <v>0.01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0.01</v>
      </c>
      <c r="AE17" s="8">
        <f t="shared" si="11"/>
        <v>0.01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0.01</v>
      </c>
      <c r="AL17" s="8">
        <f t="shared" si="3"/>
        <v>9.0000000000000011E-2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9.0000000000000011E-2</v>
      </c>
      <c r="AT17" s="8">
        <v>0</v>
      </c>
      <c r="AU17" s="8">
        <v>0</v>
      </c>
      <c r="AW17" s="220">
        <v>0.01</v>
      </c>
      <c r="AX17" s="220">
        <v>0</v>
      </c>
      <c r="AY17" s="220">
        <v>0</v>
      </c>
      <c r="AZ17" s="220">
        <v>0</v>
      </c>
      <c r="BA17" s="220">
        <v>0</v>
      </c>
      <c r="BB17" s="220">
        <v>0</v>
      </c>
      <c r="BC17" s="8">
        <f t="shared" si="19"/>
        <v>0.01</v>
      </c>
      <c r="BD17" s="220">
        <v>0.01</v>
      </c>
      <c r="BE17" s="220">
        <v>0</v>
      </c>
      <c r="BF17" s="220">
        <v>0</v>
      </c>
      <c r="BG17" s="220">
        <v>0</v>
      </c>
      <c r="BH17" s="220">
        <v>0</v>
      </c>
      <c r="BI17" s="220">
        <v>0</v>
      </c>
      <c r="BJ17" s="8">
        <f t="shared" si="20"/>
        <v>0.01</v>
      </c>
      <c r="BL17" s="8">
        <f t="shared" si="21"/>
        <v>0</v>
      </c>
      <c r="BM17" s="8">
        <f t="shared" si="22"/>
        <v>0</v>
      </c>
      <c r="BN17" s="8">
        <f t="shared" si="23"/>
        <v>0.01</v>
      </c>
      <c r="BO17" s="8">
        <f t="shared" si="24"/>
        <v>0.01</v>
      </c>
      <c r="BP17" s="182">
        <f t="shared" si="25"/>
        <v>-0.01</v>
      </c>
      <c r="BQ17" s="182">
        <f t="shared" si="26"/>
        <v>-0.01</v>
      </c>
    </row>
    <row r="18" spans="1:69">
      <c r="A18" s="8" t="s">
        <v>60</v>
      </c>
      <c r="B18" s="15">
        <f>'[3]01'!B20</f>
        <v>320</v>
      </c>
      <c r="C18" s="16">
        <f>'[3]01'!C20</f>
        <v>0</v>
      </c>
      <c r="D18" s="16">
        <f>'[3]01'!D20</f>
        <v>0</v>
      </c>
      <c r="E18" s="16">
        <f>'[3]01'!E20</f>
        <v>0</v>
      </c>
      <c r="F18" s="16">
        <f>'[3]01'!F20</f>
        <v>320</v>
      </c>
      <c r="G18" s="16">
        <f>'[3]01'!G20</f>
        <v>440</v>
      </c>
      <c r="H18" s="17">
        <f t="shared" si="27"/>
        <v>1080</v>
      </c>
      <c r="I18" s="15">
        <f>'[3]01'!J20</f>
        <v>0.11</v>
      </c>
      <c r="J18" s="16">
        <f>'[3]01'!K20</f>
        <v>0</v>
      </c>
      <c r="K18" s="16">
        <f>'[3]01'!L20</f>
        <v>0</v>
      </c>
      <c r="L18" s="16">
        <f>'[3]01'!M20</f>
        <v>0</v>
      </c>
      <c r="M18" s="16">
        <f>'[3]01'!N20</f>
        <v>0</v>
      </c>
      <c r="N18" s="16">
        <f>'[3]01'!O20</f>
        <v>0</v>
      </c>
      <c r="O18" s="17">
        <f t="shared" si="28"/>
        <v>0.11</v>
      </c>
      <c r="P18" s="18">
        <f>frq!C18</f>
        <v>1</v>
      </c>
      <c r="Q18" s="15">
        <f t="shared" si="29"/>
        <v>0.11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0.11</v>
      </c>
      <c r="X18" s="8">
        <f t="shared" si="4"/>
        <v>0.01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0.01</v>
      </c>
      <c r="AE18" s="8">
        <f t="shared" si="11"/>
        <v>0.01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0.01</v>
      </c>
      <c r="AL18" s="8">
        <f t="shared" si="3"/>
        <v>9.0000000000000011E-2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9.0000000000000011E-2</v>
      </c>
      <c r="AT18" s="8">
        <v>0</v>
      </c>
      <c r="AU18" s="8">
        <v>0</v>
      </c>
      <c r="AW18" s="220">
        <v>0.01</v>
      </c>
      <c r="AX18" s="220">
        <v>0</v>
      </c>
      <c r="AY18" s="220">
        <v>0</v>
      </c>
      <c r="AZ18" s="220">
        <v>0</v>
      </c>
      <c r="BA18" s="220">
        <v>0</v>
      </c>
      <c r="BB18" s="220">
        <v>0</v>
      </c>
      <c r="BC18" s="8">
        <f t="shared" si="19"/>
        <v>0.01</v>
      </c>
      <c r="BD18" s="220">
        <v>0.01</v>
      </c>
      <c r="BE18" s="220">
        <v>0</v>
      </c>
      <c r="BF18" s="220">
        <v>0</v>
      </c>
      <c r="BG18" s="220">
        <v>0</v>
      </c>
      <c r="BH18" s="220">
        <v>0</v>
      </c>
      <c r="BI18" s="220">
        <v>0</v>
      </c>
      <c r="BJ18" s="8">
        <f t="shared" si="20"/>
        <v>0.01</v>
      </c>
      <c r="BL18" s="8">
        <f t="shared" si="21"/>
        <v>0</v>
      </c>
      <c r="BM18" s="8">
        <f t="shared" si="22"/>
        <v>0</v>
      </c>
      <c r="BN18" s="8">
        <f t="shared" si="23"/>
        <v>0.01</v>
      </c>
      <c r="BO18" s="8">
        <f t="shared" si="24"/>
        <v>0.01</v>
      </c>
      <c r="BP18" s="182">
        <f t="shared" si="25"/>
        <v>-0.01</v>
      </c>
      <c r="BQ18" s="182">
        <f t="shared" si="26"/>
        <v>-0.01</v>
      </c>
    </row>
    <row r="19" spans="1:69">
      <c r="A19" s="8" t="s">
        <v>61</v>
      </c>
      <c r="B19" s="15">
        <f>'[3]01'!B21</f>
        <v>320</v>
      </c>
      <c r="C19" s="16">
        <f>'[3]01'!C21</f>
        <v>0</v>
      </c>
      <c r="D19" s="16">
        <f>'[3]01'!D21</f>
        <v>0</v>
      </c>
      <c r="E19" s="16">
        <f>'[3]01'!E21</f>
        <v>0</v>
      </c>
      <c r="F19" s="16">
        <f>'[3]01'!F21</f>
        <v>320</v>
      </c>
      <c r="G19" s="16">
        <f>'[3]01'!G21</f>
        <v>440</v>
      </c>
      <c r="H19" s="17">
        <f t="shared" si="27"/>
        <v>1080</v>
      </c>
      <c r="I19" s="15">
        <f>'[3]01'!J21</f>
        <v>0.11</v>
      </c>
      <c r="J19" s="16">
        <f>'[3]01'!K21</f>
        <v>0</v>
      </c>
      <c r="K19" s="16">
        <f>'[3]01'!L21</f>
        <v>0</v>
      </c>
      <c r="L19" s="16">
        <f>'[3]01'!M21</f>
        <v>0</v>
      </c>
      <c r="M19" s="16">
        <f>'[3]01'!N21</f>
        <v>0</v>
      </c>
      <c r="N19" s="16">
        <f>'[3]01'!O21</f>
        <v>0</v>
      </c>
      <c r="O19" s="17">
        <f t="shared" si="28"/>
        <v>0.11</v>
      </c>
      <c r="P19" s="18">
        <f>frq!C19</f>
        <v>1</v>
      </c>
      <c r="Q19" s="15">
        <f t="shared" si="29"/>
        <v>0.11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0.11</v>
      </c>
      <c r="X19" s="8">
        <f t="shared" si="4"/>
        <v>0.01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0.01</v>
      </c>
      <c r="AE19" s="8">
        <f t="shared" si="11"/>
        <v>0.01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0.01</v>
      </c>
      <c r="AL19" s="8">
        <f t="shared" ref="AL19:AQ61" si="31">Q19-X19-AE19</f>
        <v>9.0000000000000011E-2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9.0000000000000011E-2</v>
      </c>
      <c r="AT19" s="8">
        <v>0</v>
      </c>
      <c r="AU19" s="8">
        <v>0</v>
      </c>
      <c r="AW19" s="220">
        <v>0.01</v>
      </c>
      <c r="AX19" s="220">
        <v>0</v>
      </c>
      <c r="AY19" s="220">
        <v>0</v>
      </c>
      <c r="AZ19" s="220">
        <v>0</v>
      </c>
      <c r="BA19" s="220">
        <v>0</v>
      </c>
      <c r="BB19" s="220">
        <v>0</v>
      </c>
      <c r="BC19" s="8">
        <f t="shared" si="19"/>
        <v>0.01</v>
      </c>
      <c r="BD19" s="220">
        <v>0.01</v>
      </c>
      <c r="BE19" s="220">
        <v>0</v>
      </c>
      <c r="BF19" s="220">
        <v>0</v>
      </c>
      <c r="BG19" s="220">
        <v>0</v>
      </c>
      <c r="BH19" s="220">
        <v>0</v>
      </c>
      <c r="BI19" s="220">
        <v>0</v>
      </c>
      <c r="BJ19" s="8">
        <f t="shared" si="20"/>
        <v>0.01</v>
      </c>
      <c r="BL19" s="8">
        <f t="shared" si="21"/>
        <v>0</v>
      </c>
      <c r="BM19" s="8">
        <f t="shared" si="22"/>
        <v>0</v>
      </c>
      <c r="BN19" s="8">
        <f t="shared" si="23"/>
        <v>0.01</v>
      </c>
      <c r="BO19" s="8">
        <f t="shared" si="24"/>
        <v>0.01</v>
      </c>
      <c r="BP19" s="182">
        <f t="shared" si="25"/>
        <v>-0.01</v>
      </c>
      <c r="BQ19" s="182">
        <f t="shared" si="26"/>
        <v>-0.01</v>
      </c>
    </row>
    <row r="20" spans="1:69">
      <c r="A20" s="8" t="s">
        <v>62</v>
      </c>
      <c r="B20" s="15">
        <f>'[3]01'!B22</f>
        <v>320</v>
      </c>
      <c r="C20" s="16">
        <f>'[3]01'!C22</f>
        <v>0</v>
      </c>
      <c r="D20" s="16">
        <f>'[3]01'!D22</f>
        <v>0</v>
      </c>
      <c r="E20" s="16">
        <f>'[3]01'!E22</f>
        <v>0</v>
      </c>
      <c r="F20" s="16">
        <f>'[3]01'!F22</f>
        <v>320</v>
      </c>
      <c r="G20" s="16">
        <f>'[3]01'!G22</f>
        <v>440</v>
      </c>
      <c r="H20" s="17">
        <f t="shared" si="27"/>
        <v>1080</v>
      </c>
      <c r="I20" s="15">
        <f>'[3]01'!J22</f>
        <v>0.11</v>
      </c>
      <c r="J20" s="16">
        <f>'[3]01'!K22</f>
        <v>0</v>
      </c>
      <c r="K20" s="16">
        <f>'[3]01'!L22</f>
        <v>0</v>
      </c>
      <c r="L20" s="16">
        <f>'[3]01'!M22</f>
        <v>0</v>
      </c>
      <c r="M20" s="16">
        <f>'[3]01'!N22</f>
        <v>0</v>
      </c>
      <c r="N20" s="16">
        <f>'[3]01'!O22</f>
        <v>0</v>
      </c>
      <c r="O20" s="17">
        <f t="shared" si="28"/>
        <v>0.11</v>
      </c>
      <c r="P20" s="18">
        <f>frq!C20</f>
        <v>1</v>
      </c>
      <c r="Q20" s="15">
        <f t="shared" si="29"/>
        <v>0.11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0.11</v>
      </c>
      <c r="X20" s="8">
        <f t="shared" si="4"/>
        <v>0.01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0.01</v>
      </c>
      <c r="AE20" s="8">
        <f t="shared" si="11"/>
        <v>0.01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0.01</v>
      </c>
      <c r="AL20" s="8">
        <f t="shared" si="31"/>
        <v>9.0000000000000011E-2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9.0000000000000011E-2</v>
      </c>
      <c r="AT20" s="8">
        <v>0</v>
      </c>
      <c r="AU20" s="8">
        <v>0</v>
      </c>
      <c r="AW20" s="220">
        <v>0.01</v>
      </c>
      <c r="AX20" s="220">
        <v>0</v>
      </c>
      <c r="AY20" s="220">
        <v>0</v>
      </c>
      <c r="AZ20" s="220">
        <v>0</v>
      </c>
      <c r="BA20" s="220">
        <v>0</v>
      </c>
      <c r="BB20" s="220">
        <v>0</v>
      </c>
      <c r="BC20" s="8">
        <f t="shared" si="19"/>
        <v>0.01</v>
      </c>
      <c r="BD20" s="220">
        <v>0.01</v>
      </c>
      <c r="BE20" s="220">
        <v>0</v>
      </c>
      <c r="BF20" s="220">
        <v>0</v>
      </c>
      <c r="BG20" s="220">
        <v>0</v>
      </c>
      <c r="BH20" s="220">
        <v>0</v>
      </c>
      <c r="BI20" s="220">
        <v>0</v>
      </c>
      <c r="BJ20" s="8">
        <f t="shared" si="20"/>
        <v>0.01</v>
      </c>
      <c r="BL20" s="8">
        <f t="shared" si="21"/>
        <v>0</v>
      </c>
      <c r="BM20" s="8">
        <f t="shared" si="22"/>
        <v>0</v>
      </c>
      <c r="BN20" s="8">
        <f t="shared" si="23"/>
        <v>0.01</v>
      </c>
      <c r="BO20" s="8">
        <f t="shared" si="24"/>
        <v>0.01</v>
      </c>
      <c r="BP20" s="182">
        <f t="shared" si="25"/>
        <v>-0.01</v>
      </c>
      <c r="BQ20" s="182">
        <f t="shared" si="26"/>
        <v>-0.01</v>
      </c>
    </row>
    <row r="21" spans="1:69">
      <c r="A21" s="8" t="s">
        <v>63</v>
      </c>
      <c r="B21" s="15">
        <f>'[3]01'!B23</f>
        <v>320</v>
      </c>
      <c r="C21" s="16">
        <f>'[3]01'!C23</f>
        <v>0</v>
      </c>
      <c r="D21" s="16">
        <f>'[3]01'!D23</f>
        <v>0</v>
      </c>
      <c r="E21" s="16">
        <f>'[3]01'!E23</f>
        <v>0</v>
      </c>
      <c r="F21" s="16">
        <f>'[3]01'!F23</f>
        <v>320</v>
      </c>
      <c r="G21" s="16">
        <f>'[3]01'!G23</f>
        <v>440</v>
      </c>
      <c r="H21" s="17">
        <f t="shared" si="27"/>
        <v>1080</v>
      </c>
      <c r="I21" s="15">
        <f>'[3]01'!J23</f>
        <v>0.11</v>
      </c>
      <c r="J21" s="16">
        <f>'[3]01'!K23</f>
        <v>0</v>
      </c>
      <c r="K21" s="16">
        <f>'[3]01'!L23</f>
        <v>0</v>
      </c>
      <c r="L21" s="16">
        <f>'[3]01'!M23</f>
        <v>0</v>
      </c>
      <c r="M21" s="16">
        <f>'[3]01'!N23</f>
        <v>0</v>
      </c>
      <c r="N21" s="16">
        <f>'[3]01'!O23</f>
        <v>0</v>
      </c>
      <c r="O21" s="17">
        <f t="shared" si="28"/>
        <v>0.11</v>
      </c>
      <c r="P21" s="18">
        <f>frq!C21</f>
        <v>1</v>
      </c>
      <c r="Q21" s="15">
        <f t="shared" si="29"/>
        <v>0.11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0.11</v>
      </c>
      <c r="X21" s="8">
        <f t="shared" si="4"/>
        <v>0.01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0.01</v>
      </c>
      <c r="AE21" s="8">
        <f t="shared" si="11"/>
        <v>0.01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0.01</v>
      </c>
      <c r="AL21" s="8">
        <f t="shared" si="31"/>
        <v>9.0000000000000011E-2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9.0000000000000011E-2</v>
      </c>
      <c r="AT21" s="8">
        <v>0</v>
      </c>
      <c r="AU21" s="8">
        <v>0</v>
      </c>
      <c r="AW21" s="220">
        <v>0.01</v>
      </c>
      <c r="AX21" s="220">
        <v>0</v>
      </c>
      <c r="AY21" s="220">
        <v>0</v>
      </c>
      <c r="AZ21" s="220">
        <v>0</v>
      </c>
      <c r="BA21" s="220">
        <v>0</v>
      </c>
      <c r="BB21" s="220">
        <v>0</v>
      </c>
      <c r="BC21" s="8">
        <f t="shared" si="19"/>
        <v>0.01</v>
      </c>
      <c r="BD21" s="220">
        <v>0.01</v>
      </c>
      <c r="BE21" s="220">
        <v>0</v>
      </c>
      <c r="BF21" s="220">
        <v>0</v>
      </c>
      <c r="BG21" s="220">
        <v>0</v>
      </c>
      <c r="BH21" s="220">
        <v>0</v>
      </c>
      <c r="BI21" s="220">
        <v>0</v>
      </c>
      <c r="BJ21" s="8">
        <f t="shared" si="20"/>
        <v>0.01</v>
      </c>
      <c r="BL21" s="8">
        <f t="shared" si="21"/>
        <v>0</v>
      </c>
      <c r="BM21" s="8">
        <f t="shared" si="22"/>
        <v>0</v>
      </c>
      <c r="BN21" s="8">
        <f t="shared" si="23"/>
        <v>0.01</v>
      </c>
      <c r="BO21" s="8">
        <f t="shared" si="24"/>
        <v>0.01</v>
      </c>
      <c r="BP21" s="182">
        <f t="shared" si="25"/>
        <v>-0.01</v>
      </c>
      <c r="BQ21" s="182">
        <f t="shared" si="26"/>
        <v>-0.01</v>
      </c>
    </row>
    <row r="22" spans="1:69">
      <c r="A22" s="8" t="s">
        <v>64</v>
      </c>
      <c r="B22" s="15">
        <f>'[3]01'!B24</f>
        <v>320</v>
      </c>
      <c r="C22" s="16">
        <f>'[3]01'!C24</f>
        <v>0</v>
      </c>
      <c r="D22" s="16">
        <f>'[3]01'!D24</f>
        <v>0</v>
      </c>
      <c r="E22" s="16">
        <f>'[3]01'!E24</f>
        <v>0</v>
      </c>
      <c r="F22" s="16">
        <f>'[3]01'!F24</f>
        <v>320</v>
      </c>
      <c r="G22" s="16">
        <f>'[3]01'!G24</f>
        <v>440</v>
      </c>
      <c r="H22" s="17">
        <f t="shared" si="27"/>
        <v>1080</v>
      </c>
      <c r="I22" s="15">
        <f>'[3]01'!J24</f>
        <v>0.11</v>
      </c>
      <c r="J22" s="16">
        <f>'[3]01'!K24</f>
        <v>0</v>
      </c>
      <c r="K22" s="16">
        <f>'[3]01'!L24</f>
        <v>0</v>
      </c>
      <c r="L22" s="16">
        <f>'[3]01'!M24</f>
        <v>0</v>
      </c>
      <c r="M22" s="16">
        <f>'[3]01'!N24</f>
        <v>0</v>
      </c>
      <c r="N22" s="16">
        <f>'[3]01'!O24</f>
        <v>0</v>
      </c>
      <c r="O22" s="17">
        <f t="shared" si="28"/>
        <v>0.11</v>
      </c>
      <c r="P22" s="18">
        <f>frq!C22</f>
        <v>1</v>
      </c>
      <c r="Q22" s="15">
        <f t="shared" si="29"/>
        <v>0.11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0.11</v>
      </c>
      <c r="X22" s="8">
        <f t="shared" si="4"/>
        <v>0.01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0.01</v>
      </c>
      <c r="AE22" s="8">
        <f t="shared" si="11"/>
        <v>0.01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0.01</v>
      </c>
      <c r="AL22" s="8">
        <f t="shared" si="31"/>
        <v>9.0000000000000011E-2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9.0000000000000011E-2</v>
      </c>
      <c r="AT22" s="8">
        <v>0</v>
      </c>
      <c r="AU22" s="8">
        <v>0</v>
      </c>
      <c r="AW22" s="220">
        <v>0.01</v>
      </c>
      <c r="AX22" s="220">
        <v>0</v>
      </c>
      <c r="AY22" s="220">
        <v>0</v>
      </c>
      <c r="AZ22" s="220">
        <v>0</v>
      </c>
      <c r="BA22" s="220">
        <v>0</v>
      </c>
      <c r="BB22" s="220">
        <v>0</v>
      </c>
      <c r="BC22" s="8">
        <f t="shared" si="19"/>
        <v>0.01</v>
      </c>
      <c r="BD22" s="220">
        <v>0.01</v>
      </c>
      <c r="BE22" s="220">
        <v>0</v>
      </c>
      <c r="BF22" s="220">
        <v>0</v>
      </c>
      <c r="BG22" s="220">
        <v>0</v>
      </c>
      <c r="BH22" s="220">
        <v>0</v>
      </c>
      <c r="BI22" s="220">
        <v>0</v>
      </c>
      <c r="BJ22" s="8">
        <f t="shared" si="20"/>
        <v>0.01</v>
      </c>
      <c r="BL22" s="8">
        <f t="shared" si="21"/>
        <v>0</v>
      </c>
      <c r="BM22" s="8">
        <f t="shared" si="22"/>
        <v>0</v>
      </c>
      <c r="BN22" s="8">
        <f t="shared" si="23"/>
        <v>0.01</v>
      </c>
      <c r="BO22" s="8">
        <f t="shared" si="24"/>
        <v>0.01</v>
      </c>
      <c r="BP22" s="182">
        <f t="shared" si="25"/>
        <v>-0.01</v>
      </c>
      <c r="BQ22" s="182">
        <f t="shared" si="26"/>
        <v>-0.01</v>
      </c>
    </row>
    <row r="23" spans="1:69">
      <c r="A23" s="8" t="s">
        <v>65</v>
      </c>
      <c r="B23" s="15">
        <f>'[3]01'!B25</f>
        <v>320</v>
      </c>
      <c r="C23" s="16">
        <f>'[3]01'!C25</f>
        <v>0</v>
      </c>
      <c r="D23" s="16">
        <f>'[3]01'!D25</f>
        <v>0</v>
      </c>
      <c r="E23" s="16">
        <f>'[3]01'!E25</f>
        <v>0</v>
      </c>
      <c r="F23" s="16">
        <f>'[3]01'!F25</f>
        <v>320</v>
      </c>
      <c r="G23" s="16">
        <f>'[3]01'!G25</f>
        <v>440</v>
      </c>
      <c r="H23" s="17">
        <f t="shared" si="27"/>
        <v>1080</v>
      </c>
      <c r="I23" s="15">
        <f>'[3]01'!J25</f>
        <v>0.11</v>
      </c>
      <c r="J23" s="16">
        <f>'[3]01'!K25</f>
        <v>0</v>
      </c>
      <c r="K23" s="16">
        <f>'[3]01'!L25</f>
        <v>0</v>
      </c>
      <c r="L23" s="16">
        <f>'[3]01'!M25</f>
        <v>0</v>
      </c>
      <c r="M23" s="16">
        <f>'[3]01'!N25</f>
        <v>0</v>
      </c>
      <c r="N23" s="16">
        <f>'[3]01'!O25</f>
        <v>0</v>
      </c>
      <c r="O23" s="17">
        <f t="shared" si="28"/>
        <v>0.11</v>
      </c>
      <c r="P23" s="18">
        <f>frq!C23</f>
        <v>1</v>
      </c>
      <c r="Q23" s="15">
        <f t="shared" si="29"/>
        <v>0.11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0.11</v>
      </c>
      <c r="X23" s="8">
        <f t="shared" si="4"/>
        <v>0.01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0.01</v>
      </c>
      <c r="AE23" s="8">
        <f t="shared" si="11"/>
        <v>0.01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0.01</v>
      </c>
      <c r="AL23" s="8">
        <f t="shared" si="31"/>
        <v>9.0000000000000011E-2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9.0000000000000011E-2</v>
      </c>
      <c r="AT23" s="8">
        <v>0</v>
      </c>
      <c r="AU23" s="8">
        <v>0</v>
      </c>
      <c r="AW23" s="220">
        <v>0.01</v>
      </c>
      <c r="AX23" s="220">
        <v>0</v>
      </c>
      <c r="AY23" s="220">
        <v>0</v>
      </c>
      <c r="AZ23" s="220">
        <v>0</v>
      </c>
      <c r="BA23" s="220">
        <v>0</v>
      </c>
      <c r="BB23" s="220">
        <v>0</v>
      </c>
      <c r="BC23" s="8">
        <f t="shared" si="19"/>
        <v>0.01</v>
      </c>
      <c r="BD23" s="220">
        <v>0.01</v>
      </c>
      <c r="BE23" s="220">
        <v>0</v>
      </c>
      <c r="BF23" s="220">
        <v>0</v>
      </c>
      <c r="BG23" s="220">
        <v>0</v>
      </c>
      <c r="BH23" s="220">
        <v>0</v>
      </c>
      <c r="BI23" s="220">
        <v>0</v>
      </c>
      <c r="BJ23" s="8">
        <f t="shared" si="20"/>
        <v>0.01</v>
      </c>
      <c r="BL23" s="8">
        <f t="shared" si="21"/>
        <v>0</v>
      </c>
      <c r="BM23" s="8">
        <f t="shared" si="22"/>
        <v>0</v>
      </c>
      <c r="BN23" s="8">
        <f t="shared" si="23"/>
        <v>0.01</v>
      </c>
      <c r="BO23" s="8">
        <f t="shared" si="24"/>
        <v>0.01</v>
      </c>
      <c r="BP23" s="182">
        <f t="shared" si="25"/>
        <v>-0.01</v>
      </c>
      <c r="BQ23" s="182">
        <f t="shared" si="26"/>
        <v>-0.01</v>
      </c>
    </row>
    <row r="24" spans="1:69">
      <c r="A24" s="8" t="s">
        <v>66</v>
      </c>
      <c r="B24" s="15">
        <f>'[3]01'!B26</f>
        <v>320</v>
      </c>
      <c r="C24" s="16">
        <f>'[3]01'!C26</f>
        <v>0</v>
      </c>
      <c r="D24" s="16">
        <f>'[3]01'!D26</f>
        <v>0</v>
      </c>
      <c r="E24" s="16">
        <f>'[3]01'!E26</f>
        <v>0</v>
      </c>
      <c r="F24" s="16">
        <f>'[3]01'!F26</f>
        <v>320</v>
      </c>
      <c r="G24" s="16">
        <f>'[3]01'!G26</f>
        <v>440</v>
      </c>
      <c r="H24" s="17">
        <f t="shared" si="27"/>
        <v>1080</v>
      </c>
      <c r="I24" s="15">
        <f>'[3]01'!J26</f>
        <v>0.11</v>
      </c>
      <c r="J24" s="16">
        <f>'[3]01'!K26</f>
        <v>0</v>
      </c>
      <c r="K24" s="16">
        <f>'[3]01'!L26</f>
        <v>0</v>
      </c>
      <c r="L24" s="16">
        <f>'[3]01'!M26</f>
        <v>0</v>
      </c>
      <c r="M24" s="16">
        <f>'[3]01'!N26</f>
        <v>0</v>
      </c>
      <c r="N24" s="16">
        <f>'[3]01'!O26</f>
        <v>0</v>
      </c>
      <c r="O24" s="17">
        <f t="shared" si="28"/>
        <v>0.11</v>
      </c>
      <c r="P24" s="18">
        <f>frq!C24</f>
        <v>1</v>
      </c>
      <c r="Q24" s="15">
        <f t="shared" si="29"/>
        <v>0.11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0.11</v>
      </c>
      <c r="X24" s="8">
        <f t="shared" si="4"/>
        <v>0.01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0.01</v>
      </c>
      <c r="AE24" s="8">
        <f t="shared" si="11"/>
        <v>0.01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0.01</v>
      </c>
      <c r="AL24" s="8">
        <f t="shared" si="31"/>
        <v>9.0000000000000011E-2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9.0000000000000011E-2</v>
      </c>
      <c r="AT24" s="8">
        <v>0</v>
      </c>
      <c r="AU24" s="8">
        <v>0</v>
      </c>
      <c r="AW24" s="220">
        <v>0.01</v>
      </c>
      <c r="AX24" s="220">
        <v>0</v>
      </c>
      <c r="AY24" s="220">
        <v>0</v>
      </c>
      <c r="AZ24" s="220">
        <v>0</v>
      </c>
      <c r="BA24" s="220">
        <v>0</v>
      </c>
      <c r="BB24" s="220">
        <v>0</v>
      </c>
      <c r="BC24" s="8">
        <f t="shared" si="19"/>
        <v>0.01</v>
      </c>
      <c r="BD24" s="220">
        <v>0.01</v>
      </c>
      <c r="BE24" s="220">
        <v>0</v>
      </c>
      <c r="BF24" s="220">
        <v>0</v>
      </c>
      <c r="BG24" s="220">
        <v>0</v>
      </c>
      <c r="BH24" s="220">
        <v>0</v>
      </c>
      <c r="BI24" s="220">
        <v>0</v>
      </c>
      <c r="BJ24" s="8">
        <f t="shared" si="20"/>
        <v>0.01</v>
      </c>
      <c r="BL24" s="8">
        <f t="shared" si="21"/>
        <v>0</v>
      </c>
      <c r="BM24" s="8">
        <f t="shared" si="22"/>
        <v>0</v>
      </c>
      <c r="BN24" s="8">
        <f t="shared" si="23"/>
        <v>0.01</v>
      </c>
      <c r="BO24" s="8">
        <f t="shared" si="24"/>
        <v>0.01</v>
      </c>
      <c r="BP24" s="182">
        <f t="shared" si="25"/>
        <v>-0.01</v>
      </c>
      <c r="BQ24" s="182">
        <f t="shared" si="26"/>
        <v>-0.01</v>
      </c>
    </row>
    <row r="25" spans="1:69">
      <c r="A25" s="8" t="s">
        <v>67</v>
      </c>
      <c r="B25" s="15">
        <f>'[3]01'!B27</f>
        <v>295</v>
      </c>
      <c r="C25" s="16">
        <f>'[3]01'!C27</f>
        <v>25</v>
      </c>
      <c r="D25" s="16">
        <f>'[3]01'!D27</f>
        <v>0</v>
      </c>
      <c r="E25" s="16">
        <f>'[3]01'!E27</f>
        <v>0</v>
      </c>
      <c r="F25" s="16">
        <f>'[3]01'!F27</f>
        <v>320</v>
      </c>
      <c r="G25" s="16">
        <f>'[3]01'!G27</f>
        <v>440</v>
      </c>
      <c r="H25" s="17">
        <f t="shared" si="27"/>
        <v>1080</v>
      </c>
      <c r="I25" s="15">
        <f>'[3]01'!J27</f>
        <v>-6</v>
      </c>
      <c r="J25" s="16">
        <f>'[3]01'!K27</f>
        <v>25</v>
      </c>
      <c r="K25" s="16">
        <f>'[3]01'!L27</f>
        <v>0</v>
      </c>
      <c r="L25" s="16">
        <f>'[3]01'!M27</f>
        <v>0</v>
      </c>
      <c r="M25" s="16">
        <f>'[3]01'!N27</f>
        <v>0</v>
      </c>
      <c r="N25" s="16">
        <f>'[3]01'!O27</f>
        <v>0</v>
      </c>
      <c r="O25" s="17">
        <f t="shared" si="28"/>
        <v>19</v>
      </c>
      <c r="P25" s="18">
        <f>frq!C25</f>
        <v>1</v>
      </c>
      <c r="Q25" s="15">
        <f t="shared" si="29"/>
        <v>-6</v>
      </c>
      <c r="R25" s="16">
        <f t="shared" si="29"/>
        <v>25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19</v>
      </c>
      <c r="X25" s="8">
        <f t="shared" si="4"/>
        <v>-0.6</v>
      </c>
      <c r="Y25" s="8">
        <f t="shared" si="5"/>
        <v>2.5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1.9</v>
      </c>
      <c r="AE25" s="8">
        <f t="shared" si="11"/>
        <v>-0.6</v>
      </c>
      <c r="AF25" s="8">
        <f t="shared" si="12"/>
        <v>2.5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1.9</v>
      </c>
      <c r="AL25" s="8">
        <f t="shared" si="31"/>
        <v>-4.8000000000000007</v>
      </c>
      <c r="AM25" s="8">
        <f t="shared" si="31"/>
        <v>20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15.2</v>
      </c>
      <c r="AT25" s="8">
        <v>0</v>
      </c>
      <c r="AU25" s="8">
        <v>0</v>
      </c>
      <c r="AW25" s="220">
        <v>-0.6</v>
      </c>
      <c r="AX25" s="220">
        <v>2.5</v>
      </c>
      <c r="AY25" s="220">
        <v>0</v>
      </c>
      <c r="AZ25" s="220">
        <v>0</v>
      </c>
      <c r="BA25" s="220">
        <v>0</v>
      </c>
      <c r="BB25" s="220">
        <v>0</v>
      </c>
      <c r="BC25" s="8">
        <f t="shared" si="19"/>
        <v>1.9</v>
      </c>
      <c r="BD25" s="220">
        <v>-0.6</v>
      </c>
      <c r="BE25" s="220">
        <v>2.5</v>
      </c>
      <c r="BF25" s="220">
        <v>0</v>
      </c>
      <c r="BG25" s="220">
        <v>0</v>
      </c>
      <c r="BH25" s="220">
        <v>0</v>
      </c>
      <c r="BI25" s="220">
        <v>0</v>
      </c>
      <c r="BJ25" s="8">
        <f t="shared" si="20"/>
        <v>1.9</v>
      </c>
      <c r="BL25" s="8">
        <f t="shared" si="21"/>
        <v>0</v>
      </c>
      <c r="BM25" s="8">
        <f t="shared" si="22"/>
        <v>0</v>
      </c>
      <c r="BN25" s="8">
        <f t="shared" si="23"/>
        <v>1.9</v>
      </c>
      <c r="BO25" s="8">
        <f t="shared" si="24"/>
        <v>1.9</v>
      </c>
      <c r="BP25" s="182">
        <f t="shared" si="25"/>
        <v>-1.9</v>
      </c>
      <c r="BQ25" s="182">
        <f t="shared" si="26"/>
        <v>-1.9</v>
      </c>
    </row>
    <row r="26" spans="1:69">
      <c r="A26" s="8" t="s">
        <v>68</v>
      </c>
      <c r="B26" s="15">
        <f>'[3]01'!B28</f>
        <v>295</v>
      </c>
      <c r="C26" s="16">
        <f>'[3]01'!C28</f>
        <v>25</v>
      </c>
      <c r="D26" s="16">
        <f>'[3]01'!D28</f>
        <v>0</v>
      </c>
      <c r="E26" s="16">
        <f>'[3]01'!E28</f>
        <v>0</v>
      </c>
      <c r="F26" s="16">
        <f>'[3]01'!F28</f>
        <v>320</v>
      </c>
      <c r="G26" s="16">
        <f>'[3]01'!G28</f>
        <v>440</v>
      </c>
      <c r="H26" s="17">
        <f t="shared" si="27"/>
        <v>1080</v>
      </c>
      <c r="I26" s="15">
        <f>'[3]01'!J28</f>
        <v>-6</v>
      </c>
      <c r="J26" s="16">
        <f>'[3]01'!K28</f>
        <v>25</v>
      </c>
      <c r="K26" s="16">
        <f>'[3]01'!L28</f>
        <v>0</v>
      </c>
      <c r="L26" s="16">
        <f>'[3]01'!M28</f>
        <v>0</v>
      </c>
      <c r="M26" s="16">
        <f>'[3]01'!N28</f>
        <v>0</v>
      </c>
      <c r="N26" s="16">
        <f>'[3]01'!O28</f>
        <v>0</v>
      </c>
      <c r="O26" s="17">
        <f t="shared" si="28"/>
        <v>19</v>
      </c>
      <c r="P26" s="18">
        <f>frq!C26</f>
        <v>1</v>
      </c>
      <c r="Q26" s="15">
        <f t="shared" si="29"/>
        <v>-6</v>
      </c>
      <c r="R26" s="16">
        <f t="shared" si="29"/>
        <v>25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19</v>
      </c>
      <c r="X26" s="8">
        <f t="shared" si="4"/>
        <v>-0.6</v>
      </c>
      <c r="Y26" s="8">
        <f t="shared" si="5"/>
        <v>2.5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1.9</v>
      </c>
      <c r="AE26" s="8">
        <f t="shared" si="11"/>
        <v>-0.6</v>
      </c>
      <c r="AF26" s="8">
        <f t="shared" si="12"/>
        <v>2.5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1.9</v>
      </c>
      <c r="AL26" s="8">
        <f t="shared" si="31"/>
        <v>-4.8000000000000007</v>
      </c>
      <c r="AM26" s="8">
        <f t="shared" si="31"/>
        <v>20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15.2</v>
      </c>
      <c r="AT26" s="8">
        <v>0</v>
      </c>
      <c r="AU26" s="8">
        <v>0</v>
      </c>
      <c r="AW26" s="220">
        <v>-0.6</v>
      </c>
      <c r="AX26" s="220">
        <v>2.5</v>
      </c>
      <c r="AY26" s="220">
        <v>0</v>
      </c>
      <c r="AZ26" s="220">
        <v>0</v>
      </c>
      <c r="BA26" s="220">
        <v>0</v>
      </c>
      <c r="BB26" s="220">
        <v>0</v>
      </c>
      <c r="BC26" s="8">
        <f t="shared" si="19"/>
        <v>1.9</v>
      </c>
      <c r="BD26" s="220">
        <v>-0.6</v>
      </c>
      <c r="BE26" s="220">
        <v>2.5</v>
      </c>
      <c r="BF26" s="220">
        <v>0</v>
      </c>
      <c r="BG26" s="220">
        <v>0</v>
      </c>
      <c r="BH26" s="220">
        <v>0</v>
      </c>
      <c r="BI26" s="220">
        <v>0</v>
      </c>
      <c r="BJ26" s="8">
        <f t="shared" si="20"/>
        <v>1.9</v>
      </c>
      <c r="BL26" s="8">
        <f t="shared" si="21"/>
        <v>0</v>
      </c>
      <c r="BM26" s="8">
        <f t="shared" si="22"/>
        <v>0</v>
      </c>
      <c r="BN26" s="8">
        <f t="shared" si="23"/>
        <v>1.9</v>
      </c>
      <c r="BO26" s="8">
        <f t="shared" si="24"/>
        <v>1.9</v>
      </c>
      <c r="BP26" s="182">
        <f t="shared" si="25"/>
        <v>-1.9</v>
      </c>
      <c r="BQ26" s="182">
        <f t="shared" si="26"/>
        <v>-1.9</v>
      </c>
    </row>
    <row r="27" spans="1:69">
      <c r="A27" s="8" t="s">
        <v>69</v>
      </c>
      <c r="B27" s="15">
        <f>'[3]01'!B29</f>
        <v>295</v>
      </c>
      <c r="C27" s="16">
        <f>'[3]01'!C29</f>
        <v>25</v>
      </c>
      <c r="D27" s="16">
        <f>'[3]01'!D29</f>
        <v>0</v>
      </c>
      <c r="E27" s="16">
        <f>'[3]01'!E29</f>
        <v>0</v>
      </c>
      <c r="F27" s="16">
        <f>'[3]01'!F29</f>
        <v>320</v>
      </c>
      <c r="G27" s="16">
        <f>'[3]01'!G29</f>
        <v>440</v>
      </c>
      <c r="H27" s="17">
        <f t="shared" si="27"/>
        <v>1080</v>
      </c>
      <c r="I27" s="15">
        <f>'[3]01'!J29</f>
        <v>-6</v>
      </c>
      <c r="J27" s="16">
        <f>'[3]01'!K29</f>
        <v>25</v>
      </c>
      <c r="K27" s="16">
        <f>'[3]01'!L29</f>
        <v>0</v>
      </c>
      <c r="L27" s="16">
        <f>'[3]01'!M29</f>
        <v>0</v>
      </c>
      <c r="M27" s="16">
        <f>'[3]01'!N29</f>
        <v>0</v>
      </c>
      <c r="N27" s="16">
        <f>'[3]01'!O29</f>
        <v>0</v>
      </c>
      <c r="O27" s="17">
        <f t="shared" si="28"/>
        <v>19</v>
      </c>
      <c r="P27" s="18">
        <f>frq!C27</f>
        <v>1</v>
      </c>
      <c r="Q27" s="15">
        <f t="shared" si="29"/>
        <v>-6</v>
      </c>
      <c r="R27" s="16">
        <f t="shared" si="29"/>
        <v>25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19</v>
      </c>
      <c r="X27" s="8">
        <f t="shared" si="4"/>
        <v>-0.6</v>
      </c>
      <c r="Y27" s="8">
        <f t="shared" si="5"/>
        <v>2.5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1.9</v>
      </c>
      <c r="AE27" s="8">
        <f t="shared" si="11"/>
        <v>-0.6</v>
      </c>
      <c r="AF27" s="8">
        <f t="shared" si="12"/>
        <v>2.5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1.9</v>
      </c>
      <c r="AL27" s="8">
        <f t="shared" si="31"/>
        <v>-4.8000000000000007</v>
      </c>
      <c r="AM27" s="8">
        <f t="shared" si="31"/>
        <v>20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15.2</v>
      </c>
      <c r="AT27" s="8">
        <v>0</v>
      </c>
      <c r="AU27" s="8">
        <v>0</v>
      </c>
      <c r="AW27" s="220">
        <v>-0.6</v>
      </c>
      <c r="AX27" s="220">
        <v>2.5</v>
      </c>
      <c r="AY27" s="220">
        <v>0</v>
      </c>
      <c r="AZ27" s="220">
        <v>0</v>
      </c>
      <c r="BA27" s="220">
        <v>0</v>
      </c>
      <c r="BB27" s="220">
        <v>0</v>
      </c>
      <c r="BC27" s="8">
        <f t="shared" si="19"/>
        <v>1.9</v>
      </c>
      <c r="BD27" s="220">
        <v>-0.6</v>
      </c>
      <c r="BE27" s="220">
        <v>2.5</v>
      </c>
      <c r="BF27" s="220">
        <v>0</v>
      </c>
      <c r="BG27" s="220">
        <v>0</v>
      </c>
      <c r="BH27" s="220">
        <v>0</v>
      </c>
      <c r="BI27" s="220">
        <v>0</v>
      </c>
      <c r="BJ27" s="8">
        <f t="shared" si="20"/>
        <v>1.9</v>
      </c>
      <c r="BL27" s="8">
        <f t="shared" si="21"/>
        <v>0</v>
      </c>
      <c r="BM27" s="8">
        <f t="shared" si="22"/>
        <v>0</v>
      </c>
      <c r="BN27" s="8">
        <f t="shared" si="23"/>
        <v>1.9</v>
      </c>
      <c r="BO27" s="8">
        <f t="shared" si="24"/>
        <v>1.9</v>
      </c>
      <c r="BP27" s="182">
        <f t="shared" si="25"/>
        <v>-1.9</v>
      </c>
      <c r="BQ27" s="182">
        <f t="shared" si="26"/>
        <v>-1.9</v>
      </c>
    </row>
    <row r="28" spans="1:69">
      <c r="A28" s="8" t="s">
        <v>70</v>
      </c>
      <c r="B28" s="15">
        <f>'[3]01'!B30</f>
        <v>295</v>
      </c>
      <c r="C28" s="16">
        <f>'[3]01'!C30</f>
        <v>25</v>
      </c>
      <c r="D28" s="16">
        <f>'[3]01'!D30</f>
        <v>0</v>
      </c>
      <c r="E28" s="16">
        <f>'[3]01'!E30</f>
        <v>0</v>
      </c>
      <c r="F28" s="16">
        <f>'[3]01'!F30</f>
        <v>320</v>
      </c>
      <c r="G28" s="16">
        <f>'[3]01'!G30</f>
        <v>440</v>
      </c>
      <c r="H28" s="17">
        <f t="shared" si="27"/>
        <v>1080</v>
      </c>
      <c r="I28" s="15">
        <f>'[3]01'!J30</f>
        <v>-6</v>
      </c>
      <c r="J28" s="16">
        <f>'[3]01'!K30</f>
        <v>25</v>
      </c>
      <c r="K28" s="16">
        <f>'[3]01'!L30</f>
        <v>0</v>
      </c>
      <c r="L28" s="16">
        <f>'[3]01'!M30</f>
        <v>0</v>
      </c>
      <c r="M28" s="16">
        <f>'[3]01'!N30</f>
        <v>0</v>
      </c>
      <c r="N28" s="16">
        <f>'[3]01'!O30</f>
        <v>0</v>
      </c>
      <c r="O28" s="17">
        <f t="shared" si="28"/>
        <v>19</v>
      </c>
      <c r="P28" s="18">
        <f>frq!C28</f>
        <v>1</v>
      </c>
      <c r="Q28" s="15">
        <f t="shared" si="29"/>
        <v>-6</v>
      </c>
      <c r="R28" s="16">
        <f t="shared" si="29"/>
        <v>25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19</v>
      </c>
      <c r="X28" s="8">
        <f t="shared" si="4"/>
        <v>-0.6</v>
      </c>
      <c r="Y28" s="8">
        <f t="shared" si="5"/>
        <v>2.5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1.9</v>
      </c>
      <c r="AE28" s="8">
        <f t="shared" si="11"/>
        <v>-0.6</v>
      </c>
      <c r="AF28" s="8">
        <f t="shared" si="12"/>
        <v>2.5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1.9</v>
      </c>
      <c r="AL28" s="8">
        <f t="shared" si="31"/>
        <v>-4.8000000000000007</v>
      </c>
      <c r="AM28" s="8">
        <f t="shared" si="31"/>
        <v>20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15.2</v>
      </c>
      <c r="AT28" s="8">
        <v>2.3199999999999998</v>
      </c>
      <c r="AU28" s="8">
        <v>2.3199999999999998</v>
      </c>
      <c r="AW28" s="220">
        <v>-0.6</v>
      </c>
      <c r="AX28" s="220">
        <v>2.5</v>
      </c>
      <c r="AY28" s="220">
        <v>0</v>
      </c>
      <c r="AZ28" s="220">
        <v>0</v>
      </c>
      <c r="BA28" s="220">
        <v>0</v>
      </c>
      <c r="BB28" s="220">
        <v>0</v>
      </c>
      <c r="BC28" s="8">
        <f t="shared" si="19"/>
        <v>1.9</v>
      </c>
      <c r="BD28" s="220">
        <v>-0.6</v>
      </c>
      <c r="BE28" s="220">
        <v>2.5</v>
      </c>
      <c r="BF28" s="220">
        <v>0</v>
      </c>
      <c r="BG28" s="220">
        <v>0</v>
      </c>
      <c r="BH28" s="220">
        <v>0</v>
      </c>
      <c r="BI28" s="220">
        <v>0</v>
      </c>
      <c r="BJ28" s="8">
        <f t="shared" si="20"/>
        <v>1.9</v>
      </c>
      <c r="BL28" s="8">
        <f t="shared" si="21"/>
        <v>2.3199999999999998</v>
      </c>
      <c r="BM28" s="8">
        <f t="shared" si="22"/>
        <v>2.3199999999999998</v>
      </c>
      <c r="BN28" s="8">
        <f t="shared" si="23"/>
        <v>1.9</v>
      </c>
      <c r="BO28" s="8">
        <f t="shared" si="24"/>
        <v>1.9</v>
      </c>
      <c r="BP28" s="182">
        <f t="shared" si="25"/>
        <v>0.41999999999999993</v>
      </c>
      <c r="BQ28" s="182">
        <f t="shared" si="26"/>
        <v>0.41999999999999993</v>
      </c>
    </row>
    <row r="29" spans="1:69">
      <c r="A29" s="8" t="s">
        <v>71</v>
      </c>
      <c r="B29" s="15">
        <f>'[3]01'!B31</f>
        <v>295</v>
      </c>
      <c r="C29" s="16">
        <f>'[3]01'!C31</f>
        <v>25</v>
      </c>
      <c r="D29" s="16">
        <f>'[3]01'!D31</f>
        <v>0</v>
      </c>
      <c r="E29" s="16">
        <f>'[3]01'!E31</f>
        <v>0</v>
      </c>
      <c r="F29" s="16">
        <f>'[3]01'!F31</f>
        <v>320</v>
      </c>
      <c r="G29" s="16">
        <f>'[3]01'!G31</f>
        <v>440</v>
      </c>
      <c r="H29" s="17">
        <f t="shared" si="27"/>
        <v>1080</v>
      </c>
      <c r="I29" s="15">
        <f>'[3]01'!J31</f>
        <v>-6</v>
      </c>
      <c r="J29" s="16">
        <f>'[3]01'!K31</f>
        <v>25</v>
      </c>
      <c r="K29" s="16">
        <f>'[3]01'!L31</f>
        <v>0</v>
      </c>
      <c r="L29" s="16">
        <f>'[3]01'!M31</f>
        <v>0</v>
      </c>
      <c r="M29" s="16">
        <f>'[3]01'!N31</f>
        <v>0</v>
      </c>
      <c r="N29" s="16">
        <f>'[3]01'!O31</f>
        <v>0</v>
      </c>
      <c r="O29" s="17">
        <f t="shared" si="28"/>
        <v>19</v>
      </c>
      <c r="P29" s="18">
        <f>frq!C29</f>
        <v>1</v>
      </c>
      <c r="Q29" s="15">
        <f t="shared" si="29"/>
        <v>-6</v>
      </c>
      <c r="R29" s="16">
        <f t="shared" si="29"/>
        <v>25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19</v>
      </c>
      <c r="X29" s="8">
        <f t="shared" si="4"/>
        <v>-0.6</v>
      </c>
      <c r="Y29" s="8">
        <f t="shared" si="5"/>
        <v>2.5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1.9</v>
      </c>
      <c r="AE29" s="8">
        <f t="shared" si="11"/>
        <v>-0.6</v>
      </c>
      <c r="AF29" s="8">
        <f t="shared" si="12"/>
        <v>2.5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1.9</v>
      </c>
      <c r="AL29" s="8">
        <f t="shared" si="31"/>
        <v>-4.8000000000000007</v>
      </c>
      <c r="AM29" s="8">
        <f t="shared" si="31"/>
        <v>20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15.2</v>
      </c>
      <c r="AT29" s="8">
        <v>2.3199999999999998</v>
      </c>
      <c r="AU29" s="8">
        <v>2.3199999999999998</v>
      </c>
      <c r="AW29" s="220">
        <v>-0.6</v>
      </c>
      <c r="AX29" s="220">
        <v>2.5</v>
      </c>
      <c r="AY29" s="220">
        <v>0</v>
      </c>
      <c r="AZ29" s="220">
        <v>0</v>
      </c>
      <c r="BA29" s="220">
        <v>0</v>
      </c>
      <c r="BB29" s="220">
        <v>0</v>
      </c>
      <c r="BC29" s="8">
        <f t="shared" si="19"/>
        <v>1.9</v>
      </c>
      <c r="BD29" s="220">
        <v>-0.6</v>
      </c>
      <c r="BE29" s="220">
        <v>2.5</v>
      </c>
      <c r="BF29" s="220">
        <v>0</v>
      </c>
      <c r="BG29" s="220">
        <v>0</v>
      </c>
      <c r="BH29" s="220">
        <v>0</v>
      </c>
      <c r="BI29" s="220">
        <v>0</v>
      </c>
      <c r="BJ29" s="8">
        <f t="shared" si="20"/>
        <v>1.9</v>
      </c>
      <c r="BL29" s="8">
        <f t="shared" si="21"/>
        <v>2.3199999999999998</v>
      </c>
      <c r="BM29" s="8">
        <f t="shared" si="22"/>
        <v>2.3199999999999998</v>
      </c>
      <c r="BN29" s="8">
        <f t="shared" si="23"/>
        <v>1.9</v>
      </c>
      <c r="BO29" s="8">
        <f t="shared" si="24"/>
        <v>1.9</v>
      </c>
      <c r="BP29" s="182">
        <f t="shared" si="25"/>
        <v>0.41999999999999993</v>
      </c>
      <c r="BQ29" s="182">
        <f t="shared" si="26"/>
        <v>0.41999999999999993</v>
      </c>
    </row>
    <row r="30" spans="1:69">
      <c r="A30" s="8" t="s">
        <v>72</v>
      </c>
      <c r="B30" s="15">
        <f>'[3]01'!B32</f>
        <v>295</v>
      </c>
      <c r="C30" s="16">
        <f>'[3]01'!C32</f>
        <v>25</v>
      </c>
      <c r="D30" s="16">
        <f>'[3]01'!D32</f>
        <v>0</v>
      </c>
      <c r="E30" s="16">
        <f>'[3]01'!E32</f>
        <v>0</v>
      </c>
      <c r="F30" s="16">
        <f>'[3]01'!F32</f>
        <v>320</v>
      </c>
      <c r="G30" s="16">
        <f>'[3]01'!G32</f>
        <v>440</v>
      </c>
      <c r="H30" s="17">
        <f t="shared" si="27"/>
        <v>1080</v>
      </c>
      <c r="I30" s="15">
        <f>'[3]01'!J32</f>
        <v>-6</v>
      </c>
      <c r="J30" s="16">
        <f>'[3]01'!K32</f>
        <v>25</v>
      </c>
      <c r="K30" s="16">
        <f>'[3]01'!L32</f>
        <v>0</v>
      </c>
      <c r="L30" s="16">
        <f>'[3]01'!M32</f>
        <v>0</v>
      </c>
      <c r="M30" s="16">
        <f>'[3]01'!N32</f>
        <v>0</v>
      </c>
      <c r="N30" s="16">
        <f>'[3]01'!O32</f>
        <v>0</v>
      </c>
      <c r="O30" s="17">
        <f t="shared" si="28"/>
        <v>19</v>
      </c>
      <c r="P30" s="18">
        <f>frq!C30</f>
        <v>1</v>
      </c>
      <c r="Q30" s="15">
        <f t="shared" si="29"/>
        <v>-6</v>
      </c>
      <c r="R30" s="16">
        <f t="shared" si="29"/>
        <v>25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19</v>
      </c>
      <c r="X30" s="8">
        <f t="shared" si="4"/>
        <v>-0.6</v>
      </c>
      <c r="Y30" s="8">
        <f t="shared" si="5"/>
        <v>2.5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1.9</v>
      </c>
      <c r="AE30" s="8">
        <f t="shared" si="11"/>
        <v>-0.6</v>
      </c>
      <c r="AF30" s="8">
        <f t="shared" si="12"/>
        <v>2.5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1.9</v>
      </c>
      <c r="AL30" s="8">
        <f t="shared" si="31"/>
        <v>-4.8000000000000007</v>
      </c>
      <c r="AM30" s="8">
        <f t="shared" si="31"/>
        <v>20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15.2</v>
      </c>
      <c r="AT30" s="8">
        <v>2.3199999999999998</v>
      </c>
      <c r="AU30" s="8">
        <v>2.3199999999999998</v>
      </c>
      <c r="AW30" s="220">
        <v>-0.6</v>
      </c>
      <c r="AX30" s="220">
        <v>2.5</v>
      </c>
      <c r="AY30" s="220">
        <v>0</v>
      </c>
      <c r="AZ30" s="220">
        <v>0</v>
      </c>
      <c r="BA30" s="220">
        <v>0</v>
      </c>
      <c r="BB30" s="220">
        <v>0</v>
      </c>
      <c r="BC30" s="8">
        <f t="shared" si="19"/>
        <v>1.9</v>
      </c>
      <c r="BD30" s="220">
        <v>-0.6</v>
      </c>
      <c r="BE30" s="220">
        <v>2.5</v>
      </c>
      <c r="BF30" s="220">
        <v>0</v>
      </c>
      <c r="BG30" s="220">
        <v>0</v>
      </c>
      <c r="BH30" s="220">
        <v>0</v>
      </c>
      <c r="BI30" s="220">
        <v>0</v>
      </c>
      <c r="BJ30" s="8">
        <f t="shared" si="20"/>
        <v>1.9</v>
      </c>
      <c r="BL30" s="8">
        <f t="shared" si="21"/>
        <v>2.3199999999999998</v>
      </c>
      <c r="BM30" s="8">
        <f t="shared" si="22"/>
        <v>2.3199999999999998</v>
      </c>
      <c r="BN30" s="8">
        <f t="shared" si="23"/>
        <v>1.9</v>
      </c>
      <c r="BO30" s="8">
        <f t="shared" si="24"/>
        <v>1.9</v>
      </c>
      <c r="BP30" s="182">
        <f t="shared" si="25"/>
        <v>0.41999999999999993</v>
      </c>
      <c r="BQ30" s="182">
        <f t="shared" si="26"/>
        <v>0.41999999999999993</v>
      </c>
    </row>
    <row r="31" spans="1:69">
      <c r="A31" s="8" t="s">
        <v>73</v>
      </c>
      <c r="B31" s="15">
        <f>'[3]01'!B33</f>
        <v>295</v>
      </c>
      <c r="C31" s="16">
        <f>'[3]01'!C33</f>
        <v>25</v>
      </c>
      <c r="D31" s="16">
        <f>'[3]01'!D33</f>
        <v>0</v>
      </c>
      <c r="E31" s="16">
        <f>'[3]01'!E33</f>
        <v>0</v>
      </c>
      <c r="F31" s="16">
        <f>'[3]01'!F33</f>
        <v>320</v>
      </c>
      <c r="G31" s="16">
        <f>'[3]01'!G33</f>
        <v>440</v>
      </c>
      <c r="H31" s="17">
        <f t="shared" si="27"/>
        <v>1080</v>
      </c>
      <c r="I31" s="15">
        <f>'[3]01'!J33</f>
        <v>-6</v>
      </c>
      <c r="J31" s="16">
        <f>'[3]01'!K33</f>
        <v>25</v>
      </c>
      <c r="K31" s="16">
        <f>'[3]01'!L33</f>
        <v>0</v>
      </c>
      <c r="L31" s="16">
        <f>'[3]01'!M33</f>
        <v>0</v>
      </c>
      <c r="M31" s="16">
        <f>'[3]01'!N33</f>
        <v>0</v>
      </c>
      <c r="N31" s="16">
        <f>'[3]01'!O33</f>
        <v>0</v>
      </c>
      <c r="O31" s="17">
        <f t="shared" si="28"/>
        <v>19</v>
      </c>
      <c r="P31" s="18">
        <f>frq!C31</f>
        <v>1</v>
      </c>
      <c r="Q31" s="15">
        <f t="shared" si="29"/>
        <v>-6</v>
      </c>
      <c r="R31" s="16">
        <f t="shared" si="29"/>
        <v>25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19</v>
      </c>
      <c r="X31" s="8">
        <f t="shared" si="4"/>
        <v>-0.6</v>
      </c>
      <c r="Y31" s="8">
        <f t="shared" si="5"/>
        <v>2.5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1.9</v>
      </c>
      <c r="AE31" s="8">
        <f t="shared" si="11"/>
        <v>-0.6</v>
      </c>
      <c r="AF31" s="8">
        <f t="shared" si="12"/>
        <v>2.5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1.9</v>
      </c>
      <c r="AL31" s="8">
        <f t="shared" si="31"/>
        <v>-4.8000000000000007</v>
      </c>
      <c r="AM31" s="8">
        <f t="shared" si="31"/>
        <v>20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15.2</v>
      </c>
      <c r="AT31" s="8">
        <v>2.3199999999999998</v>
      </c>
      <c r="AU31" s="8">
        <v>2.3199999999999998</v>
      </c>
      <c r="AW31" s="220">
        <v>-0.6</v>
      </c>
      <c r="AX31" s="220">
        <v>2.5</v>
      </c>
      <c r="AY31" s="220">
        <v>0</v>
      </c>
      <c r="AZ31" s="220">
        <v>0</v>
      </c>
      <c r="BA31" s="220">
        <v>0</v>
      </c>
      <c r="BB31" s="220">
        <v>0</v>
      </c>
      <c r="BC31" s="8">
        <f t="shared" si="19"/>
        <v>1.9</v>
      </c>
      <c r="BD31" s="220">
        <v>-0.6</v>
      </c>
      <c r="BE31" s="220">
        <v>2.5</v>
      </c>
      <c r="BF31" s="220">
        <v>0</v>
      </c>
      <c r="BG31" s="220">
        <v>0</v>
      </c>
      <c r="BH31" s="220">
        <v>0</v>
      </c>
      <c r="BI31" s="220">
        <v>0</v>
      </c>
      <c r="BJ31" s="8">
        <f t="shared" si="20"/>
        <v>1.9</v>
      </c>
      <c r="BL31" s="8">
        <f t="shared" si="21"/>
        <v>2.3199999999999998</v>
      </c>
      <c r="BM31" s="8">
        <f t="shared" si="22"/>
        <v>2.3199999999999998</v>
      </c>
      <c r="BN31" s="8">
        <f t="shared" si="23"/>
        <v>1.9</v>
      </c>
      <c r="BO31" s="8">
        <f t="shared" si="24"/>
        <v>1.9</v>
      </c>
      <c r="BP31" s="182">
        <f t="shared" si="25"/>
        <v>0.41999999999999993</v>
      </c>
      <c r="BQ31" s="182">
        <f t="shared" si="26"/>
        <v>0.41999999999999993</v>
      </c>
    </row>
    <row r="32" spans="1:69">
      <c r="A32" s="8" t="s">
        <v>74</v>
      </c>
      <c r="B32" s="15">
        <f>'[3]01'!B34</f>
        <v>295</v>
      </c>
      <c r="C32" s="16">
        <f>'[3]01'!C34</f>
        <v>25</v>
      </c>
      <c r="D32" s="16">
        <f>'[3]01'!D34</f>
        <v>0</v>
      </c>
      <c r="E32" s="16">
        <f>'[3]01'!E34</f>
        <v>0</v>
      </c>
      <c r="F32" s="16">
        <f>'[3]01'!F34</f>
        <v>320</v>
      </c>
      <c r="G32" s="16">
        <f>'[3]01'!G34</f>
        <v>440</v>
      </c>
      <c r="H32" s="17">
        <f t="shared" si="27"/>
        <v>1080</v>
      </c>
      <c r="I32" s="15">
        <f>'[3]01'!J34</f>
        <v>-6</v>
      </c>
      <c r="J32" s="16">
        <f>'[3]01'!K34</f>
        <v>25</v>
      </c>
      <c r="K32" s="16">
        <f>'[3]01'!L34</f>
        <v>0</v>
      </c>
      <c r="L32" s="16">
        <f>'[3]01'!M34</f>
        <v>0</v>
      </c>
      <c r="M32" s="16">
        <f>'[3]01'!N34</f>
        <v>0</v>
      </c>
      <c r="N32" s="16">
        <f>'[3]01'!O34</f>
        <v>0</v>
      </c>
      <c r="O32" s="17">
        <f t="shared" si="28"/>
        <v>19</v>
      </c>
      <c r="P32" s="18">
        <f>frq!C32</f>
        <v>1</v>
      </c>
      <c r="Q32" s="15">
        <f t="shared" si="29"/>
        <v>-6</v>
      </c>
      <c r="R32" s="16">
        <f t="shared" si="29"/>
        <v>25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19</v>
      </c>
      <c r="X32" s="8">
        <f t="shared" si="4"/>
        <v>-0.6</v>
      </c>
      <c r="Y32" s="8">
        <f t="shared" si="5"/>
        <v>2.5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1.9</v>
      </c>
      <c r="AE32" s="8">
        <f t="shared" si="11"/>
        <v>-0.6</v>
      </c>
      <c r="AF32" s="8">
        <f t="shared" si="12"/>
        <v>2.5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1.9</v>
      </c>
      <c r="AL32" s="8">
        <f t="shared" si="31"/>
        <v>-4.8000000000000007</v>
      </c>
      <c r="AM32" s="8">
        <f t="shared" si="31"/>
        <v>20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15.2</v>
      </c>
      <c r="AT32" s="8">
        <v>2.3199999999999998</v>
      </c>
      <c r="AU32" s="8">
        <v>2.3199999999999998</v>
      </c>
      <c r="AW32" s="220">
        <v>-0.6</v>
      </c>
      <c r="AX32" s="220">
        <v>2.5</v>
      </c>
      <c r="AY32" s="220">
        <v>0</v>
      </c>
      <c r="AZ32" s="220">
        <v>0</v>
      </c>
      <c r="BA32" s="220">
        <v>0</v>
      </c>
      <c r="BB32" s="220">
        <v>0</v>
      </c>
      <c r="BC32" s="8">
        <f t="shared" si="19"/>
        <v>1.9</v>
      </c>
      <c r="BD32" s="220">
        <v>-0.6</v>
      </c>
      <c r="BE32" s="220">
        <v>2.5</v>
      </c>
      <c r="BF32" s="220">
        <v>0</v>
      </c>
      <c r="BG32" s="220">
        <v>0</v>
      </c>
      <c r="BH32" s="220">
        <v>0</v>
      </c>
      <c r="BI32" s="220">
        <v>0</v>
      </c>
      <c r="BJ32" s="8">
        <f t="shared" si="20"/>
        <v>1.9</v>
      </c>
      <c r="BL32" s="8">
        <f t="shared" si="21"/>
        <v>2.3199999999999998</v>
      </c>
      <c r="BM32" s="8">
        <f t="shared" si="22"/>
        <v>2.3199999999999998</v>
      </c>
      <c r="BN32" s="8">
        <f t="shared" si="23"/>
        <v>1.9</v>
      </c>
      <c r="BO32" s="8">
        <f t="shared" si="24"/>
        <v>1.9</v>
      </c>
      <c r="BP32" s="182">
        <f t="shared" si="25"/>
        <v>0.41999999999999993</v>
      </c>
      <c r="BQ32" s="182">
        <f t="shared" si="26"/>
        <v>0.41999999999999993</v>
      </c>
    </row>
    <row r="33" spans="1:69">
      <c r="A33" s="8" t="s">
        <v>75</v>
      </c>
      <c r="B33" s="15">
        <f>'[3]01'!B35</f>
        <v>295</v>
      </c>
      <c r="C33" s="16">
        <f>'[3]01'!C35</f>
        <v>25</v>
      </c>
      <c r="D33" s="16">
        <f>'[3]01'!D35</f>
        <v>0</v>
      </c>
      <c r="E33" s="16">
        <f>'[3]01'!E35</f>
        <v>0</v>
      </c>
      <c r="F33" s="16">
        <f>'[3]01'!F35</f>
        <v>320</v>
      </c>
      <c r="G33" s="16">
        <f>'[3]01'!G35</f>
        <v>440</v>
      </c>
      <c r="H33" s="17">
        <f t="shared" si="27"/>
        <v>1080</v>
      </c>
      <c r="I33" s="15">
        <f>'[3]01'!J35</f>
        <v>-6</v>
      </c>
      <c r="J33" s="16">
        <f>'[3]01'!K35</f>
        <v>25</v>
      </c>
      <c r="K33" s="16">
        <f>'[3]01'!L35</f>
        <v>0</v>
      </c>
      <c r="L33" s="16">
        <f>'[3]01'!M35</f>
        <v>0</v>
      </c>
      <c r="M33" s="16">
        <f>'[3]01'!N35</f>
        <v>0</v>
      </c>
      <c r="N33" s="16">
        <f>'[3]01'!O35</f>
        <v>0</v>
      </c>
      <c r="O33" s="17">
        <f t="shared" si="28"/>
        <v>19</v>
      </c>
      <c r="P33" s="18">
        <f>frq!C33</f>
        <v>1</v>
      </c>
      <c r="Q33" s="15">
        <f t="shared" si="29"/>
        <v>-6</v>
      </c>
      <c r="R33" s="16">
        <f t="shared" si="29"/>
        <v>25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19</v>
      </c>
      <c r="X33" s="8">
        <f t="shared" si="4"/>
        <v>-0.6</v>
      </c>
      <c r="Y33" s="8">
        <f t="shared" si="5"/>
        <v>2.5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1.9</v>
      </c>
      <c r="AE33" s="8">
        <f t="shared" si="11"/>
        <v>-0.6</v>
      </c>
      <c r="AF33" s="8">
        <f t="shared" si="12"/>
        <v>2.5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1.9</v>
      </c>
      <c r="AL33" s="8">
        <f t="shared" si="31"/>
        <v>-4.8000000000000007</v>
      </c>
      <c r="AM33" s="8">
        <f t="shared" si="31"/>
        <v>20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15.2</v>
      </c>
      <c r="AT33" s="8">
        <v>2.3199999999999998</v>
      </c>
      <c r="AU33" s="8">
        <v>2.3199999999999998</v>
      </c>
      <c r="AW33" s="220">
        <v>-0.6</v>
      </c>
      <c r="AX33" s="220">
        <v>2.5</v>
      </c>
      <c r="AY33" s="220">
        <v>0</v>
      </c>
      <c r="AZ33" s="220">
        <v>0</v>
      </c>
      <c r="BA33" s="220">
        <v>0</v>
      </c>
      <c r="BB33" s="220">
        <v>0</v>
      </c>
      <c r="BC33" s="8">
        <f t="shared" si="19"/>
        <v>1.9</v>
      </c>
      <c r="BD33" s="220">
        <v>-0.6</v>
      </c>
      <c r="BE33" s="220">
        <v>2.5</v>
      </c>
      <c r="BF33" s="220">
        <v>0</v>
      </c>
      <c r="BG33" s="220">
        <v>0</v>
      </c>
      <c r="BH33" s="220">
        <v>0</v>
      </c>
      <c r="BI33" s="220">
        <v>0</v>
      </c>
      <c r="BJ33" s="8">
        <f t="shared" si="20"/>
        <v>1.9</v>
      </c>
      <c r="BL33" s="8">
        <f t="shared" si="21"/>
        <v>2.3199999999999998</v>
      </c>
      <c r="BM33" s="8">
        <f t="shared" si="22"/>
        <v>2.3199999999999998</v>
      </c>
      <c r="BN33" s="8">
        <f t="shared" si="23"/>
        <v>1.9</v>
      </c>
      <c r="BO33" s="8">
        <f t="shared" si="24"/>
        <v>1.9</v>
      </c>
      <c r="BP33" s="182">
        <f t="shared" si="25"/>
        <v>0.41999999999999993</v>
      </c>
      <c r="BQ33" s="182">
        <f t="shared" si="26"/>
        <v>0.41999999999999993</v>
      </c>
    </row>
    <row r="34" spans="1:69">
      <c r="A34" s="8" t="s">
        <v>76</v>
      </c>
      <c r="B34" s="15">
        <f>'[3]01'!B36</f>
        <v>295</v>
      </c>
      <c r="C34" s="16">
        <f>'[3]01'!C36</f>
        <v>25</v>
      </c>
      <c r="D34" s="16">
        <f>'[3]01'!D36</f>
        <v>0</v>
      </c>
      <c r="E34" s="16">
        <f>'[3]01'!E36</f>
        <v>0</v>
      </c>
      <c r="F34" s="16">
        <f>'[3]01'!F36</f>
        <v>320</v>
      </c>
      <c r="G34" s="16">
        <f>'[3]01'!G36</f>
        <v>440</v>
      </c>
      <c r="H34" s="17">
        <f t="shared" si="27"/>
        <v>1080</v>
      </c>
      <c r="I34" s="15">
        <f>'[3]01'!J36</f>
        <v>-6</v>
      </c>
      <c r="J34" s="16">
        <f>'[3]01'!K36</f>
        <v>25</v>
      </c>
      <c r="K34" s="16">
        <f>'[3]01'!L36</f>
        <v>0</v>
      </c>
      <c r="L34" s="16">
        <f>'[3]01'!M36</f>
        <v>0</v>
      </c>
      <c r="M34" s="16">
        <f>'[3]01'!N36</f>
        <v>0</v>
      </c>
      <c r="N34" s="16">
        <f>'[3]01'!O36</f>
        <v>0</v>
      </c>
      <c r="O34" s="17">
        <f t="shared" si="28"/>
        <v>19</v>
      </c>
      <c r="P34" s="18">
        <f>frq!C34</f>
        <v>1</v>
      </c>
      <c r="Q34" s="15">
        <f t="shared" si="29"/>
        <v>-6</v>
      </c>
      <c r="R34" s="16">
        <f t="shared" si="29"/>
        <v>25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19</v>
      </c>
      <c r="X34" s="8">
        <f t="shared" si="4"/>
        <v>-0.6</v>
      </c>
      <c r="Y34" s="8">
        <f t="shared" si="5"/>
        <v>2.5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1.9</v>
      </c>
      <c r="AE34" s="8">
        <f t="shared" si="11"/>
        <v>-0.6</v>
      </c>
      <c r="AF34" s="8">
        <f t="shared" si="12"/>
        <v>2.5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1.9</v>
      </c>
      <c r="AL34" s="8">
        <f t="shared" si="31"/>
        <v>-4.8000000000000007</v>
      </c>
      <c r="AM34" s="8">
        <f t="shared" si="31"/>
        <v>20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15.2</v>
      </c>
      <c r="AT34" s="8">
        <v>2.3199999999999998</v>
      </c>
      <c r="AU34" s="8">
        <v>2.3199999999999998</v>
      </c>
      <c r="AW34" s="220">
        <v>-0.6</v>
      </c>
      <c r="AX34" s="220">
        <v>2.5</v>
      </c>
      <c r="AY34" s="220">
        <v>0</v>
      </c>
      <c r="AZ34" s="220">
        <v>0</v>
      </c>
      <c r="BA34" s="220">
        <v>0</v>
      </c>
      <c r="BB34" s="220">
        <v>0</v>
      </c>
      <c r="BC34" s="8">
        <f t="shared" si="19"/>
        <v>1.9</v>
      </c>
      <c r="BD34" s="220">
        <v>-0.6</v>
      </c>
      <c r="BE34" s="220">
        <v>2.5</v>
      </c>
      <c r="BF34" s="220">
        <v>0</v>
      </c>
      <c r="BG34" s="220">
        <v>0</v>
      </c>
      <c r="BH34" s="220">
        <v>0</v>
      </c>
      <c r="BI34" s="220">
        <v>0</v>
      </c>
      <c r="BJ34" s="8">
        <f t="shared" si="20"/>
        <v>1.9</v>
      </c>
      <c r="BL34" s="8">
        <f t="shared" si="21"/>
        <v>2.3199999999999998</v>
      </c>
      <c r="BM34" s="8">
        <f t="shared" si="22"/>
        <v>2.3199999999999998</v>
      </c>
      <c r="BN34" s="8">
        <f t="shared" si="23"/>
        <v>1.9</v>
      </c>
      <c r="BO34" s="8">
        <f t="shared" si="24"/>
        <v>1.9</v>
      </c>
      <c r="BP34" s="182">
        <f t="shared" si="25"/>
        <v>0.41999999999999993</v>
      </c>
      <c r="BQ34" s="182">
        <f t="shared" si="26"/>
        <v>0.41999999999999993</v>
      </c>
    </row>
    <row r="35" spans="1:69">
      <c r="A35" s="8" t="s">
        <v>77</v>
      </c>
      <c r="B35" s="15">
        <f>'[3]01'!B37</f>
        <v>295</v>
      </c>
      <c r="C35" s="16">
        <f>'[3]01'!C37</f>
        <v>25</v>
      </c>
      <c r="D35" s="16">
        <f>'[3]01'!D37</f>
        <v>0</v>
      </c>
      <c r="E35" s="16">
        <f>'[3]01'!E37</f>
        <v>0</v>
      </c>
      <c r="F35" s="16">
        <f>'[3]01'!F37</f>
        <v>320</v>
      </c>
      <c r="G35" s="16">
        <f>'[3]01'!G37</f>
        <v>440</v>
      </c>
      <c r="H35" s="17">
        <f t="shared" si="27"/>
        <v>1080</v>
      </c>
      <c r="I35" s="15">
        <f>'[3]01'!J37</f>
        <v>-6</v>
      </c>
      <c r="J35" s="16">
        <f>'[3]01'!K37</f>
        <v>25</v>
      </c>
      <c r="K35" s="16">
        <f>'[3]01'!L37</f>
        <v>0</v>
      </c>
      <c r="L35" s="16">
        <f>'[3]01'!M37</f>
        <v>0</v>
      </c>
      <c r="M35" s="16">
        <f>'[3]01'!N37</f>
        <v>0</v>
      </c>
      <c r="N35" s="16">
        <f>'[3]01'!O37</f>
        <v>0</v>
      </c>
      <c r="O35" s="17">
        <f t="shared" si="28"/>
        <v>19</v>
      </c>
      <c r="P35" s="18">
        <f>frq!C35</f>
        <v>1</v>
      </c>
      <c r="Q35" s="15">
        <f t="shared" si="29"/>
        <v>-6</v>
      </c>
      <c r="R35" s="16">
        <f t="shared" si="29"/>
        <v>25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19</v>
      </c>
      <c r="X35" s="8">
        <f t="shared" si="4"/>
        <v>-0.6</v>
      </c>
      <c r="Y35" s="8">
        <f t="shared" si="5"/>
        <v>2.5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1.9</v>
      </c>
      <c r="AE35" s="8">
        <f t="shared" si="11"/>
        <v>-0.6</v>
      </c>
      <c r="AF35" s="8">
        <f t="shared" si="12"/>
        <v>2.5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1.9</v>
      </c>
      <c r="AL35" s="8">
        <f t="shared" si="31"/>
        <v>-4.8000000000000007</v>
      </c>
      <c r="AM35" s="8">
        <f t="shared" si="31"/>
        <v>20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15.2</v>
      </c>
      <c r="AT35" s="8">
        <v>2.3199999999999998</v>
      </c>
      <c r="AU35" s="8">
        <v>2.3199999999999998</v>
      </c>
      <c r="AW35" s="220">
        <v>-0.6</v>
      </c>
      <c r="AX35" s="220">
        <v>2.5</v>
      </c>
      <c r="AY35" s="220">
        <v>0</v>
      </c>
      <c r="AZ35" s="220">
        <v>0</v>
      </c>
      <c r="BA35" s="220">
        <v>0</v>
      </c>
      <c r="BB35" s="220">
        <v>0</v>
      </c>
      <c r="BC35" s="8">
        <f t="shared" si="19"/>
        <v>1.9</v>
      </c>
      <c r="BD35" s="220">
        <v>-0.6</v>
      </c>
      <c r="BE35" s="220">
        <v>2.5</v>
      </c>
      <c r="BF35" s="220">
        <v>0</v>
      </c>
      <c r="BG35" s="220">
        <v>0</v>
      </c>
      <c r="BH35" s="220">
        <v>0</v>
      </c>
      <c r="BI35" s="220">
        <v>0</v>
      </c>
      <c r="BJ35" s="8">
        <f t="shared" si="20"/>
        <v>1.9</v>
      </c>
      <c r="BL35" s="8">
        <f t="shared" si="21"/>
        <v>2.3199999999999998</v>
      </c>
      <c r="BM35" s="8">
        <f t="shared" si="22"/>
        <v>2.3199999999999998</v>
      </c>
      <c r="BN35" s="8">
        <f t="shared" si="23"/>
        <v>1.9</v>
      </c>
      <c r="BO35" s="8">
        <f t="shared" si="24"/>
        <v>1.9</v>
      </c>
      <c r="BP35" s="182">
        <f t="shared" si="25"/>
        <v>0.41999999999999993</v>
      </c>
      <c r="BQ35" s="182">
        <f t="shared" si="26"/>
        <v>0.41999999999999993</v>
      </c>
    </row>
    <row r="36" spans="1:69">
      <c r="A36" s="8" t="s">
        <v>78</v>
      </c>
      <c r="B36" s="15">
        <f>'[3]01'!B38</f>
        <v>295</v>
      </c>
      <c r="C36" s="16">
        <f>'[3]01'!C38</f>
        <v>25</v>
      </c>
      <c r="D36" s="16">
        <f>'[3]01'!D38</f>
        <v>0</v>
      </c>
      <c r="E36" s="16">
        <f>'[3]01'!E38</f>
        <v>0</v>
      </c>
      <c r="F36" s="16">
        <f>'[3]01'!F38</f>
        <v>320</v>
      </c>
      <c r="G36" s="16">
        <f>'[3]01'!G38</f>
        <v>440</v>
      </c>
      <c r="H36" s="17">
        <f t="shared" si="27"/>
        <v>1080</v>
      </c>
      <c r="I36" s="15">
        <f>'[3]01'!J38</f>
        <v>-6</v>
      </c>
      <c r="J36" s="16">
        <f>'[3]01'!K38</f>
        <v>25</v>
      </c>
      <c r="K36" s="16">
        <f>'[3]01'!L38</f>
        <v>0</v>
      </c>
      <c r="L36" s="16">
        <f>'[3]01'!M38</f>
        <v>0</v>
      </c>
      <c r="M36" s="16">
        <f>'[3]01'!N38</f>
        <v>0</v>
      </c>
      <c r="N36" s="16">
        <f>'[3]01'!O38</f>
        <v>0</v>
      </c>
      <c r="O36" s="17">
        <f t="shared" si="28"/>
        <v>19</v>
      </c>
      <c r="P36" s="18">
        <f>frq!C36</f>
        <v>1</v>
      </c>
      <c r="Q36" s="15">
        <f t="shared" si="29"/>
        <v>-6</v>
      </c>
      <c r="R36" s="16">
        <f t="shared" si="29"/>
        <v>25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19</v>
      </c>
      <c r="X36" s="8">
        <f t="shared" si="4"/>
        <v>-0.6</v>
      </c>
      <c r="Y36" s="8">
        <f t="shared" si="5"/>
        <v>2.5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1.9</v>
      </c>
      <c r="AE36" s="8">
        <f t="shared" si="11"/>
        <v>-0.6</v>
      </c>
      <c r="AF36" s="8">
        <f t="shared" si="12"/>
        <v>2.5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1.9</v>
      </c>
      <c r="AL36" s="8">
        <f t="shared" si="31"/>
        <v>-4.8000000000000007</v>
      </c>
      <c r="AM36" s="8">
        <f t="shared" si="31"/>
        <v>20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15.2</v>
      </c>
      <c r="AT36" s="8">
        <v>2.3199999999999998</v>
      </c>
      <c r="AU36" s="8">
        <v>2.3199999999999998</v>
      </c>
      <c r="AW36" s="220">
        <v>-0.6</v>
      </c>
      <c r="AX36" s="220">
        <v>2.5</v>
      </c>
      <c r="AY36" s="220">
        <v>0</v>
      </c>
      <c r="AZ36" s="220">
        <v>0</v>
      </c>
      <c r="BA36" s="220">
        <v>0</v>
      </c>
      <c r="BB36" s="220">
        <v>0</v>
      </c>
      <c r="BC36" s="8">
        <f t="shared" si="19"/>
        <v>1.9</v>
      </c>
      <c r="BD36" s="220">
        <v>-0.6</v>
      </c>
      <c r="BE36" s="220">
        <v>2.5</v>
      </c>
      <c r="BF36" s="220">
        <v>0</v>
      </c>
      <c r="BG36" s="220">
        <v>0</v>
      </c>
      <c r="BH36" s="220">
        <v>0</v>
      </c>
      <c r="BI36" s="220">
        <v>0</v>
      </c>
      <c r="BJ36" s="8">
        <f t="shared" si="20"/>
        <v>1.9</v>
      </c>
      <c r="BL36" s="8">
        <f t="shared" si="21"/>
        <v>2.3199999999999998</v>
      </c>
      <c r="BM36" s="8">
        <f t="shared" si="22"/>
        <v>2.3199999999999998</v>
      </c>
      <c r="BN36" s="8">
        <f t="shared" si="23"/>
        <v>1.9</v>
      </c>
      <c r="BO36" s="8">
        <f t="shared" si="24"/>
        <v>1.9</v>
      </c>
      <c r="BP36" s="182">
        <f t="shared" si="25"/>
        <v>0.41999999999999993</v>
      </c>
      <c r="BQ36" s="182">
        <f t="shared" si="26"/>
        <v>0.41999999999999993</v>
      </c>
    </row>
    <row r="37" spans="1:69">
      <c r="A37" s="8" t="s">
        <v>79</v>
      </c>
      <c r="B37" s="15">
        <f>'[3]01'!B39</f>
        <v>295</v>
      </c>
      <c r="C37" s="16">
        <f>'[3]01'!C39</f>
        <v>25</v>
      </c>
      <c r="D37" s="16">
        <f>'[3]01'!D39</f>
        <v>0</v>
      </c>
      <c r="E37" s="16">
        <f>'[3]01'!E39</f>
        <v>0</v>
      </c>
      <c r="F37" s="16">
        <f>'[3]01'!F39</f>
        <v>320</v>
      </c>
      <c r="G37" s="16">
        <f>'[3]01'!G39</f>
        <v>440</v>
      </c>
      <c r="H37" s="17">
        <f t="shared" si="27"/>
        <v>1080</v>
      </c>
      <c r="I37" s="15">
        <f>'[3]01'!J39</f>
        <v>-6</v>
      </c>
      <c r="J37" s="16">
        <f>'[3]01'!K39</f>
        <v>25</v>
      </c>
      <c r="K37" s="16">
        <f>'[3]01'!L39</f>
        <v>0</v>
      </c>
      <c r="L37" s="16">
        <f>'[3]01'!M39</f>
        <v>0</v>
      </c>
      <c r="M37" s="16">
        <f>'[3]01'!N39</f>
        <v>0</v>
      </c>
      <c r="N37" s="16">
        <f>'[3]01'!O39</f>
        <v>0</v>
      </c>
      <c r="O37" s="17">
        <f t="shared" si="28"/>
        <v>19</v>
      </c>
      <c r="P37" s="18">
        <f>frq!C37</f>
        <v>1</v>
      </c>
      <c r="Q37" s="15">
        <f t="shared" si="29"/>
        <v>-6</v>
      </c>
      <c r="R37" s="16">
        <f t="shared" si="29"/>
        <v>25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19</v>
      </c>
      <c r="X37" s="8">
        <f t="shared" si="4"/>
        <v>-0.6</v>
      </c>
      <c r="Y37" s="8">
        <f t="shared" si="5"/>
        <v>2.5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1.9</v>
      </c>
      <c r="AE37" s="8">
        <f t="shared" si="11"/>
        <v>-0.6</v>
      </c>
      <c r="AF37" s="8">
        <f t="shared" si="12"/>
        <v>2.5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1.9</v>
      </c>
      <c r="AL37" s="8">
        <f t="shared" si="31"/>
        <v>-4.8000000000000007</v>
      </c>
      <c r="AM37" s="8">
        <f t="shared" si="31"/>
        <v>20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15.2</v>
      </c>
      <c r="AT37" s="8">
        <v>2.3199999999999998</v>
      </c>
      <c r="AU37" s="8">
        <v>2.3199999999999998</v>
      </c>
      <c r="AW37" s="220">
        <v>-0.6</v>
      </c>
      <c r="AX37" s="220">
        <v>2.5</v>
      </c>
      <c r="AY37" s="220">
        <v>0</v>
      </c>
      <c r="AZ37" s="220">
        <v>0</v>
      </c>
      <c r="BA37" s="220">
        <v>0</v>
      </c>
      <c r="BB37" s="220">
        <v>0</v>
      </c>
      <c r="BC37" s="8">
        <f t="shared" si="19"/>
        <v>1.9</v>
      </c>
      <c r="BD37" s="220">
        <v>-0.6</v>
      </c>
      <c r="BE37" s="220">
        <v>2.5</v>
      </c>
      <c r="BF37" s="220">
        <v>0</v>
      </c>
      <c r="BG37" s="220">
        <v>0</v>
      </c>
      <c r="BH37" s="220">
        <v>0</v>
      </c>
      <c r="BI37" s="220">
        <v>0</v>
      </c>
      <c r="BJ37" s="8">
        <f t="shared" si="20"/>
        <v>1.9</v>
      </c>
      <c r="BL37" s="8">
        <f t="shared" si="21"/>
        <v>2.3199999999999998</v>
      </c>
      <c r="BM37" s="8">
        <f t="shared" si="22"/>
        <v>2.3199999999999998</v>
      </c>
      <c r="BN37" s="8">
        <f t="shared" si="23"/>
        <v>1.9</v>
      </c>
      <c r="BO37" s="8">
        <f t="shared" si="24"/>
        <v>1.9</v>
      </c>
      <c r="BP37" s="182">
        <f t="shared" si="25"/>
        <v>0.41999999999999993</v>
      </c>
      <c r="BQ37" s="182">
        <f t="shared" si="26"/>
        <v>0.41999999999999993</v>
      </c>
    </row>
    <row r="38" spans="1:69">
      <c r="A38" s="8" t="s">
        <v>80</v>
      </c>
      <c r="B38" s="15">
        <f>'[3]01'!B40</f>
        <v>295</v>
      </c>
      <c r="C38" s="16">
        <f>'[3]01'!C40</f>
        <v>25</v>
      </c>
      <c r="D38" s="16">
        <f>'[3]01'!D40</f>
        <v>0</v>
      </c>
      <c r="E38" s="16">
        <f>'[3]01'!E40</f>
        <v>0</v>
      </c>
      <c r="F38" s="16">
        <f>'[3]01'!F40</f>
        <v>320</v>
      </c>
      <c r="G38" s="16">
        <f>'[3]01'!G40</f>
        <v>440</v>
      </c>
      <c r="H38" s="17">
        <f t="shared" si="27"/>
        <v>1080</v>
      </c>
      <c r="I38" s="15">
        <f>'[3]01'!J40</f>
        <v>-6</v>
      </c>
      <c r="J38" s="16">
        <f>'[3]01'!K40</f>
        <v>25</v>
      </c>
      <c r="K38" s="16">
        <f>'[3]01'!L40</f>
        <v>0</v>
      </c>
      <c r="L38" s="16">
        <f>'[3]01'!M40</f>
        <v>0</v>
      </c>
      <c r="M38" s="16">
        <f>'[3]01'!N40</f>
        <v>0</v>
      </c>
      <c r="N38" s="16">
        <f>'[3]01'!O40</f>
        <v>0</v>
      </c>
      <c r="O38" s="17">
        <f t="shared" si="28"/>
        <v>19</v>
      </c>
      <c r="P38" s="18">
        <f>frq!C38</f>
        <v>1</v>
      </c>
      <c r="Q38" s="15">
        <f t="shared" si="29"/>
        <v>-6</v>
      </c>
      <c r="R38" s="16">
        <f t="shared" si="29"/>
        <v>25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19</v>
      </c>
      <c r="X38" s="8">
        <f t="shared" si="4"/>
        <v>-0.6</v>
      </c>
      <c r="Y38" s="8">
        <f t="shared" si="5"/>
        <v>2.5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1.9</v>
      </c>
      <c r="AE38" s="8">
        <f t="shared" si="11"/>
        <v>-0.6</v>
      </c>
      <c r="AF38" s="8">
        <f t="shared" si="12"/>
        <v>2.5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1.9</v>
      </c>
      <c r="AL38" s="8">
        <f t="shared" si="31"/>
        <v>-4.8000000000000007</v>
      </c>
      <c r="AM38" s="8">
        <f t="shared" si="31"/>
        <v>20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15.2</v>
      </c>
      <c r="AT38" s="8">
        <v>2.3199999999999998</v>
      </c>
      <c r="AU38" s="8">
        <v>2.3199999999999998</v>
      </c>
      <c r="AW38" s="220">
        <v>-0.6</v>
      </c>
      <c r="AX38" s="220">
        <v>2.5</v>
      </c>
      <c r="AY38" s="220">
        <v>0</v>
      </c>
      <c r="AZ38" s="220">
        <v>0</v>
      </c>
      <c r="BA38" s="220">
        <v>0</v>
      </c>
      <c r="BB38" s="220">
        <v>0</v>
      </c>
      <c r="BC38" s="8">
        <f t="shared" si="19"/>
        <v>1.9</v>
      </c>
      <c r="BD38" s="220">
        <v>-0.6</v>
      </c>
      <c r="BE38" s="220">
        <v>2.5</v>
      </c>
      <c r="BF38" s="220">
        <v>0</v>
      </c>
      <c r="BG38" s="220">
        <v>0</v>
      </c>
      <c r="BH38" s="220">
        <v>0</v>
      </c>
      <c r="BI38" s="220">
        <v>0</v>
      </c>
      <c r="BJ38" s="8">
        <f t="shared" si="20"/>
        <v>1.9</v>
      </c>
      <c r="BL38" s="8">
        <f t="shared" si="21"/>
        <v>2.3199999999999998</v>
      </c>
      <c r="BM38" s="8">
        <f t="shared" si="22"/>
        <v>2.3199999999999998</v>
      </c>
      <c r="BN38" s="8">
        <f t="shared" si="23"/>
        <v>1.9</v>
      </c>
      <c r="BO38" s="8">
        <f t="shared" si="24"/>
        <v>1.9</v>
      </c>
      <c r="BP38" s="182">
        <f t="shared" si="25"/>
        <v>0.41999999999999993</v>
      </c>
      <c r="BQ38" s="182">
        <f t="shared" si="26"/>
        <v>0.41999999999999993</v>
      </c>
    </row>
    <row r="39" spans="1:69">
      <c r="A39" s="8" t="s">
        <v>81</v>
      </c>
      <c r="B39" s="15">
        <f>'[3]01'!B41</f>
        <v>290</v>
      </c>
      <c r="C39" s="16">
        <f>'[3]01'!C41</f>
        <v>30</v>
      </c>
      <c r="D39" s="16">
        <f>'[3]01'!D41</f>
        <v>0</v>
      </c>
      <c r="E39" s="16">
        <f>'[3]01'!E41</f>
        <v>0</v>
      </c>
      <c r="F39" s="16">
        <f>'[3]01'!F41</f>
        <v>320</v>
      </c>
      <c r="G39" s="16">
        <f>'[3]01'!G41</f>
        <v>440</v>
      </c>
      <c r="H39" s="17">
        <f t="shared" si="27"/>
        <v>1080</v>
      </c>
      <c r="I39" s="15">
        <f>'[3]01'!J41</f>
        <v>-6</v>
      </c>
      <c r="J39" s="16">
        <f>'[3]01'!K41</f>
        <v>30</v>
      </c>
      <c r="K39" s="16">
        <f>'[3]01'!L41</f>
        <v>0</v>
      </c>
      <c r="L39" s="16">
        <f>'[3]01'!M41</f>
        <v>0</v>
      </c>
      <c r="M39" s="16">
        <f>'[3]01'!N41</f>
        <v>0</v>
      </c>
      <c r="N39" s="16">
        <f>'[3]01'!O41</f>
        <v>0</v>
      </c>
      <c r="O39" s="17">
        <f t="shared" si="28"/>
        <v>24</v>
      </c>
      <c r="P39" s="18">
        <f>frq!C39</f>
        <v>1</v>
      </c>
      <c r="Q39" s="15">
        <f t="shared" si="29"/>
        <v>-6</v>
      </c>
      <c r="R39" s="16">
        <f t="shared" si="29"/>
        <v>30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24</v>
      </c>
      <c r="X39" s="8">
        <f t="shared" si="4"/>
        <v>-0.6</v>
      </c>
      <c r="Y39" s="8">
        <f t="shared" si="5"/>
        <v>3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2.4</v>
      </c>
      <c r="AE39" s="8">
        <f t="shared" si="11"/>
        <v>-0.6</v>
      </c>
      <c r="AF39" s="8">
        <f t="shared" si="12"/>
        <v>3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2.4</v>
      </c>
      <c r="AL39" s="8">
        <f t="shared" si="31"/>
        <v>-4.8000000000000007</v>
      </c>
      <c r="AM39" s="8">
        <f t="shared" si="31"/>
        <v>24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19.2</v>
      </c>
      <c r="AT39" s="8">
        <v>2.3199999999999998</v>
      </c>
      <c r="AU39" s="8">
        <v>2.3199999999999998</v>
      </c>
      <c r="AW39" s="220">
        <v>-0.6</v>
      </c>
      <c r="AX39" s="220">
        <v>3</v>
      </c>
      <c r="AY39" s="220">
        <v>0</v>
      </c>
      <c r="AZ39" s="220">
        <v>0</v>
      </c>
      <c r="BA39" s="220">
        <v>0</v>
      </c>
      <c r="BB39" s="220">
        <v>0</v>
      </c>
      <c r="BC39" s="8">
        <f t="shared" si="19"/>
        <v>2.4</v>
      </c>
      <c r="BD39" s="220">
        <v>-0.6</v>
      </c>
      <c r="BE39" s="220">
        <v>3</v>
      </c>
      <c r="BF39" s="220">
        <v>0</v>
      </c>
      <c r="BG39" s="220">
        <v>0</v>
      </c>
      <c r="BH39" s="220">
        <v>0</v>
      </c>
      <c r="BI39" s="220">
        <v>0</v>
      </c>
      <c r="BJ39" s="8">
        <f t="shared" si="20"/>
        <v>2.4</v>
      </c>
      <c r="BL39" s="8">
        <f t="shared" si="21"/>
        <v>2.3199999999999998</v>
      </c>
      <c r="BM39" s="8">
        <f t="shared" si="22"/>
        <v>2.3199999999999998</v>
      </c>
      <c r="BN39" s="8">
        <f t="shared" si="23"/>
        <v>2.4</v>
      </c>
      <c r="BO39" s="8">
        <f t="shared" si="24"/>
        <v>2.4</v>
      </c>
      <c r="BP39" s="182">
        <f t="shared" si="25"/>
        <v>-8.0000000000000071E-2</v>
      </c>
      <c r="BQ39" s="182">
        <f t="shared" si="26"/>
        <v>-8.0000000000000071E-2</v>
      </c>
    </row>
    <row r="40" spans="1:69">
      <c r="A40" s="8" t="s">
        <v>82</v>
      </c>
      <c r="B40" s="15">
        <f>'[3]01'!B42</f>
        <v>290</v>
      </c>
      <c r="C40" s="16">
        <f>'[3]01'!C42</f>
        <v>30</v>
      </c>
      <c r="D40" s="16">
        <f>'[3]01'!D42</f>
        <v>0</v>
      </c>
      <c r="E40" s="16">
        <f>'[3]01'!E42</f>
        <v>0</v>
      </c>
      <c r="F40" s="16">
        <f>'[3]01'!F42</f>
        <v>320</v>
      </c>
      <c r="G40" s="16">
        <f>'[3]01'!G42</f>
        <v>440</v>
      </c>
      <c r="H40" s="17">
        <f t="shared" si="27"/>
        <v>1080</v>
      </c>
      <c r="I40" s="15">
        <f>'[3]01'!J42</f>
        <v>-6</v>
      </c>
      <c r="J40" s="16">
        <f>'[3]01'!K42</f>
        <v>30</v>
      </c>
      <c r="K40" s="16">
        <f>'[3]01'!L42</f>
        <v>0</v>
      </c>
      <c r="L40" s="16">
        <f>'[3]01'!M42</f>
        <v>0</v>
      </c>
      <c r="M40" s="16">
        <f>'[3]01'!N42</f>
        <v>0</v>
      </c>
      <c r="N40" s="16">
        <f>'[3]01'!O42</f>
        <v>0</v>
      </c>
      <c r="O40" s="17">
        <f t="shared" si="28"/>
        <v>24</v>
      </c>
      <c r="P40" s="18">
        <f>frq!C40</f>
        <v>1</v>
      </c>
      <c r="Q40" s="15">
        <f t="shared" si="29"/>
        <v>-6</v>
      </c>
      <c r="R40" s="16">
        <f t="shared" si="29"/>
        <v>30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24</v>
      </c>
      <c r="X40" s="8">
        <f t="shared" si="4"/>
        <v>-0.6</v>
      </c>
      <c r="Y40" s="8">
        <f t="shared" si="5"/>
        <v>3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2.4</v>
      </c>
      <c r="AE40" s="8">
        <f t="shared" si="11"/>
        <v>-0.6</v>
      </c>
      <c r="AF40" s="8">
        <f t="shared" si="12"/>
        <v>3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2.4</v>
      </c>
      <c r="AL40" s="8">
        <f t="shared" si="31"/>
        <v>-4.8000000000000007</v>
      </c>
      <c r="AM40" s="8">
        <f t="shared" si="31"/>
        <v>24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19.2</v>
      </c>
      <c r="AT40" s="8">
        <v>2.3199999999999998</v>
      </c>
      <c r="AU40" s="8">
        <v>2.3199999999999998</v>
      </c>
      <c r="AW40" s="220">
        <v>-0.6</v>
      </c>
      <c r="AX40" s="220">
        <v>3</v>
      </c>
      <c r="AY40" s="220">
        <v>0</v>
      </c>
      <c r="AZ40" s="220">
        <v>0</v>
      </c>
      <c r="BA40" s="220">
        <v>0</v>
      </c>
      <c r="BB40" s="220">
        <v>0</v>
      </c>
      <c r="BC40" s="8">
        <f t="shared" si="19"/>
        <v>2.4</v>
      </c>
      <c r="BD40" s="220">
        <v>-0.6</v>
      </c>
      <c r="BE40" s="220">
        <v>3</v>
      </c>
      <c r="BF40" s="220">
        <v>0</v>
      </c>
      <c r="BG40" s="220">
        <v>0</v>
      </c>
      <c r="BH40" s="220">
        <v>0</v>
      </c>
      <c r="BI40" s="220">
        <v>0</v>
      </c>
      <c r="BJ40" s="8">
        <f t="shared" si="20"/>
        <v>2.4</v>
      </c>
      <c r="BL40" s="8">
        <f t="shared" si="21"/>
        <v>2.3199999999999998</v>
      </c>
      <c r="BM40" s="8">
        <f t="shared" si="22"/>
        <v>2.3199999999999998</v>
      </c>
      <c r="BN40" s="8">
        <f t="shared" si="23"/>
        <v>2.4</v>
      </c>
      <c r="BO40" s="8">
        <f t="shared" si="24"/>
        <v>2.4</v>
      </c>
      <c r="BP40" s="182">
        <f t="shared" si="25"/>
        <v>-8.0000000000000071E-2</v>
      </c>
      <c r="BQ40" s="182">
        <f t="shared" si="26"/>
        <v>-8.0000000000000071E-2</v>
      </c>
    </row>
    <row r="41" spans="1:69">
      <c r="A41" s="8" t="s">
        <v>83</v>
      </c>
      <c r="B41" s="15">
        <f>'[3]01'!B43</f>
        <v>290</v>
      </c>
      <c r="C41" s="16">
        <f>'[3]01'!C43</f>
        <v>30</v>
      </c>
      <c r="D41" s="16">
        <f>'[3]01'!D43</f>
        <v>0</v>
      </c>
      <c r="E41" s="16">
        <f>'[3]01'!E43</f>
        <v>0</v>
      </c>
      <c r="F41" s="16">
        <f>'[3]01'!F43</f>
        <v>320</v>
      </c>
      <c r="G41" s="16">
        <f>'[3]01'!G43</f>
        <v>440</v>
      </c>
      <c r="H41" s="17">
        <f t="shared" si="27"/>
        <v>1080</v>
      </c>
      <c r="I41" s="15">
        <f>'[3]01'!J43</f>
        <v>-6</v>
      </c>
      <c r="J41" s="16">
        <f>'[3]01'!K43</f>
        <v>30</v>
      </c>
      <c r="K41" s="16">
        <f>'[3]01'!L43</f>
        <v>0</v>
      </c>
      <c r="L41" s="16">
        <f>'[3]01'!M43</f>
        <v>0</v>
      </c>
      <c r="M41" s="16">
        <f>'[3]01'!N43</f>
        <v>0</v>
      </c>
      <c r="N41" s="16">
        <f>'[3]01'!O43</f>
        <v>0</v>
      </c>
      <c r="O41" s="17">
        <f t="shared" si="28"/>
        <v>24</v>
      </c>
      <c r="P41" s="18">
        <f>frq!C41</f>
        <v>1</v>
      </c>
      <c r="Q41" s="15">
        <f t="shared" si="29"/>
        <v>-6</v>
      </c>
      <c r="R41" s="16">
        <f t="shared" si="29"/>
        <v>30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24</v>
      </c>
      <c r="X41" s="8">
        <f t="shared" si="4"/>
        <v>-0.6</v>
      </c>
      <c r="Y41" s="8">
        <f t="shared" si="5"/>
        <v>3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2.4</v>
      </c>
      <c r="AE41" s="8">
        <f t="shared" si="11"/>
        <v>-0.6</v>
      </c>
      <c r="AF41" s="8">
        <f t="shared" si="12"/>
        <v>3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2.4</v>
      </c>
      <c r="AL41" s="8">
        <f t="shared" si="31"/>
        <v>-4.8000000000000007</v>
      </c>
      <c r="AM41" s="8">
        <f t="shared" si="31"/>
        <v>24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19.2</v>
      </c>
      <c r="AT41" s="8">
        <v>2.3199999999999998</v>
      </c>
      <c r="AU41" s="8">
        <v>2.3199999999999998</v>
      </c>
      <c r="AW41" s="220">
        <v>-0.6</v>
      </c>
      <c r="AX41" s="220">
        <v>3</v>
      </c>
      <c r="AY41" s="220">
        <v>0</v>
      </c>
      <c r="AZ41" s="220">
        <v>0</v>
      </c>
      <c r="BA41" s="220">
        <v>0</v>
      </c>
      <c r="BB41" s="220">
        <v>0</v>
      </c>
      <c r="BC41" s="8">
        <f t="shared" si="19"/>
        <v>2.4</v>
      </c>
      <c r="BD41" s="220">
        <v>-0.6</v>
      </c>
      <c r="BE41" s="220">
        <v>3</v>
      </c>
      <c r="BF41" s="220">
        <v>0</v>
      </c>
      <c r="BG41" s="220">
        <v>0</v>
      </c>
      <c r="BH41" s="220">
        <v>0</v>
      </c>
      <c r="BI41" s="220">
        <v>0</v>
      </c>
      <c r="BJ41" s="8">
        <f t="shared" si="20"/>
        <v>2.4</v>
      </c>
      <c r="BL41" s="8">
        <f t="shared" si="21"/>
        <v>2.3199999999999998</v>
      </c>
      <c r="BM41" s="8">
        <f t="shared" si="22"/>
        <v>2.3199999999999998</v>
      </c>
      <c r="BN41" s="8">
        <f t="shared" si="23"/>
        <v>2.4</v>
      </c>
      <c r="BO41" s="8">
        <f t="shared" si="24"/>
        <v>2.4</v>
      </c>
      <c r="BP41" s="182">
        <f t="shared" si="25"/>
        <v>-8.0000000000000071E-2</v>
      </c>
      <c r="BQ41" s="182">
        <f t="shared" si="26"/>
        <v>-8.0000000000000071E-2</v>
      </c>
    </row>
    <row r="42" spans="1:69">
      <c r="A42" s="8" t="s">
        <v>84</v>
      </c>
      <c r="B42" s="15">
        <f>'[3]01'!B44</f>
        <v>290</v>
      </c>
      <c r="C42" s="16">
        <f>'[3]01'!C44</f>
        <v>30</v>
      </c>
      <c r="D42" s="16">
        <f>'[3]01'!D44</f>
        <v>0</v>
      </c>
      <c r="E42" s="16">
        <f>'[3]01'!E44</f>
        <v>0</v>
      </c>
      <c r="F42" s="16">
        <f>'[3]01'!F44</f>
        <v>320</v>
      </c>
      <c r="G42" s="16">
        <f>'[3]01'!G44</f>
        <v>440</v>
      </c>
      <c r="H42" s="17">
        <f t="shared" si="27"/>
        <v>1080</v>
      </c>
      <c r="I42" s="15">
        <f>'[3]01'!J44</f>
        <v>-6</v>
      </c>
      <c r="J42" s="16">
        <f>'[3]01'!K44</f>
        <v>30</v>
      </c>
      <c r="K42" s="16">
        <f>'[3]01'!L44</f>
        <v>0</v>
      </c>
      <c r="L42" s="16">
        <f>'[3]01'!M44</f>
        <v>0</v>
      </c>
      <c r="M42" s="16">
        <f>'[3]01'!N44</f>
        <v>0</v>
      </c>
      <c r="N42" s="16">
        <f>'[3]01'!O44</f>
        <v>0</v>
      </c>
      <c r="O42" s="17">
        <f t="shared" si="28"/>
        <v>24</v>
      </c>
      <c r="P42" s="18">
        <f>frq!C42</f>
        <v>1</v>
      </c>
      <c r="Q42" s="15">
        <f t="shared" si="29"/>
        <v>-6</v>
      </c>
      <c r="R42" s="16">
        <f t="shared" si="29"/>
        <v>30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24</v>
      </c>
      <c r="X42" s="8">
        <f t="shared" si="4"/>
        <v>-0.6</v>
      </c>
      <c r="Y42" s="8">
        <f t="shared" si="5"/>
        <v>3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2.4</v>
      </c>
      <c r="AE42" s="8">
        <f t="shared" si="11"/>
        <v>-0.6</v>
      </c>
      <c r="AF42" s="8">
        <f t="shared" si="12"/>
        <v>3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2.4</v>
      </c>
      <c r="AL42" s="8">
        <f t="shared" si="31"/>
        <v>-4.8000000000000007</v>
      </c>
      <c r="AM42" s="8">
        <f t="shared" si="31"/>
        <v>24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19.2</v>
      </c>
      <c r="AT42" s="8">
        <v>2.3199999999999998</v>
      </c>
      <c r="AU42" s="8">
        <v>2.3199999999999998</v>
      </c>
      <c r="AW42" s="220">
        <v>-0.6</v>
      </c>
      <c r="AX42" s="220">
        <v>3</v>
      </c>
      <c r="AY42" s="220">
        <v>0</v>
      </c>
      <c r="AZ42" s="220">
        <v>0</v>
      </c>
      <c r="BA42" s="220">
        <v>0</v>
      </c>
      <c r="BB42" s="220">
        <v>0</v>
      </c>
      <c r="BC42" s="8">
        <f t="shared" si="19"/>
        <v>2.4</v>
      </c>
      <c r="BD42" s="220">
        <v>-0.6</v>
      </c>
      <c r="BE42" s="220">
        <v>3</v>
      </c>
      <c r="BF42" s="220">
        <v>0</v>
      </c>
      <c r="BG42" s="220">
        <v>0</v>
      </c>
      <c r="BH42" s="220">
        <v>0</v>
      </c>
      <c r="BI42" s="220">
        <v>0</v>
      </c>
      <c r="BJ42" s="8">
        <f t="shared" si="20"/>
        <v>2.4</v>
      </c>
      <c r="BL42" s="8">
        <f t="shared" si="21"/>
        <v>2.3199999999999998</v>
      </c>
      <c r="BM42" s="8">
        <f t="shared" si="22"/>
        <v>2.3199999999999998</v>
      </c>
      <c r="BN42" s="8">
        <f t="shared" si="23"/>
        <v>2.4</v>
      </c>
      <c r="BO42" s="8">
        <f t="shared" si="24"/>
        <v>2.4</v>
      </c>
      <c r="BP42" s="182">
        <f t="shared" si="25"/>
        <v>-8.0000000000000071E-2</v>
      </c>
      <c r="BQ42" s="182">
        <f t="shared" si="26"/>
        <v>-8.0000000000000071E-2</v>
      </c>
    </row>
    <row r="43" spans="1:69">
      <c r="A43" s="8" t="s">
        <v>85</v>
      </c>
      <c r="B43" s="15">
        <f>'[3]01'!B45</f>
        <v>290</v>
      </c>
      <c r="C43" s="16">
        <f>'[3]01'!C45</f>
        <v>30</v>
      </c>
      <c r="D43" s="16">
        <f>'[3]01'!D45</f>
        <v>0</v>
      </c>
      <c r="E43" s="16">
        <f>'[3]01'!E45</f>
        <v>0</v>
      </c>
      <c r="F43" s="16">
        <f>'[3]01'!F45</f>
        <v>310</v>
      </c>
      <c r="G43" s="16">
        <f>'[3]01'!G45</f>
        <v>420</v>
      </c>
      <c r="H43" s="17">
        <f t="shared" si="27"/>
        <v>1050</v>
      </c>
      <c r="I43" s="15">
        <f>'[3]01'!J45</f>
        <v>-6</v>
      </c>
      <c r="J43" s="16">
        <f>'[3]01'!K45</f>
        <v>30</v>
      </c>
      <c r="K43" s="16">
        <f>'[3]01'!L45</f>
        <v>0</v>
      </c>
      <c r="L43" s="16">
        <f>'[3]01'!M45</f>
        <v>0</v>
      </c>
      <c r="M43" s="16">
        <f>'[3]01'!N45</f>
        <v>0</v>
      </c>
      <c r="N43" s="16">
        <f>'[3]01'!O45</f>
        <v>0</v>
      </c>
      <c r="O43" s="17">
        <f t="shared" si="28"/>
        <v>24</v>
      </c>
      <c r="P43" s="18">
        <f>frq!C43</f>
        <v>1</v>
      </c>
      <c r="Q43" s="15">
        <f t="shared" si="29"/>
        <v>-6</v>
      </c>
      <c r="R43" s="16">
        <f t="shared" si="29"/>
        <v>30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24</v>
      </c>
      <c r="X43" s="8">
        <f t="shared" si="4"/>
        <v>-0.6</v>
      </c>
      <c r="Y43" s="8">
        <f t="shared" si="5"/>
        <v>3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2.4</v>
      </c>
      <c r="AE43" s="8">
        <f t="shared" si="11"/>
        <v>-0.6</v>
      </c>
      <c r="AF43" s="8">
        <f t="shared" si="12"/>
        <v>3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2.4</v>
      </c>
      <c r="AL43" s="8">
        <f t="shared" si="31"/>
        <v>-4.8000000000000007</v>
      </c>
      <c r="AM43" s="8">
        <f t="shared" si="31"/>
        <v>24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19.2</v>
      </c>
      <c r="AT43" s="8">
        <v>2.3199999999999998</v>
      </c>
      <c r="AU43" s="8">
        <v>2.3199999999999998</v>
      </c>
      <c r="AW43" s="220">
        <v>-0.6</v>
      </c>
      <c r="AX43" s="220">
        <v>3</v>
      </c>
      <c r="AY43" s="220">
        <v>0</v>
      </c>
      <c r="AZ43" s="220">
        <v>0</v>
      </c>
      <c r="BA43" s="220">
        <v>0</v>
      </c>
      <c r="BB43" s="220">
        <v>0</v>
      </c>
      <c r="BC43" s="8">
        <f t="shared" si="19"/>
        <v>2.4</v>
      </c>
      <c r="BD43" s="220">
        <v>-0.6</v>
      </c>
      <c r="BE43" s="220">
        <v>3</v>
      </c>
      <c r="BF43" s="220">
        <v>0</v>
      </c>
      <c r="BG43" s="220">
        <v>0</v>
      </c>
      <c r="BH43" s="220">
        <v>0</v>
      </c>
      <c r="BI43" s="220">
        <v>0</v>
      </c>
      <c r="BJ43" s="8">
        <f t="shared" si="20"/>
        <v>2.4</v>
      </c>
      <c r="BL43" s="8">
        <f t="shared" si="21"/>
        <v>2.3199999999999998</v>
      </c>
      <c r="BM43" s="8">
        <f t="shared" si="22"/>
        <v>2.3199999999999998</v>
      </c>
      <c r="BN43" s="8">
        <f t="shared" si="23"/>
        <v>2.4</v>
      </c>
      <c r="BO43" s="8">
        <f t="shared" si="24"/>
        <v>2.4</v>
      </c>
      <c r="BP43" s="182">
        <f t="shared" si="25"/>
        <v>-8.0000000000000071E-2</v>
      </c>
      <c r="BQ43" s="182">
        <f t="shared" si="26"/>
        <v>-8.0000000000000071E-2</v>
      </c>
    </row>
    <row r="44" spans="1:69">
      <c r="A44" s="8" t="s">
        <v>86</v>
      </c>
      <c r="B44" s="15">
        <f>'[3]01'!B46</f>
        <v>290</v>
      </c>
      <c r="C44" s="16">
        <f>'[3]01'!C46</f>
        <v>30</v>
      </c>
      <c r="D44" s="16">
        <f>'[3]01'!D46</f>
        <v>0</v>
      </c>
      <c r="E44" s="16">
        <f>'[3]01'!E46</f>
        <v>0</v>
      </c>
      <c r="F44" s="16">
        <f>'[3]01'!F46</f>
        <v>310</v>
      </c>
      <c r="G44" s="16">
        <f>'[3]01'!G46</f>
        <v>420</v>
      </c>
      <c r="H44" s="17">
        <f t="shared" si="27"/>
        <v>1050</v>
      </c>
      <c r="I44" s="15">
        <f>'[3]01'!J46</f>
        <v>-6</v>
      </c>
      <c r="J44" s="16">
        <f>'[3]01'!K46</f>
        <v>30</v>
      </c>
      <c r="K44" s="16">
        <f>'[3]01'!L46</f>
        <v>0</v>
      </c>
      <c r="L44" s="16">
        <f>'[3]01'!M46</f>
        <v>0</v>
      </c>
      <c r="M44" s="16">
        <f>'[3]01'!N46</f>
        <v>0</v>
      </c>
      <c r="N44" s="16">
        <f>'[3]01'!O46</f>
        <v>0</v>
      </c>
      <c r="O44" s="17">
        <f t="shared" si="28"/>
        <v>24</v>
      </c>
      <c r="P44" s="18">
        <f>frq!C44</f>
        <v>1</v>
      </c>
      <c r="Q44" s="15">
        <f t="shared" si="29"/>
        <v>-6</v>
      </c>
      <c r="R44" s="16">
        <f t="shared" si="29"/>
        <v>30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24</v>
      </c>
      <c r="X44" s="8">
        <f t="shared" si="4"/>
        <v>-0.6</v>
      </c>
      <c r="Y44" s="8">
        <f t="shared" si="5"/>
        <v>3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2.4</v>
      </c>
      <c r="AE44" s="8">
        <f t="shared" si="11"/>
        <v>-0.6</v>
      </c>
      <c r="AF44" s="8">
        <f t="shared" si="12"/>
        <v>3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2.4</v>
      </c>
      <c r="AL44" s="8">
        <f t="shared" si="31"/>
        <v>-4.8000000000000007</v>
      </c>
      <c r="AM44" s="8">
        <f t="shared" si="31"/>
        <v>24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19.2</v>
      </c>
      <c r="AT44" s="8">
        <v>2.3199999999999998</v>
      </c>
      <c r="AU44" s="8">
        <v>2.3199999999999998</v>
      </c>
      <c r="AW44" s="220">
        <v>-0.6</v>
      </c>
      <c r="AX44" s="220">
        <v>3</v>
      </c>
      <c r="AY44" s="220">
        <v>0</v>
      </c>
      <c r="AZ44" s="220">
        <v>0</v>
      </c>
      <c r="BA44" s="220">
        <v>0</v>
      </c>
      <c r="BB44" s="220">
        <v>0</v>
      </c>
      <c r="BC44" s="8">
        <f t="shared" si="19"/>
        <v>2.4</v>
      </c>
      <c r="BD44" s="220">
        <v>-0.6</v>
      </c>
      <c r="BE44" s="220">
        <v>3</v>
      </c>
      <c r="BF44" s="220">
        <v>0</v>
      </c>
      <c r="BG44" s="220">
        <v>0</v>
      </c>
      <c r="BH44" s="220">
        <v>0</v>
      </c>
      <c r="BI44" s="220">
        <v>0</v>
      </c>
      <c r="BJ44" s="8">
        <f t="shared" si="20"/>
        <v>2.4</v>
      </c>
      <c r="BL44" s="8">
        <f t="shared" si="21"/>
        <v>2.3199999999999998</v>
      </c>
      <c r="BM44" s="8">
        <f t="shared" si="22"/>
        <v>2.3199999999999998</v>
      </c>
      <c r="BN44" s="8">
        <f t="shared" si="23"/>
        <v>2.4</v>
      </c>
      <c r="BO44" s="8">
        <f t="shared" si="24"/>
        <v>2.4</v>
      </c>
      <c r="BP44" s="182">
        <f t="shared" si="25"/>
        <v>-8.0000000000000071E-2</v>
      </c>
      <c r="BQ44" s="182">
        <f t="shared" si="26"/>
        <v>-8.0000000000000071E-2</v>
      </c>
    </row>
    <row r="45" spans="1:69">
      <c r="A45" s="8" t="s">
        <v>87</v>
      </c>
      <c r="B45" s="15">
        <f>'[3]01'!B47</f>
        <v>290</v>
      </c>
      <c r="C45" s="16">
        <f>'[3]01'!C47</f>
        <v>30</v>
      </c>
      <c r="D45" s="16">
        <f>'[3]01'!D47</f>
        <v>0</v>
      </c>
      <c r="E45" s="16">
        <f>'[3]01'!E47</f>
        <v>0</v>
      </c>
      <c r="F45" s="16">
        <f>'[3]01'!F47</f>
        <v>310</v>
      </c>
      <c r="G45" s="16">
        <f>'[3]01'!G47</f>
        <v>420</v>
      </c>
      <c r="H45" s="17">
        <f t="shared" si="27"/>
        <v>1050</v>
      </c>
      <c r="I45" s="15">
        <f>'[3]01'!J47</f>
        <v>-6</v>
      </c>
      <c r="J45" s="16">
        <f>'[3]01'!K47</f>
        <v>30</v>
      </c>
      <c r="K45" s="16">
        <f>'[3]01'!L47</f>
        <v>0</v>
      </c>
      <c r="L45" s="16">
        <f>'[3]01'!M47</f>
        <v>0</v>
      </c>
      <c r="M45" s="16">
        <f>'[3]01'!N47</f>
        <v>0</v>
      </c>
      <c r="N45" s="16">
        <f>'[3]01'!O47</f>
        <v>0</v>
      </c>
      <c r="O45" s="17">
        <f t="shared" si="28"/>
        <v>24</v>
      </c>
      <c r="P45" s="18">
        <f>frq!C45</f>
        <v>1</v>
      </c>
      <c r="Q45" s="15">
        <f t="shared" si="29"/>
        <v>-6</v>
      </c>
      <c r="R45" s="16">
        <f t="shared" si="29"/>
        <v>30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24</v>
      </c>
      <c r="X45" s="8">
        <f t="shared" si="4"/>
        <v>-0.6</v>
      </c>
      <c r="Y45" s="8">
        <f t="shared" si="5"/>
        <v>3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2.4</v>
      </c>
      <c r="AE45" s="8">
        <f t="shared" si="11"/>
        <v>-0.6</v>
      </c>
      <c r="AF45" s="8">
        <f t="shared" si="12"/>
        <v>3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2.4</v>
      </c>
      <c r="AL45" s="8">
        <f t="shared" si="31"/>
        <v>-4.8000000000000007</v>
      </c>
      <c r="AM45" s="8">
        <f t="shared" si="31"/>
        <v>24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19.2</v>
      </c>
      <c r="AT45" s="8">
        <v>2.3199999999999998</v>
      </c>
      <c r="AU45" s="8">
        <v>2.3199999999999998</v>
      </c>
      <c r="AW45" s="220">
        <v>-0.6</v>
      </c>
      <c r="AX45" s="220">
        <v>3</v>
      </c>
      <c r="AY45" s="220">
        <v>0</v>
      </c>
      <c r="AZ45" s="220">
        <v>0</v>
      </c>
      <c r="BA45" s="220">
        <v>0</v>
      </c>
      <c r="BB45" s="220">
        <v>0</v>
      </c>
      <c r="BC45" s="8">
        <f t="shared" si="19"/>
        <v>2.4</v>
      </c>
      <c r="BD45" s="220">
        <v>-0.6</v>
      </c>
      <c r="BE45" s="220">
        <v>3</v>
      </c>
      <c r="BF45" s="220">
        <v>0</v>
      </c>
      <c r="BG45" s="220">
        <v>0</v>
      </c>
      <c r="BH45" s="220">
        <v>0</v>
      </c>
      <c r="BI45" s="220">
        <v>0</v>
      </c>
      <c r="BJ45" s="8">
        <f t="shared" si="20"/>
        <v>2.4</v>
      </c>
      <c r="BL45" s="8">
        <f t="shared" si="21"/>
        <v>2.3199999999999998</v>
      </c>
      <c r="BM45" s="8">
        <f t="shared" si="22"/>
        <v>2.3199999999999998</v>
      </c>
      <c r="BN45" s="8">
        <f t="shared" si="23"/>
        <v>2.4</v>
      </c>
      <c r="BO45" s="8">
        <f t="shared" si="24"/>
        <v>2.4</v>
      </c>
      <c r="BP45" s="182">
        <f t="shared" si="25"/>
        <v>-8.0000000000000071E-2</v>
      </c>
      <c r="BQ45" s="182">
        <f t="shared" si="26"/>
        <v>-8.0000000000000071E-2</v>
      </c>
    </row>
    <row r="46" spans="1:69">
      <c r="A46" s="8" t="s">
        <v>88</v>
      </c>
      <c r="B46" s="15">
        <f>'[3]01'!B48</f>
        <v>290</v>
      </c>
      <c r="C46" s="16">
        <f>'[3]01'!C48</f>
        <v>30</v>
      </c>
      <c r="D46" s="16">
        <f>'[3]01'!D48</f>
        <v>0</v>
      </c>
      <c r="E46" s="16">
        <f>'[3]01'!E48</f>
        <v>0</v>
      </c>
      <c r="F46" s="16">
        <f>'[3]01'!F48</f>
        <v>310</v>
      </c>
      <c r="G46" s="16">
        <f>'[3]01'!G48</f>
        <v>420</v>
      </c>
      <c r="H46" s="17">
        <f t="shared" si="27"/>
        <v>1050</v>
      </c>
      <c r="I46" s="15">
        <f>'[3]01'!J48</f>
        <v>-6</v>
      </c>
      <c r="J46" s="16">
        <f>'[3]01'!K48</f>
        <v>30</v>
      </c>
      <c r="K46" s="16">
        <f>'[3]01'!L48</f>
        <v>0</v>
      </c>
      <c r="L46" s="16">
        <f>'[3]01'!M48</f>
        <v>0</v>
      </c>
      <c r="M46" s="16">
        <f>'[3]01'!N48</f>
        <v>0</v>
      </c>
      <c r="N46" s="16">
        <f>'[3]01'!O48</f>
        <v>0</v>
      </c>
      <c r="O46" s="17">
        <f t="shared" si="28"/>
        <v>24</v>
      </c>
      <c r="P46" s="18">
        <f>frq!C46</f>
        <v>1</v>
      </c>
      <c r="Q46" s="15">
        <f t="shared" si="29"/>
        <v>-6</v>
      </c>
      <c r="R46" s="16">
        <f t="shared" si="29"/>
        <v>30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24</v>
      </c>
      <c r="X46" s="8">
        <f t="shared" si="4"/>
        <v>-0.6</v>
      </c>
      <c r="Y46" s="8">
        <f t="shared" si="5"/>
        <v>3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2.4</v>
      </c>
      <c r="AE46" s="8">
        <f t="shared" si="11"/>
        <v>-0.6</v>
      </c>
      <c r="AF46" s="8">
        <f t="shared" si="12"/>
        <v>3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2.4</v>
      </c>
      <c r="AL46" s="8">
        <f t="shared" si="31"/>
        <v>-4.8000000000000007</v>
      </c>
      <c r="AM46" s="8">
        <f t="shared" si="31"/>
        <v>24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19.2</v>
      </c>
      <c r="AT46" s="8">
        <v>2.3199999999999998</v>
      </c>
      <c r="AU46" s="8">
        <v>2.3199999999999998</v>
      </c>
      <c r="AW46" s="220">
        <v>-0.6</v>
      </c>
      <c r="AX46" s="220">
        <v>3</v>
      </c>
      <c r="AY46" s="220">
        <v>0</v>
      </c>
      <c r="AZ46" s="220">
        <v>0</v>
      </c>
      <c r="BA46" s="220">
        <v>0</v>
      </c>
      <c r="BB46" s="220">
        <v>0</v>
      </c>
      <c r="BC46" s="8">
        <f t="shared" si="19"/>
        <v>2.4</v>
      </c>
      <c r="BD46" s="220">
        <v>-0.6</v>
      </c>
      <c r="BE46" s="220">
        <v>3</v>
      </c>
      <c r="BF46" s="220">
        <v>0</v>
      </c>
      <c r="BG46" s="220">
        <v>0</v>
      </c>
      <c r="BH46" s="220">
        <v>0</v>
      </c>
      <c r="BI46" s="220">
        <v>0</v>
      </c>
      <c r="BJ46" s="8">
        <f t="shared" si="20"/>
        <v>2.4</v>
      </c>
      <c r="BL46" s="8">
        <f t="shared" si="21"/>
        <v>2.3199999999999998</v>
      </c>
      <c r="BM46" s="8">
        <f t="shared" si="22"/>
        <v>2.3199999999999998</v>
      </c>
      <c r="BN46" s="8">
        <f t="shared" si="23"/>
        <v>2.4</v>
      </c>
      <c r="BO46" s="8">
        <f t="shared" si="24"/>
        <v>2.4</v>
      </c>
      <c r="BP46" s="182">
        <f t="shared" si="25"/>
        <v>-8.0000000000000071E-2</v>
      </c>
      <c r="BQ46" s="182">
        <f t="shared" si="26"/>
        <v>-8.0000000000000071E-2</v>
      </c>
    </row>
    <row r="47" spans="1:69">
      <c r="A47" s="8" t="s">
        <v>89</v>
      </c>
      <c r="B47" s="15">
        <f>'[3]01'!B49</f>
        <v>290</v>
      </c>
      <c r="C47" s="16">
        <f>'[3]01'!C49</f>
        <v>30</v>
      </c>
      <c r="D47" s="16">
        <f>'[3]01'!D49</f>
        <v>0</v>
      </c>
      <c r="E47" s="16">
        <f>'[3]01'!E49</f>
        <v>0</v>
      </c>
      <c r="F47" s="16">
        <f>'[3]01'!F49</f>
        <v>310</v>
      </c>
      <c r="G47" s="16">
        <f>'[3]01'!G49</f>
        <v>420</v>
      </c>
      <c r="H47" s="17">
        <f t="shared" si="27"/>
        <v>1050</v>
      </c>
      <c r="I47" s="15">
        <f>'[3]01'!J49</f>
        <v>-6</v>
      </c>
      <c r="J47" s="16">
        <f>'[3]01'!K49</f>
        <v>30</v>
      </c>
      <c r="K47" s="16">
        <f>'[3]01'!L49</f>
        <v>0</v>
      </c>
      <c r="L47" s="16">
        <f>'[3]01'!M49</f>
        <v>0</v>
      </c>
      <c r="M47" s="16">
        <f>'[3]01'!N49</f>
        <v>0</v>
      </c>
      <c r="N47" s="16">
        <f>'[3]01'!O49</f>
        <v>0</v>
      </c>
      <c r="O47" s="17">
        <f t="shared" si="28"/>
        <v>24</v>
      </c>
      <c r="P47" s="18">
        <f>frq!C47</f>
        <v>1</v>
      </c>
      <c r="Q47" s="15">
        <f t="shared" si="29"/>
        <v>-6</v>
      </c>
      <c r="R47" s="16">
        <f t="shared" si="29"/>
        <v>30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24</v>
      </c>
      <c r="X47" s="8">
        <f t="shared" si="4"/>
        <v>-0.6</v>
      </c>
      <c r="Y47" s="8">
        <f t="shared" si="5"/>
        <v>3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2.4</v>
      </c>
      <c r="AE47" s="8">
        <f t="shared" si="11"/>
        <v>-0.6</v>
      </c>
      <c r="AF47" s="8">
        <f t="shared" si="12"/>
        <v>3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2.4</v>
      </c>
      <c r="AL47" s="8">
        <f t="shared" si="31"/>
        <v>-4.8000000000000007</v>
      </c>
      <c r="AM47" s="8">
        <f t="shared" si="31"/>
        <v>24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19.2</v>
      </c>
      <c r="AT47" s="8">
        <v>2.3199999999999998</v>
      </c>
      <c r="AU47" s="8">
        <v>2.3199999999999998</v>
      </c>
      <c r="AW47" s="220">
        <v>-0.6</v>
      </c>
      <c r="AX47" s="220">
        <v>3</v>
      </c>
      <c r="AY47" s="220">
        <v>0</v>
      </c>
      <c r="AZ47" s="220">
        <v>0</v>
      </c>
      <c r="BA47" s="220">
        <v>0</v>
      </c>
      <c r="BB47" s="220">
        <v>0</v>
      </c>
      <c r="BC47" s="8">
        <f t="shared" si="19"/>
        <v>2.4</v>
      </c>
      <c r="BD47" s="220">
        <v>-0.6</v>
      </c>
      <c r="BE47" s="220">
        <v>3</v>
      </c>
      <c r="BF47" s="220">
        <v>0</v>
      </c>
      <c r="BG47" s="220">
        <v>0</v>
      </c>
      <c r="BH47" s="220">
        <v>0</v>
      </c>
      <c r="BI47" s="220">
        <v>0</v>
      </c>
      <c r="BJ47" s="8">
        <f t="shared" si="20"/>
        <v>2.4</v>
      </c>
      <c r="BL47" s="8">
        <f t="shared" si="21"/>
        <v>2.3199999999999998</v>
      </c>
      <c r="BM47" s="8">
        <f t="shared" si="22"/>
        <v>2.3199999999999998</v>
      </c>
      <c r="BN47" s="8">
        <f t="shared" si="23"/>
        <v>2.4</v>
      </c>
      <c r="BO47" s="8">
        <f t="shared" si="24"/>
        <v>2.4</v>
      </c>
      <c r="BP47" s="182">
        <f t="shared" si="25"/>
        <v>-8.0000000000000071E-2</v>
      </c>
      <c r="BQ47" s="182">
        <f t="shared" si="26"/>
        <v>-8.0000000000000071E-2</v>
      </c>
    </row>
    <row r="48" spans="1:69">
      <c r="A48" s="8" t="s">
        <v>90</v>
      </c>
      <c r="B48" s="15">
        <f>'[3]01'!B50</f>
        <v>290</v>
      </c>
      <c r="C48" s="16">
        <f>'[3]01'!C50</f>
        <v>30</v>
      </c>
      <c r="D48" s="16">
        <f>'[3]01'!D50</f>
        <v>0</v>
      </c>
      <c r="E48" s="16">
        <f>'[3]01'!E50</f>
        <v>0</v>
      </c>
      <c r="F48" s="16">
        <f>'[3]01'!F50</f>
        <v>310</v>
      </c>
      <c r="G48" s="16">
        <f>'[3]01'!G50</f>
        <v>420</v>
      </c>
      <c r="H48" s="17">
        <f t="shared" si="27"/>
        <v>1050</v>
      </c>
      <c r="I48" s="15">
        <f>'[3]01'!J50</f>
        <v>-6</v>
      </c>
      <c r="J48" s="16">
        <f>'[3]01'!K50</f>
        <v>30</v>
      </c>
      <c r="K48" s="16">
        <f>'[3]01'!L50</f>
        <v>0</v>
      </c>
      <c r="L48" s="16">
        <f>'[3]01'!M50</f>
        <v>0</v>
      </c>
      <c r="M48" s="16">
        <f>'[3]01'!N50</f>
        <v>0</v>
      </c>
      <c r="N48" s="16">
        <f>'[3]01'!O50</f>
        <v>0</v>
      </c>
      <c r="O48" s="17">
        <f t="shared" si="28"/>
        <v>24</v>
      </c>
      <c r="P48" s="18">
        <f>frq!C48</f>
        <v>1</v>
      </c>
      <c r="Q48" s="15">
        <f t="shared" si="29"/>
        <v>-6</v>
      </c>
      <c r="R48" s="16">
        <f t="shared" si="29"/>
        <v>30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24</v>
      </c>
      <c r="X48" s="8">
        <f t="shared" si="4"/>
        <v>-0.6</v>
      </c>
      <c r="Y48" s="8">
        <f t="shared" si="5"/>
        <v>3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2.4</v>
      </c>
      <c r="AE48" s="8">
        <f t="shared" si="11"/>
        <v>-0.6</v>
      </c>
      <c r="AF48" s="8">
        <f t="shared" si="12"/>
        <v>3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2.4</v>
      </c>
      <c r="AL48" s="8">
        <f t="shared" si="31"/>
        <v>-4.8000000000000007</v>
      </c>
      <c r="AM48" s="8">
        <f t="shared" si="31"/>
        <v>24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19.2</v>
      </c>
      <c r="AT48" s="8">
        <v>2.3199999999999998</v>
      </c>
      <c r="AU48" s="8">
        <v>2.3199999999999998</v>
      </c>
      <c r="AW48" s="220">
        <v>-0.6</v>
      </c>
      <c r="AX48" s="220">
        <v>3</v>
      </c>
      <c r="AY48" s="220">
        <v>0</v>
      </c>
      <c r="AZ48" s="220">
        <v>0</v>
      </c>
      <c r="BA48" s="220">
        <v>0</v>
      </c>
      <c r="BB48" s="220">
        <v>0</v>
      </c>
      <c r="BC48" s="8">
        <f t="shared" si="19"/>
        <v>2.4</v>
      </c>
      <c r="BD48" s="220">
        <v>-0.6</v>
      </c>
      <c r="BE48" s="220">
        <v>3</v>
      </c>
      <c r="BF48" s="220">
        <v>0</v>
      </c>
      <c r="BG48" s="220">
        <v>0</v>
      </c>
      <c r="BH48" s="220">
        <v>0</v>
      </c>
      <c r="BI48" s="220">
        <v>0</v>
      </c>
      <c r="BJ48" s="8">
        <f t="shared" si="20"/>
        <v>2.4</v>
      </c>
      <c r="BL48" s="8">
        <f t="shared" si="21"/>
        <v>2.3199999999999998</v>
      </c>
      <c r="BM48" s="8">
        <f t="shared" si="22"/>
        <v>2.3199999999999998</v>
      </c>
      <c r="BN48" s="8">
        <f t="shared" si="23"/>
        <v>2.4</v>
      </c>
      <c r="BO48" s="8">
        <f t="shared" si="24"/>
        <v>2.4</v>
      </c>
      <c r="BP48" s="182">
        <f t="shared" si="25"/>
        <v>-8.0000000000000071E-2</v>
      </c>
      <c r="BQ48" s="182">
        <f t="shared" si="26"/>
        <v>-8.0000000000000071E-2</v>
      </c>
    </row>
    <row r="49" spans="1:69">
      <c r="A49" s="8" t="s">
        <v>91</v>
      </c>
      <c r="B49" s="15">
        <f>'[3]01'!B51</f>
        <v>290</v>
      </c>
      <c r="C49" s="16">
        <f>'[3]01'!C51</f>
        <v>30</v>
      </c>
      <c r="D49" s="16">
        <f>'[3]01'!D51</f>
        <v>0</v>
      </c>
      <c r="E49" s="16">
        <f>'[3]01'!E51</f>
        <v>0</v>
      </c>
      <c r="F49" s="16">
        <f>'[3]01'!F51</f>
        <v>310</v>
      </c>
      <c r="G49" s="16">
        <f>'[3]01'!G51</f>
        <v>420</v>
      </c>
      <c r="H49" s="17">
        <f t="shared" si="27"/>
        <v>1050</v>
      </c>
      <c r="I49" s="15">
        <f>'[3]01'!J51</f>
        <v>-6</v>
      </c>
      <c r="J49" s="16">
        <f>'[3]01'!K51</f>
        <v>30</v>
      </c>
      <c r="K49" s="16">
        <f>'[3]01'!L51</f>
        <v>0</v>
      </c>
      <c r="L49" s="16">
        <f>'[3]01'!M51</f>
        <v>0</v>
      </c>
      <c r="M49" s="16">
        <f>'[3]01'!N51</f>
        <v>0</v>
      </c>
      <c r="N49" s="16">
        <f>'[3]01'!O51</f>
        <v>0</v>
      </c>
      <c r="O49" s="17">
        <f t="shared" si="28"/>
        <v>24</v>
      </c>
      <c r="P49" s="18">
        <f>frq!C49</f>
        <v>1</v>
      </c>
      <c r="Q49" s="15">
        <f t="shared" si="29"/>
        <v>-6</v>
      </c>
      <c r="R49" s="16">
        <f t="shared" si="29"/>
        <v>30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24</v>
      </c>
      <c r="X49" s="8">
        <f t="shared" si="4"/>
        <v>-0.6</v>
      </c>
      <c r="Y49" s="8">
        <f t="shared" si="5"/>
        <v>3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2.4</v>
      </c>
      <c r="AE49" s="8">
        <f t="shared" si="11"/>
        <v>-0.6</v>
      </c>
      <c r="AF49" s="8">
        <f t="shared" si="12"/>
        <v>3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2.4</v>
      </c>
      <c r="AL49" s="8">
        <f t="shared" si="31"/>
        <v>-4.8000000000000007</v>
      </c>
      <c r="AM49" s="8">
        <f t="shared" si="31"/>
        <v>24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19.2</v>
      </c>
      <c r="AT49" s="8">
        <v>2.3199999999999998</v>
      </c>
      <c r="AU49" s="8">
        <v>2.3199999999999998</v>
      </c>
      <c r="AW49" s="220">
        <v>-0.6</v>
      </c>
      <c r="AX49" s="220">
        <v>3</v>
      </c>
      <c r="AY49" s="220">
        <v>0</v>
      </c>
      <c r="AZ49" s="220">
        <v>0</v>
      </c>
      <c r="BA49" s="220">
        <v>0</v>
      </c>
      <c r="BB49" s="220">
        <v>0</v>
      </c>
      <c r="BC49" s="8">
        <f t="shared" si="19"/>
        <v>2.4</v>
      </c>
      <c r="BD49" s="220">
        <v>-0.6</v>
      </c>
      <c r="BE49" s="220">
        <v>3</v>
      </c>
      <c r="BF49" s="220">
        <v>0</v>
      </c>
      <c r="BG49" s="220">
        <v>0</v>
      </c>
      <c r="BH49" s="220">
        <v>0</v>
      </c>
      <c r="BI49" s="220">
        <v>0</v>
      </c>
      <c r="BJ49" s="8">
        <f t="shared" si="20"/>
        <v>2.4</v>
      </c>
      <c r="BL49" s="8">
        <f t="shared" si="21"/>
        <v>2.3199999999999998</v>
      </c>
      <c r="BM49" s="8">
        <f t="shared" si="22"/>
        <v>2.3199999999999998</v>
      </c>
      <c r="BN49" s="8">
        <f t="shared" si="23"/>
        <v>2.4</v>
      </c>
      <c r="BO49" s="8">
        <f t="shared" si="24"/>
        <v>2.4</v>
      </c>
      <c r="BP49" s="182">
        <f t="shared" si="25"/>
        <v>-8.0000000000000071E-2</v>
      </c>
      <c r="BQ49" s="182">
        <f t="shared" si="26"/>
        <v>-8.0000000000000071E-2</v>
      </c>
    </row>
    <row r="50" spans="1:69">
      <c r="A50" s="8" t="s">
        <v>92</v>
      </c>
      <c r="B50" s="15">
        <f>'[3]01'!B52</f>
        <v>290</v>
      </c>
      <c r="C50" s="16">
        <f>'[3]01'!C52</f>
        <v>30</v>
      </c>
      <c r="D50" s="16">
        <f>'[3]01'!D52</f>
        <v>0</v>
      </c>
      <c r="E50" s="16">
        <f>'[3]01'!E52</f>
        <v>0</v>
      </c>
      <c r="F50" s="16">
        <f>'[3]01'!F52</f>
        <v>310</v>
      </c>
      <c r="G50" s="16">
        <f>'[3]01'!G52</f>
        <v>420</v>
      </c>
      <c r="H50" s="17">
        <f t="shared" si="27"/>
        <v>1050</v>
      </c>
      <c r="I50" s="15">
        <f>'[3]01'!J52</f>
        <v>-6</v>
      </c>
      <c r="J50" s="16">
        <f>'[3]01'!K52</f>
        <v>30</v>
      </c>
      <c r="K50" s="16">
        <f>'[3]01'!L52</f>
        <v>0</v>
      </c>
      <c r="L50" s="16">
        <f>'[3]01'!M52</f>
        <v>0</v>
      </c>
      <c r="M50" s="16">
        <f>'[3]01'!N52</f>
        <v>0</v>
      </c>
      <c r="N50" s="16">
        <f>'[3]01'!O52</f>
        <v>0</v>
      </c>
      <c r="O50" s="17">
        <f t="shared" si="28"/>
        <v>24</v>
      </c>
      <c r="P50" s="18">
        <f>frq!C50</f>
        <v>1</v>
      </c>
      <c r="Q50" s="15">
        <f t="shared" si="29"/>
        <v>-6</v>
      </c>
      <c r="R50" s="16">
        <f t="shared" si="29"/>
        <v>30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24</v>
      </c>
      <c r="X50" s="8">
        <f t="shared" si="4"/>
        <v>-0.6</v>
      </c>
      <c r="Y50" s="8">
        <f t="shared" si="5"/>
        <v>3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2.4</v>
      </c>
      <c r="AE50" s="8">
        <f t="shared" si="11"/>
        <v>-0.6</v>
      </c>
      <c r="AF50" s="8">
        <f t="shared" si="12"/>
        <v>3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2.4</v>
      </c>
      <c r="AL50" s="8">
        <f t="shared" si="31"/>
        <v>-4.8000000000000007</v>
      </c>
      <c r="AM50" s="8">
        <f t="shared" si="31"/>
        <v>24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19.2</v>
      </c>
      <c r="AT50" s="8">
        <v>2.3199999999999998</v>
      </c>
      <c r="AU50" s="8">
        <v>2.3199999999999998</v>
      </c>
      <c r="AW50" s="220">
        <v>-0.6</v>
      </c>
      <c r="AX50" s="220">
        <v>3</v>
      </c>
      <c r="AY50" s="220">
        <v>0</v>
      </c>
      <c r="AZ50" s="220">
        <v>0</v>
      </c>
      <c r="BA50" s="220">
        <v>0</v>
      </c>
      <c r="BB50" s="220">
        <v>0</v>
      </c>
      <c r="BC50" s="8">
        <f t="shared" si="19"/>
        <v>2.4</v>
      </c>
      <c r="BD50" s="220">
        <v>-0.6</v>
      </c>
      <c r="BE50" s="220">
        <v>3</v>
      </c>
      <c r="BF50" s="220">
        <v>0</v>
      </c>
      <c r="BG50" s="220">
        <v>0</v>
      </c>
      <c r="BH50" s="220">
        <v>0</v>
      </c>
      <c r="BI50" s="220">
        <v>0</v>
      </c>
      <c r="BJ50" s="8">
        <f t="shared" si="20"/>
        <v>2.4</v>
      </c>
      <c r="BL50" s="8">
        <f t="shared" si="21"/>
        <v>2.3199999999999998</v>
      </c>
      <c r="BM50" s="8">
        <f t="shared" si="22"/>
        <v>2.3199999999999998</v>
      </c>
      <c r="BN50" s="8">
        <f t="shared" si="23"/>
        <v>2.4</v>
      </c>
      <c r="BO50" s="8">
        <f t="shared" si="24"/>
        <v>2.4</v>
      </c>
      <c r="BP50" s="182">
        <f t="shared" si="25"/>
        <v>-8.0000000000000071E-2</v>
      </c>
      <c r="BQ50" s="182">
        <f t="shared" si="26"/>
        <v>-8.0000000000000071E-2</v>
      </c>
    </row>
    <row r="51" spans="1:69">
      <c r="A51" s="8" t="s">
        <v>93</v>
      </c>
      <c r="B51" s="15">
        <f>'[3]01'!B53</f>
        <v>290</v>
      </c>
      <c r="C51" s="16">
        <f>'[3]01'!C53</f>
        <v>30</v>
      </c>
      <c r="D51" s="16">
        <f>'[3]01'!D53</f>
        <v>0</v>
      </c>
      <c r="E51" s="16">
        <f>'[3]01'!E53</f>
        <v>0</v>
      </c>
      <c r="F51" s="16">
        <f>'[3]01'!F53</f>
        <v>310</v>
      </c>
      <c r="G51" s="16">
        <f>'[3]01'!G53</f>
        <v>420</v>
      </c>
      <c r="H51" s="17">
        <f t="shared" si="27"/>
        <v>1050</v>
      </c>
      <c r="I51" s="15">
        <f>'[3]01'!J53</f>
        <v>-6</v>
      </c>
      <c r="J51" s="16">
        <f>'[3]01'!K53</f>
        <v>30</v>
      </c>
      <c r="K51" s="16">
        <f>'[3]01'!L53</f>
        <v>0</v>
      </c>
      <c r="L51" s="16">
        <f>'[3]01'!M53</f>
        <v>0</v>
      </c>
      <c r="M51" s="16">
        <f>'[3]01'!N53</f>
        <v>0</v>
      </c>
      <c r="N51" s="16">
        <f>'[3]01'!O53</f>
        <v>0</v>
      </c>
      <c r="O51" s="17">
        <f t="shared" si="28"/>
        <v>24</v>
      </c>
      <c r="P51" s="18">
        <f>frq!C51</f>
        <v>1</v>
      </c>
      <c r="Q51" s="15">
        <f t="shared" si="29"/>
        <v>-6</v>
      </c>
      <c r="R51" s="16">
        <f t="shared" si="29"/>
        <v>30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24</v>
      </c>
      <c r="X51" s="8">
        <f t="shared" si="4"/>
        <v>-0.6</v>
      </c>
      <c r="Y51" s="8">
        <f t="shared" si="5"/>
        <v>3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2.4</v>
      </c>
      <c r="AE51" s="8">
        <f t="shared" si="11"/>
        <v>-0.6</v>
      </c>
      <c r="AF51" s="8">
        <f t="shared" si="12"/>
        <v>3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2.4</v>
      </c>
      <c r="AL51" s="8">
        <f t="shared" si="31"/>
        <v>-4.8000000000000007</v>
      </c>
      <c r="AM51" s="8">
        <f t="shared" si="31"/>
        <v>24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19.2</v>
      </c>
      <c r="AT51" s="8">
        <v>2.3199999999999998</v>
      </c>
      <c r="AU51" s="8">
        <v>2.3199999999999998</v>
      </c>
      <c r="AW51" s="220">
        <v>-0.6</v>
      </c>
      <c r="AX51" s="220">
        <v>3</v>
      </c>
      <c r="AY51" s="220">
        <v>0</v>
      </c>
      <c r="AZ51" s="220">
        <v>0</v>
      </c>
      <c r="BA51" s="220">
        <v>0</v>
      </c>
      <c r="BB51" s="220">
        <v>0</v>
      </c>
      <c r="BC51" s="8">
        <f t="shared" si="19"/>
        <v>2.4</v>
      </c>
      <c r="BD51" s="220">
        <v>-0.6</v>
      </c>
      <c r="BE51" s="220">
        <v>3</v>
      </c>
      <c r="BF51" s="220">
        <v>0</v>
      </c>
      <c r="BG51" s="220">
        <v>0</v>
      </c>
      <c r="BH51" s="220">
        <v>0</v>
      </c>
      <c r="BI51" s="220">
        <v>0</v>
      </c>
      <c r="BJ51" s="8">
        <f t="shared" si="20"/>
        <v>2.4</v>
      </c>
      <c r="BL51" s="8">
        <f t="shared" si="21"/>
        <v>2.3199999999999998</v>
      </c>
      <c r="BM51" s="8">
        <f t="shared" si="22"/>
        <v>2.3199999999999998</v>
      </c>
      <c r="BN51" s="8">
        <f t="shared" si="23"/>
        <v>2.4</v>
      </c>
      <c r="BO51" s="8">
        <f t="shared" si="24"/>
        <v>2.4</v>
      </c>
      <c r="BP51" s="182">
        <f t="shared" si="25"/>
        <v>-8.0000000000000071E-2</v>
      </c>
      <c r="BQ51" s="182">
        <f t="shared" si="26"/>
        <v>-8.0000000000000071E-2</v>
      </c>
    </row>
    <row r="52" spans="1:69">
      <c r="A52" s="8" t="s">
        <v>94</v>
      </c>
      <c r="B52" s="15">
        <f>'[3]01'!B54</f>
        <v>290</v>
      </c>
      <c r="C52" s="16">
        <f>'[3]01'!C54</f>
        <v>30</v>
      </c>
      <c r="D52" s="16">
        <f>'[3]01'!D54</f>
        <v>0</v>
      </c>
      <c r="E52" s="16">
        <f>'[3]01'!E54</f>
        <v>0</v>
      </c>
      <c r="F52" s="16">
        <f>'[3]01'!F54</f>
        <v>310</v>
      </c>
      <c r="G52" s="16">
        <f>'[3]01'!G54</f>
        <v>420</v>
      </c>
      <c r="H52" s="17">
        <f t="shared" si="27"/>
        <v>1050</v>
      </c>
      <c r="I52" s="15">
        <f>'[3]01'!J54</f>
        <v>-6</v>
      </c>
      <c r="J52" s="16">
        <f>'[3]01'!K54</f>
        <v>30</v>
      </c>
      <c r="K52" s="16">
        <f>'[3]01'!L54</f>
        <v>0</v>
      </c>
      <c r="L52" s="16">
        <f>'[3]01'!M54</f>
        <v>0</v>
      </c>
      <c r="M52" s="16">
        <f>'[3]01'!N54</f>
        <v>0</v>
      </c>
      <c r="N52" s="16">
        <f>'[3]01'!O54</f>
        <v>0</v>
      </c>
      <c r="O52" s="17">
        <f t="shared" si="28"/>
        <v>24</v>
      </c>
      <c r="P52" s="18">
        <f>frq!C52</f>
        <v>1</v>
      </c>
      <c r="Q52" s="15">
        <f t="shared" si="29"/>
        <v>-6</v>
      </c>
      <c r="R52" s="16">
        <f t="shared" si="29"/>
        <v>30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24</v>
      </c>
      <c r="X52" s="8">
        <f t="shared" si="4"/>
        <v>-0.6</v>
      </c>
      <c r="Y52" s="8">
        <f t="shared" si="5"/>
        <v>3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2.4</v>
      </c>
      <c r="AE52" s="8">
        <f t="shared" si="11"/>
        <v>-0.6</v>
      </c>
      <c r="AF52" s="8">
        <f t="shared" si="12"/>
        <v>3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2.4</v>
      </c>
      <c r="AL52" s="8">
        <f t="shared" si="31"/>
        <v>-4.8000000000000007</v>
      </c>
      <c r="AM52" s="8">
        <f t="shared" si="31"/>
        <v>24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19.2</v>
      </c>
      <c r="AT52" s="8">
        <v>2.3199999999999998</v>
      </c>
      <c r="AU52" s="8">
        <v>2.3199999999999998</v>
      </c>
      <c r="AW52" s="220">
        <v>-0.6</v>
      </c>
      <c r="AX52" s="220">
        <v>3</v>
      </c>
      <c r="AY52" s="220">
        <v>0</v>
      </c>
      <c r="AZ52" s="220">
        <v>0</v>
      </c>
      <c r="BA52" s="220">
        <v>0</v>
      </c>
      <c r="BB52" s="220">
        <v>0</v>
      </c>
      <c r="BC52" s="8">
        <f t="shared" si="19"/>
        <v>2.4</v>
      </c>
      <c r="BD52" s="220">
        <v>-0.6</v>
      </c>
      <c r="BE52" s="220">
        <v>3</v>
      </c>
      <c r="BF52" s="220">
        <v>0</v>
      </c>
      <c r="BG52" s="220">
        <v>0</v>
      </c>
      <c r="BH52" s="220">
        <v>0</v>
      </c>
      <c r="BI52" s="220">
        <v>0</v>
      </c>
      <c r="BJ52" s="8">
        <f t="shared" si="20"/>
        <v>2.4</v>
      </c>
      <c r="BL52" s="8">
        <f t="shared" si="21"/>
        <v>2.3199999999999998</v>
      </c>
      <c r="BM52" s="8">
        <f t="shared" si="22"/>
        <v>2.3199999999999998</v>
      </c>
      <c r="BN52" s="8">
        <f t="shared" si="23"/>
        <v>2.4</v>
      </c>
      <c r="BO52" s="8">
        <f t="shared" si="24"/>
        <v>2.4</v>
      </c>
      <c r="BP52" s="182">
        <f t="shared" si="25"/>
        <v>-8.0000000000000071E-2</v>
      </c>
      <c r="BQ52" s="182">
        <f t="shared" si="26"/>
        <v>-8.0000000000000071E-2</v>
      </c>
    </row>
    <row r="53" spans="1:69">
      <c r="A53" s="8" t="s">
        <v>95</v>
      </c>
      <c r="B53" s="15">
        <f>'[3]01'!B55</f>
        <v>290</v>
      </c>
      <c r="C53" s="16">
        <f>'[3]01'!C55</f>
        <v>30</v>
      </c>
      <c r="D53" s="16">
        <f>'[3]01'!D55</f>
        <v>0</v>
      </c>
      <c r="E53" s="16">
        <f>'[3]01'!E55</f>
        <v>0</v>
      </c>
      <c r="F53" s="16">
        <f>'[3]01'!F55</f>
        <v>310</v>
      </c>
      <c r="G53" s="16">
        <f>'[3]01'!G55</f>
        <v>420</v>
      </c>
      <c r="H53" s="17">
        <f t="shared" si="27"/>
        <v>1050</v>
      </c>
      <c r="I53" s="15">
        <f>'[3]01'!J55</f>
        <v>-6</v>
      </c>
      <c r="J53" s="16">
        <f>'[3]01'!K55</f>
        <v>30</v>
      </c>
      <c r="K53" s="16">
        <f>'[3]01'!L55</f>
        <v>0</v>
      </c>
      <c r="L53" s="16">
        <f>'[3]01'!M55</f>
        <v>0</v>
      </c>
      <c r="M53" s="16">
        <f>'[3]01'!N55</f>
        <v>0</v>
      </c>
      <c r="N53" s="16">
        <f>'[3]01'!O55</f>
        <v>0</v>
      </c>
      <c r="O53" s="17">
        <f t="shared" si="28"/>
        <v>24</v>
      </c>
      <c r="P53" s="18">
        <f>frq!C53</f>
        <v>1</v>
      </c>
      <c r="Q53" s="15">
        <f t="shared" si="29"/>
        <v>-6</v>
      </c>
      <c r="R53" s="16">
        <f t="shared" si="29"/>
        <v>30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24</v>
      </c>
      <c r="X53" s="8">
        <f t="shared" si="4"/>
        <v>-0.6</v>
      </c>
      <c r="Y53" s="8">
        <f t="shared" si="5"/>
        <v>3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2.4</v>
      </c>
      <c r="AE53" s="8">
        <f t="shared" si="11"/>
        <v>-0.6</v>
      </c>
      <c r="AF53" s="8">
        <f t="shared" si="12"/>
        <v>3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2.4</v>
      </c>
      <c r="AL53" s="8">
        <f t="shared" si="31"/>
        <v>-4.8000000000000007</v>
      </c>
      <c r="AM53" s="8">
        <f t="shared" si="31"/>
        <v>24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19.2</v>
      </c>
      <c r="AT53" s="8">
        <v>2.3199999999999998</v>
      </c>
      <c r="AU53" s="8">
        <v>2.3199999999999998</v>
      </c>
      <c r="AW53" s="220">
        <v>-0.6</v>
      </c>
      <c r="AX53" s="220">
        <v>3</v>
      </c>
      <c r="AY53" s="220">
        <v>0</v>
      </c>
      <c r="AZ53" s="220">
        <v>0</v>
      </c>
      <c r="BA53" s="220">
        <v>0</v>
      </c>
      <c r="BB53" s="220">
        <v>0</v>
      </c>
      <c r="BC53" s="8">
        <f t="shared" si="19"/>
        <v>2.4</v>
      </c>
      <c r="BD53" s="220">
        <v>-0.6</v>
      </c>
      <c r="BE53" s="220">
        <v>3</v>
      </c>
      <c r="BF53" s="220">
        <v>0</v>
      </c>
      <c r="BG53" s="220">
        <v>0</v>
      </c>
      <c r="BH53" s="220">
        <v>0</v>
      </c>
      <c r="BI53" s="220">
        <v>0</v>
      </c>
      <c r="BJ53" s="8">
        <f t="shared" si="20"/>
        <v>2.4</v>
      </c>
      <c r="BL53" s="8">
        <f t="shared" si="21"/>
        <v>2.3199999999999998</v>
      </c>
      <c r="BM53" s="8">
        <f t="shared" si="22"/>
        <v>2.3199999999999998</v>
      </c>
      <c r="BN53" s="8">
        <f t="shared" si="23"/>
        <v>2.4</v>
      </c>
      <c r="BO53" s="8">
        <f t="shared" si="24"/>
        <v>2.4</v>
      </c>
      <c r="BP53" s="182">
        <f t="shared" si="25"/>
        <v>-8.0000000000000071E-2</v>
      </c>
      <c r="BQ53" s="182">
        <f t="shared" si="26"/>
        <v>-8.0000000000000071E-2</v>
      </c>
    </row>
    <row r="54" spans="1:69">
      <c r="A54" s="8" t="s">
        <v>96</v>
      </c>
      <c r="B54" s="15">
        <f>'[3]01'!B56</f>
        <v>290</v>
      </c>
      <c r="C54" s="16">
        <f>'[3]01'!C56</f>
        <v>30</v>
      </c>
      <c r="D54" s="16">
        <f>'[3]01'!D56</f>
        <v>0</v>
      </c>
      <c r="E54" s="16">
        <f>'[3]01'!E56</f>
        <v>0</v>
      </c>
      <c r="F54" s="16">
        <f>'[3]01'!F56</f>
        <v>310</v>
      </c>
      <c r="G54" s="16">
        <f>'[3]01'!G56</f>
        <v>420</v>
      </c>
      <c r="H54" s="17">
        <f t="shared" si="27"/>
        <v>1050</v>
      </c>
      <c r="I54" s="15">
        <f>'[3]01'!J56</f>
        <v>-6</v>
      </c>
      <c r="J54" s="16">
        <f>'[3]01'!K56</f>
        <v>30</v>
      </c>
      <c r="K54" s="16">
        <f>'[3]01'!L56</f>
        <v>0</v>
      </c>
      <c r="L54" s="16">
        <f>'[3]01'!M56</f>
        <v>0</v>
      </c>
      <c r="M54" s="16">
        <f>'[3]01'!N56</f>
        <v>0</v>
      </c>
      <c r="N54" s="16">
        <f>'[3]01'!O56</f>
        <v>0</v>
      </c>
      <c r="O54" s="17">
        <f t="shared" si="28"/>
        <v>24</v>
      </c>
      <c r="P54" s="18">
        <f>frq!C54</f>
        <v>1</v>
      </c>
      <c r="Q54" s="15">
        <f t="shared" si="29"/>
        <v>-6</v>
      </c>
      <c r="R54" s="16">
        <f t="shared" si="29"/>
        <v>30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24</v>
      </c>
      <c r="X54" s="8">
        <f t="shared" si="4"/>
        <v>-0.6</v>
      </c>
      <c r="Y54" s="8">
        <f t="shared" si="5"/>
        <v>3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2.4</v>
      </c>
      <c r="AE54" s="8">
        <f t="shared" si="11"/>
        <v>-0.6</v>
      </c>
      <c r="AF54" s="8">
        <f t="shared" si="12"/>
        <v>3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2.4</v>
      </c>
      <c r="AL54" s="8">
        <f t="shared" si="31"/>
        <v>-4.8000000000000007</v>
      </c>
      <c r="AM54" s="8">
        <f t="shared" si="31"/>
        <v>24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19.2</v>
      </c>
      <c r="AT54" s="8">
        <v>2.3199999999999998</v>
      </c>
      <c r="AU54" s="8">
        <v>2.3199999999999998</v>
      </c>
      <c r="AW54" s="220">
        <v>-0.6</v>
      </c>
      <c r="AX54" s="220">
        <v>3</v>
      </c>
      <c r="AY54" s="220">
        <v>0</v>
      </c>
      <c r="AZ54" s="220">
        <v>0</v>
      </c>
      <c r="BA54" s="220">
        <v>0</v>
      </c>
      <c r="BB54" s="220">
        <v>0</v>
      </c>
      <c r="BC54" s="8">
        <f t="shared" si="19"/>
        <v>2.4</v>
      </c>
      <c r="BD54" s="220">
        <v>-0.6</v>
      </c>
      <c r="BE54" s="220">
        <v>3</v>
      </c>
      <c r="BF54" s="220">
        <v>0</v>
      </c>
      <c r="BG54" s="220">
        <v>0</v>
      </c>
      <c r="BH54" s="220">
        <v>0</v>
      </c>
      <c r="BI54" s="220">
        <v>0</v>
      </c>
      <c r="BJ54" s="8">
        <f t="shared" si="20"/>
        <v>2.4</v>
      </c>
      <c r="BL54" s="8">
        <f t="shared" si="21"/>
        <v>2.3199999999999998</v>
      </c>
      <c r="BM54" s="8">
        <f t="shared" si="22"/>
        <v>2.3199999999999998</v>
      </c>
      <c r="BN54" s="8">
        <f t="shared" si="23"/>
        <v>2.4</v>
      </c>
      <c r="BO54" s="8">
        <f t="shared" si="24"/>
        <v>2.4</v>
      </c>
      <c r="BP54" s="182">
        <f t="shared" si="25"/>
        <v>-8.0000000000000071E-2</v>
      </c>
      <c r="BQ54" s="182">
        <f t="shared" si="26"/>
        <v>-8.0000000000000071E-2</v>
      </c>
    </row>
    <row r="55" spans="1:69">
      <c r="A55" s="8" t="s">
        <v>97</v>
      </c>
      <c r="B55" s="15">
        <f>'[3]01'!B57</f>
        <v>290</v>
      </c>
      <c r="C55" s="16">
        <f>'[3]01'!C57</f>
        <v>30</v>
      </c>
      <c r="D55" s="16">
        <f>'[3]01'!D57</f>
        <v>0</v>
      </c>
      <c r="E55" s="16">
        <f>'[3]01'!E57</f>
        <v>0</v>
      </c>
      <c r="F55" s="16">
        <f>'[3]01'!F57</f>
        <v>310</v>
      </c>
      <c r="G55" s="16">
        <f>'[3]01'!G57</f>
        <v>420</v>
      </c>
      <c r="H55" s="17">
        <f t="shared" si="27"/>
        <v>1050</v>
      </c>
      <c r="I55" s="15">
        <f>'[3]01'!J57</f>
        <v>-6</v>
      </c>
      <c r="J55" s="16">
        <f>'[3]01'!K57</f>
        <v>30</v>
      </c>
      <c r="K55" s="16">
        <f>'[3]01'!L57</f>
        <v>0</v>
      </c>
      <c r="L55" s="16">
        <f>'[3]01'!M57</f>
        <v>0</v>
      </c>
      <c r="M55" s="16">
        <f>'[3]01'!N57</f>
        <v>0</v>
      </c>
      <c r="N55" s="16">
        <f>'[3]01'!O57</f>
        <v>0</v>
      </c>
      <c r="O55" s="17">
        <f t="shared" si="28"/>
        <v>24</v>
      </c>
      <c r="P55" s="18">
        <f>frq!C55</f>
        <v>1</v>
      </c>
      <c r="Q55" s="15">
        <f t="shared" si="29"/>
        <v>-6</v>
      </c>
      <c r="R55" s="16">
        <f t="shared" si="29"/>
        <v>30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24</v>
      </c>
      <c r="X55" s="8">
        <f t="shared" si="4"/>
        <v>-0.6</v>
      </c>
      <c r="Y55" s="8">
        <f t="shared" si="5"/>
        <v>3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2.4</v>
      </c>
      <c r="AE55" s="8">
        <f t="shared" si="11"/>
        <v>-0.6</v>
      </c>
      <c r="AF55" s="8">
        <f t="shared" si="12"/>
        <v>3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2.4</v>
      </c>
      <c r="AL55" s="8">
        <f t="shared" si="31"/>
        <v>-4.8000000000000007</v>
      </c>
      <c r="AM55" s="8">
        <f t="shared" si="31"/>
        <v>24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19.2</v>
      </c>
      <c r="AT55" s="8">
        <v>2.3199999999999998</v>
      </c>
      <c r="AU55" s="8">
        <v>2.3199999999999998</v>
      </c>
      <c r="AW55" s="220">
        <v>-0.6</v>
      </c>
      <c r="AX55" s="220">
        <v>3</v>
      </c>
      <c r="AY55" s="220">
        <v>0</v>
      </c>
      <c r="AZ55" s="220">
        <v>0</v>
      </c>
      <c r="BA55" s="220">
        <v>0</v>
      </c>
      <c r="BB55" s="220">
        <v>0</v>
      </c>
      <c r="BC55" s="8">
        <f t="shared" si="19"/>
        <v>2.4</v>
      </c>
      <c r="BD55" s="220">
        <v>-0.6</v>
      </c>
      <c r="BE55" s="220">
        <v>3</v>
      </c>
      <c r="BF55" s="220">
        <v>0</v>
      </c>
      <c r="BG55" s="220">
        <v>0</v>
      </c>
      <c r="BH55" s="220">
        <v>0</v>
      </c>
      <c r="BI55" s="220">
        <v>0</v>
      </c>
      <c r="BJ55" s="8">
        <f t="shared" si="20"/>
        <v>2.4</v>
      </c>
      <c r="BL55" s="8">
        <f t="shared" si="21"/>
        <v>2.3199999999999998</v>
      </c>
      <c r="BM55" s="8">
        <f t="shared" si="22"/>
        <v>2.3199999999999998</v>
      </c>
      <c r="BN55" s="8">
        <f t="shared" si="23"/>
        <v>2.4</v>
      </c>
      <c r="BO55" s="8">
        <f t="shared" si="24"/>
        <v>2.4</v>
      </c>
      <c r="BP55" s="182">
        <f t="shared" si="25"/>
        <v>-8.0000000000000071E-2</v>
      </c>
      <c r="BQ55" s="182">
        <f t="shared" si="26"/>
        <v>-8.0000000000000071E-2</v>
      </c>
    </row>
    <row r="56" spans="1:69">
      <c r="A56" s="8" t="s">
        <v>98</v>
      </c>
      <c r="B56" s="15">
        <f>'[3]01'!B58</f>
        <v>290</v>
      </c>
      <c r="C56" s="16">
        <f>'[3]01'!C58</f>
        <v>30</v>
      </c>
      <c r="D56" s="16">
        <f>'[3]01'!D58</f>
        <v>0</v>
      </c>
      <c r="E56" s="16">
        <f>'[3]01'!E58</f>
        <v>0</v>
      </c>
      <c r="F56" s="16">
        <f>'[3]01'!F58</f>
        <v>310</v>
      </c>
      <c r="G56" s="16">
        <f>'[3]01'!G58</f>
        <v>420</v>
      </c>
      <c r="H56" s="17">
        <f t="shared" si="27"/>
        <v>1050</v>
      </c>
      <c r="I56" s="15">
        <f>'[3]01'!J58</f>
        <v>-6</v>
      </c>
      <c r="J56" s="16">
        <f>'[3]01'!K58</f>
        <v>30</v>
      </c>
      <c r="K56" s="16">
        <f>'[3]01'!L58</f>
        <v>0</v>
      </c>
      <c r="L56" s="16">
        <f>'[3]01'!M58</f>
        <v>0</v>
      </c>
      <c r="M56" s="16">
        <f>'[3]01'!N58</f>
        <v>0</v>
      </c>
      <c r="N56" s="16">
        <f>'[3]01'!O58</f>
        <v>0</v>
      </c>
      <c r="O56" s="17">
        <f t="shared" si="28"/>
        <v>24</v>
      </c>
      <c r="P56" s="18">
        <f>frq!C56</f>
        <v>1</v>
      </c>
      <c r="Q56" s="15">
        <f t="shared" si="29"/>
        <v>-6</v>
      </c>
      <c r="R56" s="16">
        <f t="shared" si="29"/>
        <v>30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24</v>
      </c>
      <c r="X56" s="8">
        <f t="shared" si="4"/>
        <v>-0.6</v>
      </c>
      <c r="Y56" s="8">
        <f t="shared" si="5"/>
        <v>3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2.4</v>
      </c>
      <c r="AE56" s="8">
        <f t="shared" si="11"/>
        <v>-0.6</v>
      </c>
      <c r="AF56" s="8">
        <f t="shared" si="12"/>
        <v>3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2.4</v>
      </c>
      <c r="AL56" s="8">
        <f t="shared" si="31"/>
        <v>-4.8000000000000007</v>
      </c>
      <c r="AM56" s="8">
        <f t="shared" si="31"/>
        <v>24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19.2</v>
      </c>
      <c r="AT56" s="8">
        <v>2.3199999999999998</v>
      </c>
      <c r="AU56" s="8">
        <v>2.3199999999999998</v>
      </c>
      <c r="AW56" s="220">
        <v>-0.6</v>
      </c>
      <c r="AX56" s="220">
        <v>3</v>
      </c>
      <c r="AY56" s="220">
        <v>0</v>
      </c>
      <c r="AZ56" s="220">
        <v>0</v>
      </c>
      <c r="BA56" s="220">
        <v>0</v>
      </c>
      <c r="BB56" s="220">
        <v>0</v>
      </c>
      <c r="BC56" s="8">
        <f t="shared" si="19"/>
        <v>2.4</v>
      </c>
      <c r="BD56" s="220">
        <v>-0.6</v>
      </c>
      <c r="BE56" s="220">
        <v>3</v>
      </c>
      <c r="BF56" s="220">
        <v>0</v>
      </c>
      <c r="BG56" s="220">
        <v>0</v>
      </c>
      <c r="BH56" s="220">
        <v>0</v>
      </c>
      <c r="BI56" s="220">
        <v>0</v>
      </c>
      <c r="BJ56" s="8">
        <f t="shared" si="20"/>
        <v>2.4</v>
      </c>
      <c r="BL56" s="8">
        <f t="shared" si="21"/>
        <v>2.3199999999999998</v>
      </c>
      <c r="BM56" s="8">
        <f t="shared" si="22"/>
        <v>2.3199999999999998</v>
      </c>
      <c r="BN56" s="8">
        <f t="shared" si="23"/>
        <v>2.4</v>
      </c>
      <c r="BO56" s="8">
        <f t="shared" si="24"/>
        <v>2.4</v>
      </c>
      <c r="BP56" s="182">
        <f t="shared" si="25"/>
        <v>-8.0000000000000071E-2</v>
      </c>
      <c r="BQ56" s="182">
        <f t="shared" si="26"/>
        <v>-8.0000000000000071E-2</v>
      </c>
    </row>
    <row r="57" spans="1:69">
      <c r="A57" s="8" t="s">
        <v>99</v>
      </c>
      <c r="B57" s="15">
        <f>'[3]01'!B59</f>
        <v>290</v>
      </c>
      <c r="C57" s="16">
        <f>'[3]01'!C59</f>
        <v>30</v>
      </c>
      <c r="D57" s="16">
        <f>'[3]01'!D59</f>
        <v>0</v>
      </c>
      <c r="E57" s="16">
        <f>'[3]01'!E59</f>
        <v>0</v>
      </c>
      <c r="F57" s="16">
        <f>'[3]01'!F59</f>
        <v>310</v>
      </c>
      <c r="G57" s="16">
        <f>'[3]01'!G59</f>
        <v>420</v>
      </c>
      <c r="H57" s="17">
        <f t="shared" si="27"/>
        <v>1050</v>
      </c>
      <c r="I57" s="15">
        <f>'[3]01'!J59</f>
        <v>-6</v>
      </c>
      <c r="J57" s="16">
        <f>'[3]01'!K59</f>
        <v>30</v>
      </c>
      <c r="K57" s="16">
        <f>'[3]01'!L59</f>
        <v>0</v>
      </c>
      <c r="L57" s="16">
        <f>'[3]01'!M59</f>
        <v>0</v>
      </c>
      <c r="M57" s="16">
        <f>'[3]01'!N59</f>
        <v>0</v>
      </c>
      <c r="N57" s="16">
        <f>'[3]01'!O59</f>
        <v>0</v>
      </c>
      <c r="O57" s="17">
        <f t="shared" si="28"/>
        <v>24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-6</v>
      </c>
      <c r="R57" s="16">
        <f t="shared" si="33"/>
        <v>30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24</v>
      </c>
      <c r="X57" s="8">
        <f t="shared" si="4"/>
        <v>-0.6</v>
      </c>
      <c r="Y57" s="8">
        <f t="shared" si="5"/>
        <v>3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2.4</v>
      </c>
      <c r="AE57" s="8">
        <f t="shared" si="11"/>
        <v>-0.6</v>
      </c>
      <c r="AF57" s="8">
        <f t="shared" si="12"/>
        <v>3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2.4</v>
      </c>
      <c r="AL57" s="8">
        <f t="shared" si="31"/>
        <v>-4.8000000000000007</v>
      </c>
      <c r="AM57" s="8">
        <f t="shared" si="31"/>
        <v>24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19.2</v>
      </c>
      <c r="AT57" s="8">
        <v>2.3199999999999998</v>
      </c>
      <c r="AU57" s="8">
        <v>2.3199999999999998</v>
      </c>
      <c r="AW57" s="220">
        <v>-0.6</v>
      </c>
      <c r="AX57" s="220">
        <v>3</v>
      </c>
      <c r="AY57" s="220">
        <v>0</v>
      </c>
      <c r="AZ57" s="220">
        <v>0</v>
      </c>
      <c r="BA57" s="220">
        <v>0</v>
      </c>
      <c r="BB57" s="220">
        <v>0</v>
      </c>
      <c r="BC57" s="8">
        <f t="shared" si="19"/>
        <v>2.4</v>
      </c>
      <c r="BD57" s="220">
        <v>-0.6</v>
      </c>
      <c r="BE57" s="220">
        <v>3</v>
      </c>
      <c r="BF57" s="220">
        <v>0</v>
      </c>
      <c r="BG57" s="220">
        <v>0</v>
      </c>
      <c r="BH57" s="220">
        <v>0</v>
      </c>
      <c r="BI57" s="220">
        <v>0</v>
      </c>
      <c r="BJ57" s="8">
        <f t="shared" si="20"/>
        <v>2.4</v>
      </c>
      <c r="BL57" s="8">
        <f t="shared" si="21"/>
        <v>2.3199999999999998</v>
      </c>
      <c r="BM57" s="8">
        <f t="shared" si="22"/>
        <v>2.3199999999999998</v>
      </c>
      <c r="BN57" s="8">
        <f t="shared" si="23"/>
        <v>2.4</v>
      </c>
      <c r="BO57" s="8">
        <f t="shared" si="24"/>
        <v>2.4</v>
      </c>
      <c r="BP57" s="182">
        <f t="shared" si="25"/>
        <v>-8.0000000000000071E-2</v>
      </c>
      <c r="BQ57" s="182">
        <f t="shared" si="26"/>
        <v>-8.0000000000000071E-2</v>
      </c>
    </row>
    <row r="58" spans="1:69">
      <c r="A58" s="8" t="s">
        <v>100</v>
      </c>
      <c r="B58" s="15">
        <f>'[3]01'!B60</f>
        <v>290</v>
      </c>
      <c r="C58" s="16">
        <f>'[3]01'!C60</f>
        <v>30</v>
      </c>
      <c r="D58" s="16">
        <f>'[3]01'!D60</f>
        <v>0</v>
      </c>
      <c r="E58" s="16">
        <f>'[3]01'!E60</f>
        <v>0</v>
      </c>
      <c r="F58" s="16">
        <f>'[3]01'!F60</f>
        <v>310</v>
      </c>
      <c r="G58" s="16">
        <f>'[3]01'!G60</f>
        <v>420</v>
      </c>
      <c r="H58" s="17">
        <f t="shared" si="27"/>
        <v>1050</v>
      </c>
      <c r="I58" s="15">
        <f>'[3]01'!J60</f>
        <v>-6</v>
      </c>
      <c r="J58" s="16">
        <f>'[3]01'!K60</f>
        <v>30</v>
      </c>
      <c r="K58" s="16">
        <f>'[3]01'!L60</f>
        <v>0</v>
      </c>
      <c r="L58" s="16">
        <f>'[3]01'!M60</f>
        <v>0</v>
      </c>
      <c r="M58" s="16">
        <f>'[3]01'!N60</f>
        <v>0</v>
      </c>
      <c r="N58" s="16">
        <f>'[3]01'!O60</f>
        <v>0</v>
      </c>
      <c r="O58" s="17">
        <f t="shared" si="28"/>
        <v>24</v>
      </c>
      <c r="P58" s="18">
        <f>frq!C58</f>
        <v>1</v>
      </c>
      <c r="Q58" s="15">
        <f t="shared" si="33"/>
        <v>-6</v>
      </c>
      <c r="R58" s="16">
        <f t="shared" si="33"/>
        <v>30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24</v>
      </c>
      <c r="X58" s="8">
        <f t="shared" si="4"/>
        <v>-0.6</v>
      </c>
      <c r="Y58" s="8">
        <f t="shared" si="5"/>
        <v>3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2.4</v>
      </c>
      <c r="AE58" s="8">
        <f t="shared" si="11"/>
        <v>-0.6</v>
      </c>
      <c r="AF58" s="8">
        <f t="shared" si="12"/>
        <v>3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2.4</v>
      </c>
      <c r="AL58" s="8">
        <f t="shared" si="31"/>
        <v>-4.8000000000000007</v>
      </c>
      <c r="AM58" s="8">
        <f t="shared" si="31"/>
        <v>24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19.2</v>
      </c>
      <c r="AT58" s="8">
        <v>2.3199999999999998</v>
      </c>
      <c r="AU58" s="8">
        <v>2.3199999999999998</v>
      </c>
      <c r="AW58" s="220">
        <v>-0.6</v>
      </c>
      <c r="AX58" s="220">
        <v>3</v>
      </c>
      <c r="AY58" s="220">
        <v>0</v>
      </c>
      <c r="AZ58" s="220">
        <v>0</v>
      </c>
      <c r="BA58" s="220">
        <v>0</v>
      </c>
      <c r="BB58" s="220">
        <v>0</v>
      </c>
      <c r="BC58" s="8">
        <f t="shared" si="19"/>
        <v>2.4</v>
      </c>
      <c r="BD58" s="220">
        <v>-0.6</v>
      </c>
      <c r="BE58" s="220">
        <v>3</v>
      </c>
      <c r="BF58" s="220">
        <v>0</v>
      </c>
      <c r="BG58" s="220">
        <v>0</v>
      </c>
      <c r="BH58" s="220">
        <v>0</v>
      </c>
      <c r="BI58" s="220">
        <v>0</v>
      </c>
      <c r="BJ58" s="8">
        <f t="shared" si="20"/>
        <v>2.4</v>
      </c>
      <c r="BL58" s="8">
        <f t="shared" si="21"/>
        <v>2.3199999999999998</v>
      </c>
      <c r="BM58" s="8">
        <f t="shared" si="22"/>
        <v>2.3199999999999998</v>
      </c>
      <c r="BN58" s="8">
        <f t="shared" si="23"/>
        <v>2.4</v>
      </c>
      <c r="BO58" s="8">
        <f t="shared" si="24"/>
        <v>2.4</v>
      </c>
      <c r="BP58" s="182">
        <f t="shared" si="25"/>
        <v>-8.0000000000000071E-2</v>
      </c>
      <c r="BQ58" s="182">
        <f t="shared" si="26"/>
        <v>-8.0000000000000071E-2</v>
      </c>
    </row>
    <row r="59" spans="1:69">
      <c r="A59" s="8" t="s">
        <v>101</v>
      </c>
      <c r="B59" s="15">
        <f>'[3]01'!B61</f>
        <v>290</v>
      </c>
      <c r="C59" s="16">
        <f>'[3]01'!C61</f>
        <v>30</v>
      </c>
      <c r="D59" s="16">
        <f>'[3]01'!D61</f>
        <v>0</v>
      </c>
      <c r="E59" s="16">
        <f>'[3]01'!E61</f>
        <v>0</v>
      </c>
      <c r="F59" s="16">
        <f>'[3]01'!F61</f>
        <v>310</v>
      </c>
      <c r="G59" s="16">
        <f>'[3]01'!G61</f>
        <v>420</v>
      </c>
      <c r="H59" s="17">
        <f t="shared" si="27"/>
        <v>1050</v>
      </c>
      <c r="I59" s="15">
        <f>'[3]01'!J61</f>
        <v>-6</v>
      </c>
      <c r="J59" s="16">
        <f>'[3]01'!K61</f>
        <v>30</v>
      </c>
      <c r="K59" s="16">
        <f>'[3]01'!L61</f>
        <v>0</v>
      </c>
      <c r="L59" s="16">
        <f>'[3]01'!M61</f>
        <v>0</v>
      </c>
      <c r="M59" s="16">
        <f>'[3]01'!N61</f>
        <v>0</v>
      </c>
      <c r="N59" s="16">
        <f>'[3]01'!O61</f>
        <v>0</v>
      </c>
      <c r="O59" s="17">
        <f t="shared" si="28"/>
        <v>24</v>
      </c>
      <c r="P59" s="18">
        <f>frq!C59</f>
        <v>1</v>
      </c>
      <c r="Q59" s="15">
        <f t="shared" si="33"/>
        <v>-6</v>
      </c>
      <c r="R59" s="16">
        <f t="shared" si="33"/>
        <v>30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24</v>
      </c>
      <c r="X59" s="8">
        <f t="shared" si="4"/>
        <v>-0.6</v>
      </c>
      <c r="Y59" s="8">
        <f t="shared" si="5"/>
        <v>3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2.4</v>
      </c>
      <c r="AE59" s="8">
        <f t="shared" si="11"/>
        <v>-0.6</v>
      </c>
      <c r="AF59" s="8">
        <f t="shared" si="12"/>
        <v>3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2.4</v>
      </c>
      <c r="AL59" s="8">
        <f t="shared" si="31"/>
        <v>-4.8000000000000007</v>
      </c>
      <c r="AM59" s="8">
        <f t="shared" si="31"/>
        <v>24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19.2</v>
      </c>
      <c r="AT59" s="8">
        <v>2.3199999999999998</v>
      </c>
      <c r="AU59" s="8">
        <v>2.3199999999999998</v>
      </c>
      <c r="AW59" s="220">
        <v>-0.6</v>
      </c>
      <c r="AX59" s="220">
        <v>3</v>
      </c>
      <c r="AY59" s="220">
        <v>0</v>
      </c>
      <c r="AZ59" s="220">
        <v>0</v>
      </c>
      <c r="BA59" s="220">
        <v>0</v>
      </c>
      <c r="BB59" s="220">
        <v>0</v>
      </c>
      <c r="BC59" s="8">
        <f t="shared" si="19"/>
        <v>2.4</v>
      </c>
      <c r="BD59" s="220">
        <v>-0.6</v>
      </c>
      <c r="BE59" s="220">
        <v>3</v>
      </c>
      <c r="BF59" s="220">
        <v>0</v>
      </c>
      <c r="BG59" s="220">
        <v>0</v>
      </c>
      <c r="BH59" s="220">
        <v>0</v>
      </c>
      <c r="BI59" s="220">
        <v>0</v>
      </c>
      <c r="BJ59" s="8">
        <f t="shared" si="20"/>
        <v>2.4</v>
      </c>
      <c r="BL59" s="8">
        <f t="shared" si="21"/>
        <v>2.3199999999999998</v>
      </c>
      <c r="BM59" s="8">
        <f t="shared" si="22"/>
        <v>2.3199999999999998</v>
      </c>
      <c r="BN59" s="8">
        <f t="shared" si="23"/>
        <v>2.4</v>
      </c>
      <c r="BO59" s="8">
        <f t="shared" si="24"/>
        <v>2.4</v>
      </c>
      <c r="BP59" s="182">
        <f t="shared" si="25"/>
        <v>-8.0000000000000071E-2</v>
      </c>
      <c r="BQ59" s="182">
        <f t="shared" si="26"/>
        <v>-8.0000000000000071E-2</v>
      </c>
    </row>
    <row r="60" spans="1:69">
      <c r="A60" s="8" t="s">
        <v>102</v>
      </c>
      <c r="B60" s="15">
        <f>'[3]01'!B62</f>
        <v>290</v>
      </c>
      <c r="C60" s="16">
        <f>'[3]01'!C62</f>
        <v>30</v>
      </c>
      <c r="D60" s="16">
        <f>'[3]01'!D62</f>
        <v>0</v>
      </c>
      <c r="E60" s="16">
        <f>'[3]01'!E62</f>
        <v>0</v>
      </c>
      <c r="F60" s="16">
        <f>'[3]01'!F62</f>
        <v>310</v>
      </c>
      <c r="G60" s="16">
        <f>'[3]01'!G62</f>
        <v>420</v>
      </c>
      <c r="H60" s="17">
        <f t="shared" si="27"/>
        <v>1050</v>
      </c>
      <c r="I60" s="15">
        <f>'[3]01'!J62</f>
        <v>-6</v>
      </c>
      <c r="J60" s="16">
        <f>'[3]01'!K62</f>
        <v>30</v>
      </c>
      <c r="K60" s="16">
        <f>'[3]01'!L62</f>
        <v>0</v>
      </c>
      <c r="L60" s="16">
        <f>'[3]01'!M62</f>
        <v>0</v>
      </c>
      <c r="M60" s="16">
        <f>'[3]01'!N62</f>
        <v>0</v>
      </c>
      <c r="N60" s="16">
        <f>'[3]01'!O62</f>
        <v>0</v>
      </c>
      <c r="O60" s="17">
        <f t="shared" si="28"/>
        <v>24</v>
      </c>
      <c r="P60" s="18">
        <f>frq!C60</f>
        <v>1</v>
      </c>
      <c r="Q60" s="15">
        <f t="shared" si="33"/>
        <v>-6</v>
      </c>
      <c r="R60" s="16">
        <f t="shared" si="33"/>
        <v>30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24</v>
      </c>
      <c r="X60" s="8">
        <f t="shared" si="4"/>
        <v>-0.6</v>
      </c>
      <c r="Y60" s="8">
        <f t="shared" si="5"/>
        <v>3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2.4</v>
      </c>
      <c r="AE60" s="8">
        <f t="shared" si="11"/>
        <v>-0.6</v>
      </c>
      <c r="AF60" s="8">
        <f t="shared" si="12"/>
        <v>3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2.4</v>
      </c>
      <c r="AL60" s="8">
        <f t="shared" si="31"/>
        <v>-4.8000000000000007</v>
      </c>
      <c r="AM60" s="8">
        <f t="shared" si="31"/>
        <v>24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19.2</v>
      </c>
      <c r="AT60" s="8">
        <v>2.3199999999999998</v>
      </c>
      <c r="AU60" s="8">
        <v>2.3199999999999998</v>
      </c>
      <c r="AW60" s="220">
        <v>-0.6</v>
      </c>
      <c r="AX60" s="220">
        <v>3</v>
      </c>
      <c r="AY60" s="220">
        <v>0</v>
      </c>
      <c r="AZ60" s="220">
        <v>0</v>
      </c>
      <c r="BA60" s="220">
        <v>0</v>
      </c>
      <c r="BB60" s="220">
        <v>0</v>
      </c>
      <c r="BC60" s="8">
        <f t="shared" si="19"/>
        <v>2.4</v>
      </c>
      <c r="BD60" s="220">
        <v>-0.6</v>
      </c>
      <c r="BE60" s="220">
        <v>3</v>
      </c>
      <c r="BF60" s="220">
        <v>0</v>
      </c>
      <c r="BG60" s="220">
        <v>0</v>
      </c>
      <c r="BH60" s="220">
        <v>0</v>
      </c>
      <c r="BI60" s="220">
        <v>0</v>
      </c>
      <c r="BJ60" s="8">
        <f t="shared" si="20"/>
        <v>2.4</v>
      </c>
      <c r="BL60" s="8">
        <f t="shared" si="21"/>
        <v>2.3199999999999998</v>
      </c>
      <c r="BM60" s="8">
        <f t="shared" si="22"/>
        <v>2.3199999999999998</v>
      </c>
      <c r="BN60" s="8">
        <f t="shared" si="23"/>
        <v>2.4</v>
      </c>
      <c r="BO60" s="8">
        <f t="shared" si="24"/>
        <v>2.4</v>
      </c>
      <c r="BP60" s="182">
        <f t="shared" si="25"/>
        <v>-8.0000000000000071E-2</v>
      </c>
      <c r="BQ60" s="182">
        <f t="shared" si="26"/>
        <v>-8.0000000000000071E-2</v>
      </c>
    </row>
    <row r="61" spans="1:69">
      <c r="A61" s="8" t="s">
        <v>103</v>
      </c>
      <c r="B61" s="15">
        <f>'[3]01'!B63</f>
        <v>290</v>
      </c>
      <c r="C61" s="16">
        <f>'[3]01'!C63</f>
        <v>30</v>
      </c>
      <c r="D61" s="16">
        <f>'[3]01'!D63</f>
        <v>0</v>
      </c>
      <c r="E61" s="16">
        <f>'[3]01'!E63</f>
        <v>0</v>
      </c>
      <c r="F61" s="16">
        <f>'[3]01'!F63</f>
        <v>310</v>
      </c>
      <c r="G61" s="16">
        <f>'[3]01'!G63</f>
        <v>420</v>
      </c>
      <c r="H61" s="17">
        <f t="shared" si="27"/>
        <v>1050</v>
      </c>
      <c r="I61" s="15">
        <f>'[3]01'!J63</f>
        <v>-6</v>
      </c>
      <c r="J61" s="16">
        <f>'[3]01'!K63</f>
        <v>30</v>
      </c>
      <c r="K61" s="16">
        <f>'[3]01'!L63</f>
        <v>0</v>
      </c>
      <c r="L61" s="16">
        <f>'[3]01'!M63</f>
        <v>0</v>
      </c>
      <c r="M61" s="16">
        <f>'[3]01'!N63</f>
        <v>0</v>
      </c>
      <c r="N61" s="16">
        <f>'[3]01'!O63</f>
        <v>0</v>
      </c>
      <c r="O61" s="17">
        <f t="shared" si="28"/>
        <v>24</v>
      </c>
      <c r="P61" s="18">
        <f>frq!C61</f>
        <v>1</v>
      </c>
      <c r="Q61" s="15">
        <f t="shared" si="33"/>
        <v>-6</v>
      </c>
      <c r="R61" s="16">
        <f t="shared" si="33"/>
        <v>30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24</v>
      </c>
      <c r="X61" s="8">
        <f t="shared" si="4"/>
        <v>-0.6</v>
      </c>
      <c r="Y61" s="8">
        <f t="shared" si="5"/>
        <v>3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2.4</v>
      </c>
      <c r="AE61" s="8">
        <f t="shared" si="11"/>
        <v>-0.6</v>
      </c>
      <c r="AF61" s="8">
        <f t="shared" si="12"/>
        <v>3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2.4</v>
      </c>
      <c r="AL61" s="8">
        <f t="shared" si="31"/>
        <v>-4.8000000000000007</v>
      </c>
      <c r="AM61" s="8">
        <f t="shared" si="31"/>
        <v>24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19.2</v>
      </c>
      <c r="AT61" s="8">
        <v>2.3199999999999998</v>
      </c>
      <c r="AU61" s="8">
        <v>2.3199999999999998</v>
      </c>
      <c r="AW61" s="220">
        <v>-0.6</v>
      </c>
      <c r="AX61" s="220">
        <v>3</v>
      </c>
      <c r="AY61" s="220">
        <v>0</v>
      </c>
      <c r="AZ61" s="220">
        <v>0</v>
      </c>
      <c r="BA61" s="220">
        <v>0</v>
      </c>
      <c r="BB61" s="220">
        <v>0</v>
      </c>
      <c r="BC61" s="8">
        <f t="shared" si="19"/>
        <v>2.4</v>
      </c>
      <c r="BD61" s="220">
        <v>-0.6</v>
      </c>
      <c r="BE61" s="220">
        <v>3</v>
      </c>
      <c r="BF61" s="220">
        <v>0</v>
      </c>
      <c r="BG61" s="220">
        <v>0</v>
      </c>
      <c r="BH61" s="220">
        <v>0</v>
      </c>
      <c r="BI61" s="220">
        <v>0</v>
      </c>
      <c r="BJ61" s="8">
        <f t="shared" si="20"/>
        <v>2.4</v>
      </c>
      <c r="BL61" s="8">
        <f t="shared" si="21"/>
        <v>2.3199999999999998</v>
      </c>
      <c r="BM61" s="8">
        <f t="shared" si="22"/>
        <v>2.3199999999999998</v>
      </c>
      <c r="BN61" s="8">
        <f t="shared" si="23"/>
        <v>2.4</v>
      </c>
      <c r="BO61" s="8">
        <f t="shared" si="24"/>
        <v>2.4</v>
      </c>
      <c r="BP61" s="182">
        <f t="shared" si="25"/>
        <v>-8.0000000000000071E-2</v>
      </c>
      <c r="BQ61" s="182">
        <f t="shared" si="26"/>
        <v>-8.0000000000000071E-2</v>
      </c>
    </row>
    <row r="62" spans="1:69">
      <c r="A62" s="8" t="s">
        <v>104</v>
      </c>
      <c r="B62" s="15">
        <f>'[3]01'!B64</f>
        <v>290</v>
      </c>
      <c r="C62" s="16">
        <f>'[3]01'!C64</f>
        <v>30</v>
      </c>
      <c r="D62" s="16">
        <f>'[3]01'!D64</f>
        <v>0</v>
      </c>
      <c r="E62" s="16">
        <f>'[3]01'!E64</f>
        <v>0</v>
      </c>
      <c r="F62" s="16">
        <f>'[3]01'!F64</f>
        <v>310</v>
      </c>
      <c r="G62" s="16">
        <f>'[3]01'!G64</f>
        <v>420</v>
      </c>
      <c r="H62" s="17">
        <f t="shared" si="27"/>
        <v>1050</v>
      </c>
      <c r="I62" s="15">
        <f>'[3]01'!J64</f>
        <v>-6</v>
      </c>
      <c r="J62" s="16">
        <f>'[3]01'!K64</f>
        <v>30</v>
      </c>
      <c r="K62" s="16">
        <f>'[3]01'!L64</f>
        <v>0</v>
      </c>
      <c r="L62" s="16">
        <f>'[3]01'!M64</f>
        <v>0</v>
      </c>
      <c r="M62" s="16">
        <f>'[3]01'!N64</f>
        <v>0</v>
      </c>
      <c r="N62" s="16">
        <f>'[3]01'!O64</f>
        <v>0</v>
      </c>
      <c r="O62" s="17">
        <f t="shared" si="28"/>
        <v>24</v>
      </c>
      <c r="P62" s="18">
        <f>frq!C62</f>
        <v>1</v>
      </c>
      <c r="Q62" s="15">
        <f t="shared" si="33"/>
        <v>-6</v>
      </c>
      <c r="R62" s="16">
        <f t="shared" si="33"/>
        <v>30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24</v>
      </c>
      <c r="X62" s="8">
        <f t="shared" si="4"/>
        <v>-0.6</v>
      </c>
      <c r="Y62" s="8">
        <f t="shared" si="5"/>
        <v>3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2.4</v>
      </c>
      <c r="AE62" s="8">
        <f t="shared" si="11"/>
        <v>-0.6</v>
      </c>
      <c r="AF62" s="8">
        <f t="shared" si="12"/>
        <v>3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2.4</v>
      </c>
      <c r="AL62" s="8">
        <f t="shared" ref="AL62:AN98" si="35">Q62-X62-AE62</f>
        <v>-4.8000000000000007</v>
      </c>
      <c r="AM62" s="8">
        <f t="shared" si="35"/>
        <v>24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19.2</v>
      </c>
      <c r="AT62" s="8">
        <v>2.3199999999999998</v>
      </c>
      <c r="AU62" s="8">
        <v>2.3199999999999998</v>
      </c>
      <c r="AW62" s="220">
        <v>-0.6</v>
      </c>
      <c r="AX62" s="220">
        <v>3</v>
      </c>
      <c r="AY62" s="220">
        <v>0</v>
      </c>
      <c r="AZ62" s="220">
        <v>0</v>
      </c>
      <c r="BA62" s="220">
        <v>0</v>
      </c>
      <c r="BB62" s="220">
        <v>0</v>
      </c>
      <c r="BC62" s="8">
        <f t="shared" si="19"/>
        <v>2.4</v>
      </c>
      <c r="BD62" s="220">
        <v>-0.6</v>
      </c>
      <c r="BE62" s="220">
        <v>3</v>
      </c>
      <c r="BF62" s="220">
        <v>0</v>
      </c>
      <c r="BG62" s="220">
        <v>0</v>
      </c>
      <c r="BH62" s="220">
        <v>0</v>
      </c>
      <c r="BI62" s="220">
        <v>0</v>
      </c>
      <c r="BJ62" s="8">
        <f t="shared" si="20"/>
        <v>2.4</v>
      </c>
      <c r="BL62" s="8">
        <f t="shared" si="21"/>
        <v>2.3199999999999998</v>
      </c>
      <c r="BM62" s="8">
        <f t="shared" si="22"/>
        <v>2.3199999999999998</v>
      </c>
      <c r="BN62" s="8">
        <f t="shared" si="23"/>
        <v>2.4</v>
      </c>
      <c r="BO62" s="8">
        <f t="shared" si="24"/>
        <v>2.4</v>
      </c>
      <c r="BP62" s="182">
        <f t="shared" si="25"/>
        <v>-8.0000000000000071E-2</v>
      </c>
      <c r="BQ62" s="182">
        <f t="shared" si="26"/>
        <v>-8.0000000000000071E-2</v>
      </c>
    </row>
    <row r="63" spans="1:69">
      <c r="A63" s="8" t="s">
        <v>105</v>
      </c>
      <c r="B63" s="15">
        <f>'[3]01'!B65</f>
        <v>290</v>
      </c>
      <c r="C63" s="16">
        <f>'[3]01'!C65</f>
        <v>30</v>
      </c>
      <c r="D63" s="16">
        <f>'[3]01'!D65</f>
        <v>0</v>
      </c>
      <c r="E63" s="16">
        <f>'[3]01'!E65</f>
        <v>0</v>
      </c>
      <c r="F63" s="16">
        <f>'[3]01'!F65</f>
        <v>310</v>
      </c>
      <c r="G63" s="16">
        <f>'[3]01'!G65</f>
        <v>420</v>
      </c>
      <c r="H63" s="17">
        <f t="shared" si="27"/>
        <v>1050</v>
      </c>
      <c r="I63" s="15">
        <f>'[3]01'!J65</f>
        <v>-6</v>
      </c>
      <c r="J63" s="16">
        <f>'[3]01'!K65</f>
        <v>30</v>
      </c>
      <c r="K63" s="16">
        <f>'[3]01'!L65</f>
        <v>0</v>
      </c>
      <c r="L63" s="16">
        <f>'[3]01'!M65</f>
        <v>0</v>
      </c>
      <c r="M63" s="16">
        <f>'[3]01'!N65</f>
        <v>0</v>
      </c>
      <c r="N63" s="16">
        <f>'[3]01'!O65</f>
        <v>0</v>
      </c>
      <c r="O63" s="17">
        <f t="shared" si="28"/>
        <v>24</v>
      </c>
      <c r="P63" s="18">
        <f>frq!C63</f>
        <v>1</v>
      </c>
      <c r="Q63" s="15">
        <f t="shared" si="33"/>
        <v>-6</v>
      </c>
      <c r="R63" s="16">
        <f t="shared" si="33"/>
        <v>30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24</v>
      </c>
      <c r="X63" s="8">
        <f t="shared" si="4"/>
        <v>-0.6</v>
      </c>
      <c r="Y63" s="8">
        <f t="shared" si="5"/>
        <v>3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2.4</v>
      </c>
      <c r="AE63" s="8">
        <f t="shared" si="11"/>
        <v>-0.6</v>
      </c>
      <c r="AF63" s="8">
        <f t="shared" si="12"/>
        <v>3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2.4</v>
      </c>
      <c r="AL63" s="8">
        <f t="shared" si="35"/>
        <v>-4.8000000000000007</v>
      </c>
      <c r="AM63" s="8">
        <f t="shared" si="35"/>
        <v>24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19.2</v>
      </c>
      <c r="AT63" s="8">
        <v>2.3199999999999998</v>
      </c>
      <c r="AU63" s="8">
        <v>2.3199999999999998</v>
      </c>
      <c r="AW63" s="220">
        <v>-0.6</v>
      </c>
      <c r="AX63" s="220">
        <v>3</v>
      </c>
      <c r="AY63" s="220">
        <v>0</v>
      </c>
      <c r="AZ63" s="220">
        <v>0</v>
      </c>
      <c r="BA63" s="220">
        <v>0</v>
      </c>
      <c r="BB63" s="220">
        <v>0</v>
      </c>
      <c r="BC63" s="8">
        <f t="shared" si="19"/>
        <v>2.4</v>
      </c>
      <c r="BD63" s="220">
        <v>-0.6</v>
      </c>
      <c r="BE63" s="220">
        <v>3</v>
      </c>
      <c r="BF63" s="220">
        <v>0</v>
      </c>
      <c r="BG63" s="220">
        <v>0</v>
      </c>
      <c r="BH63" s="220">
        <v>0</v>
      </c>
      <c r="BI63" s="220">
        <v>0</v>
      </c>
      <c r="BJ63" s="8">
        <f t="shared" si="20"/>
        <v>2.4</v>
      </c>
      <c r="BL63" s="8">
        <f t="shared" si="21"/>
        <v>2.3199999999999998</v>
      </c>
      <c r="BM63" s="8">
        <f t="shared" si="22"/>
        <v>2.3199999999999998</v>
      </c>
      <c r="BN63" s="8">
        <f t="shared" si="23"/>
        <v>2.4</v>
      </c>
      <c r="BO63" s="8">
        <f t="shared" si="24"/>
        <v>2.4</v>
      </c>
      <c r="BP63" s="182">
        <f t="shared" si="25"/>
        <v>-8.0000000000000071E-2</v>
      </c>
      <c r="BQ63" s="182">
        <f t="shared" si="26"/>
        <v>-8.0000000000000071E-2</v>
      </c>
    </row>
    <row r="64" spans="1:69">
      <c r="A64" s="8" t="s">
        <v>106</v>
      </c>
      <c r="B64" s="15">
        <f>'[3]01'!B66</f>
        <v>290</v>
      </c>
      <c r="C64" s="16">
        <f>'[3]01'!C66</f>
        <v>30</v>
      </c>
      <c r="D64" s="16">
        <f>'[3]01'!D66</f>
        <v>0</v>
      </c>
      <c r="E64" s="16">
        <f>'[3]01'!E66</f>
        <v>0</v>
      </c>
      <c r="F64" s="16">
        <f>'[3]01'!F66</f>
        <v>310</v>
      </c>
      <c r="G64" s="16">
        <f>'[3]01'!G66</f>
        <v>420</v>
      </c>
      <c r="H64" s="17">
        <f t="shared" si="27"/>
        <v>1050</v>
      </c>
      <c r="I64" s="15">
        <f>'[3]01'!J66</f>
        <v>-6</v>
      </c>
      <c r="J64" s="16">
        <f>'[3]01'!K66</f>
        <v>30</v>
      </c>
      <c r="K64" s="16">
        <f>'[3]01'!L66</f>
        <v>0</v>
      </c>
      <c r="L64" s="16">
        <f>'[3]01'!M66</f>
        <v>0</v>
      </c>
      <c r="M64" s="16">
        <f>'[3]01'!N66</f>
        <v>0</v>
      </c>
      <c r="N64" s="16">
        <f>'[3]01'!O66</f>
        <v>0</v>
      </c>
      <c r="O64" s="17">
        <f t="shared" si="28"/>
        <v>24</v>
      </c>
      <c r="P64" s="18">
        <f>frq!C64</f>
        <v>1</v>
      </c>
      <c r="Q64" s="15">
        <f t="shared" si="33"/>
        <v>-6</v>
      </c>
      <c r="R64" s="16">
        <f t="shared" si="33"/>
        <v>30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24</v>
      </c>
      <c r="X64" s="8">
        <f t="shared" si="4"/>
        <v>-0.6</v>
      </c>
      <c r="Y64" s="8">
        <f t="shared" si="5"/>
        <v>3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2.4</v>
      </c>
      <c r="AE64" s="8">
        <f t="shared" si="11"/>
        <v>-0.6</v>
      </c>
      <c r="AF64" s="8">
        <f t="shared" si="12"/>
        <v>3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2.4</v>
      </c>
      <c r="AL64" s="8">
        <f t="shared" si="35"/>
        <v>-4.8000000000000007</v>
      </c>
      <c r="AM64" s="8">
        <f t="shared" si="35"/>
        <v>24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19.2</v>
      </c>
      <c r="AT64" s="8">
        <v>2.3199999999999998</v>
      </c>
      <c r="AU64" s="8">
        <v>2.3199999999999998</v>
      </c>
      <c r="AW64" s="220">
        <v>-0.6</v>
      </c>
      <c r="AX64" s="220">
        <v>3</v>
      </c>
      <c r="AY64" s="220">
        <v>0</v>
      </c>
      <c r="AZ64" s="220">
        <v>0</v>
      </c>
      <c r="BA64" s="220">
        <v>0</v>
      </c>
      <c r="BB64" s="220">
        <v>0</v>
      </c>
      <c r="BC64" s="8">
        <f t="shared" si="19"/>
        <v>2.4</v>
      </c>
      <c r="BD64" s="220">
        <v>-0.6</v>
      </c>
      <c r="BE64" s="220">
        <v>3</v>
      </c>
      <c r="BF64" s="220">
        <v>0</v>
      </c>
      <c r="BG64" s="220">
        <v>0</v>
      </c>
      <c r="BH64" s="220">
        <v>0</v>
      </c>
      <c r="BI64" s="220">
        <v>0</v>
      </c>
      <c r="BJ64" s="8">
        <f t="shared" si="20"/>
        <v>2.4</v>
      </c>
      <c r="BL64" s="8">
        <f t="shared" si="21"/>
        <v>2.3199999999999998</v>
      </c>
      <c r="BM64" s="8">
        <f t="shared" si="22"/>
        <v>2.3199999999999998</v>
      </c>
      <c r="BN64" s="8">
        <f t="shared" si="23"/>
        <v>2.4</v>
      </c>
      <c r="BO64" s="8">
        <f t="shared" si="24"/>
        <v>2.4</v>
      </c>
      <c r="BP64" s="182">
        <f t="shared" si="25"/>
        <v>-8.0000000000000071E-2</v>
      </c>
      <c r="BQ64" s="182">
        <f t="shared" si="26"/>
        <v>-8.0000000000000071E-2</v>
      </c>
    </row>
    <row r="65" spans="1:69">
      <c r="A65" s="8" t="s">
        <v>107</v>
      </c>
      <c r="B65" s="15">
        <f>'[3]01'!B67</f>
        <v>290</v>
      </c>
      <c r="C65" s="16">
        <f>'[3]01'!C67</f>
        <v>30</v>
      </c>
      <c r="D65" s="16">
        <f>'[3]01'!D67</f>
        <v>0</v>
      </c>
      <c r="E65" s="16">
        <f>'[3]01'!E67</f>
        <v>0</v>
      </c>
      <c r="F65" s="16">
        <f>'[3]01'!F67</f>
        <v>310</v>
      </c>
      <c r="G65" s="16">
        <f>'[3]01'!G67</f>
        <v>420</v>
      </c>
      <c r="H65" s="17">
        <f t="shared" si="27"/>
        <v>1050</v>
      </c>
      <c r="I65" s="15">
        <f>'[3]01'!J67</f>
        <v>-6</v>
      </c>
      <c r="J65" s="16">
        <f>'[3]01'!K67</f>
        <v>30</v>
      </c>
      <c r="K65" s="16">
        <f>'[3]01'!L67</f>
        <v>0</v>
      </c>
      <c r="L65" s="16">
        <f>'[3]01'!M67</f>
        <v>0</v>
      </c>
      <c r="M65" s="16">
        <f>'[3]01'!N67</f>
        <v>0</v>
      </c>
      <c r="N65" s="16">
        <f>'[3]01'!O67</f>
        <v>0</v>
      </c>
      <c r="O65" s="17">
        <f t="shared" si="28"/>
        <v>24</v>
      </c>
      <c r="P65" s="18">
        <f>frq!C65</f>
        <v>1</v>
      </c>
      <c r="Q65" s="15">
        <f t="shared" si="33"/>
        <v>-6</v>
      </c>
      <c r="R65" s="16">
        <f t="shared" si="33"/>
        <v>30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24</v>
      </c>
      <c r="X65" s="8">
        <f t="shared" si="4"/>
        <v>-0.6</v>
      </c>
      <c r="Y65" s="8">
        <f t="shared" si="5"/>
        <v>3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2.4</v>
      </c>
      <c r="AE65" s="8">
        <f t="shared" si="11"/>
        <v>-0.6</v>
      </c>
      <c r="AF65" s="8">
        <f t="shared" si="12"/>
        <v>3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2.4</v>
      </c>
      <c r="AL65" s="8">
        <f t="shared" si="35"/>
        <v>-4.8000000000000007</v>
      </c>
      <c r="AM65" s="8">
        <f t="shared" si="35"/>
        <v>24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19.2</v>
      </c>
      <c r="AT65" s="8">
        <v>2.3199999999999998</v>
      </c>
      <c r="AU65" s="8">
        <v>2.3199999999999998</v>
      </c>
      <c r="AW65" s="220">
        <v>-0.6</v>
      </c>
      <c r="AX65" s="220">
        <v>3</v>
      </c>
      <c r="AY65" s="220">
        <v>0</v>
      </c>
      <c r="AZ65" s="220">
        <v>0</v>
      </c>
      <c r="BA65" s="220">
        <v>0</v>
      </c>
      <c r="BB65" s="220">
        <v>0</v>
      </c>
      <c r="BC65" s="8">
        <f t="shared" si="19"/>
        <v>2.4</v>
      </c>
      <c r="BD65" s="220">
        <v>-0.6</v>
      </c>
      <c r="BE65" s="220">
        <v>3</v>
      </c>
      <c r="BF65" s="220">
        <v>0</v>
      </c>
      <c r="BG65" s="220">
        <v>0</v>
      </c>
      <c r="BH65" s="220">
        <v>0</v>
      </c>
      <c r="BI65" s="220">
        <v>0</v>
      </c>
      <c r="BJ65" s="8">
        <f t="shared" si="20"/>
        <v>2.4</v>
      </c>
      <c r="BL65" s="8">
        <f t="shared" si="21"/>
        <v>2.3199999999999998</v>
      </c>
      <c r="BM65" s="8">
        <f t="shared" si="22"/>
        <v>2.3199999999999998</v>
      </c>
      <c r="BN65" s="8">
        <f t="shared" si="23"/>
        <v>2.4</v>
      </c>
      <c r="BO65" s="8">
        <f t="shared" si="24"/>
        <v>2.4</v>
      </c>
      <c r="BP65" s="182">
        <f t="shared" si="25"/>
        <v>-8.0000000000000071E-2</v>
      </c>
      <c r="BQ65" s="182">
        <f t="shared" si="26"/>
        <v>-8.0000000000000071E-2</v>
      </c>
    </row>
    <row r="66" spans="1:69">
      <c r="A66" s="8" t="s">
        <v>108</v>
      </c>
      <c r="B66" s="15">
        <f>'[3]01'!B68</f>
        <v>290</v>
      </c>
      <c r="C66" s="16">
        <f>'[3]01'!C68</f>
        <v>30</v>
      </c>
      <c r="D66" s="16">
        <f>'[3]01'!D68</f>
        <v>0</v>
      </c>
      <c r="E66" s="16">
        <f>'[3]01'!E68</f>
        <v>0</v>
      </c>
      <c r="F66" s="16">
        <f>'[3]01'!F68</f>
        <v>310</v>
      </c>
      <c r="G66" s="16">
        <f>'[3]01'!G68</f>
        <v>420</v>
      </c>
      <c r="H66" s="17">
        <f t="shared" si="27"/>
        <v>1050</v>
      </c>
      <c r="I66" s="15">
        <f>'[3]01'!J68</f>
        <v>-6</v>
      </c>
      <c r="J66" s="16">
        <f>'[3]01'!K68</f>
        <v>30</v>
      </c>
      <c r="K66" s="16">
        <f>'[3]01'!L68</f>
        <v>0</v>
      </c>
      <c r="L66" s="16">
        <f>'[3]01'!M68</f>
        <v>0</v>
      </c>
      <c r="M66" s="16">
        <f>'[3]01'!N68</f>
        <v>0</v>
      </c>
      <c r="N66" s="16">
        <f>'[3]01'!O68</f>
        <v>0</v>
      </c>
      <c r="O66" s="17">
        <f t="shared" si="28"/>
        <v>24</v>
      </c>
      <c r="P66" s="18">
        <f>frq!C66</f>
        <v>1</v>
      </c>
      <c r="Q66" s="15">
        <f t="shared" si="33"/>
        <v>-6</v>
      </c>
      <c r="R66" s="16">
        <f t="shared" si="33"/>
        <v>30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24</v>
      </c>
      <c r="X66" s="8">
        <f t="shared" si="4"/>
        <v>-0.6</v>
      </c>
      <c r="Y66" s="8">
        <f t="shared" si="5"/>
        <v>3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2.4</v>
      </c>
      <c r="AE66" s="8">
        <f t="shared" si="11"/>
        <v>-0.6</v>
      </c>
      <c r="AF66" s="8">
        <f t="shared" si="12"/>
        <v>3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2.4</v>
      </c>
      <c r="AL66" s="8">
        <f t="shared" si="35"/>
        <v>-4.8000000000000007</v>
      </c>
      <c r="AM66" s="8">
        <f t="shared" si="35"/>
        <v>24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19.2</v>
      </c>
      <c r="AT66" s="8">
        <v>2.3199999999999998</v>
      </c>
      <c r="AU66" s="8">
        <v>2.3199999999999998</v>
      </c>
      <c r="AW66" s="220">
        <v>-0.6</v>
      </c>
      <c r="AX66" s="220">
        <v>3</v>
      </c>
      <c r="AY66" s="220">
        <v>0</v>
      </c>
      <c r="AZ66" s="220">
        <v>0</v>
      </c>
      <c r="BA66" s="220">
        <v>0</v>
      </c>
      <c r="BB66" s="220">
        <v>0</v>
      </c>
      <c r="BC66" s="8">
        <f t="shared" si="19"/>
        <v>2.4</v>
      </c>
      <c r="BD66" s="220">
        <v>-0.6</v>
      </c>
      <c r="BE66" s="220">
        <v>3</v>
      </c>
      <c r="BF66" s="220">
        <v>0</v>
      </c>
      <c r="BG66" s="220">
        <v>0</v>
      </c>
      <c r="BH66" s="220">
        <v>0</v>
      </c>
      <c r="BI66" s="220">
        <v>0</v>
      </c>
      <c r="BJ66" s="8">
        <f t="shared" si="20"/>
        <v>2.4</v>
      </c>
      <c r="BL66" s="8">
        <f t="shared" si="21"/>
        <v>2.3199999999999998</v>
      </c>
      <c r="BM66" s="8">
        <f t="shared" si="22"/>
        <v>2.3199999999999998</v>
      </c>
      <c r="BN66" s="8">
        <f t="shared" si="23"/>
        <v>2.4</v>
      </c>
      <c r="BO66" s="8">
        <f t="shared" si="24"/>
        <v>2.4</v>
      </c>
      <c r="BP66" s="182">
        <f t="shared" si="25"/>
        <v>-8.0000000000000071E-2</v>
      </c>
      <c r="BQ66" s="182">
        <f t="shared" si="26"/>
        <v>-8.0000000000000071E-2</v>
      </c>
    </row>
    <row r="67" spans="1:69">
      <c r="A67" s="8" t="s">
        <v>109</v>
      </c>
      <c r="B67" s="15">
        <f>'[3]01'!B69</f>
        <v>290</v>
      </c>
      <c r="C67" s="16">
        <f>'[3]01'!C69</f>
        <v>30</v>
      </c>
      <c r="D67" s="16">
        <f>'[3]01'!D69</f>
        <v>0</v>
      </c>
      <c r="E67" s="16">
        <f>'[3]01'!E69</f>
        <v>0</v>
      </c>
      <c r="F67" s="16">
        <f>'[3]01'!F69</f>
        <v>310</v>
      </c>
      <c r="G67" s="16">
        <f>'[3]01'!G69</f>
        <v>420</v>
      </c>
      <c r="H67" s="17">
        <f t="shared" si="27"/>
        <v>1050</v>
      </c>
      <c r="I67" s="15">
        <f>'[3]01'!J69</f>
        <v>-6</v>
      </c>
      <c r="J67" s="16">
        <f>'[3]01'!K69</f>
        <v>30</v>
      </c>
      <c r="K67" s="16">
        <f>'[3]01'!L69</f>
        <v>0</v>
      </c>
      <c r="L67" s="16">
        <f>'[3]01'!M69</f>
        <v>0</v>
      </c>
      <c r="M67" s="16">
        <f>'[3]01'!N69</f>
        <v>0</v>
      </c>
      <c r="N67" s="16">
        <f>'[3]01'!O69</f>
        <v>0</v>
      </c>
      <c r="O67" s="17">
        <f t="shared" si="28"/>
        <v>24</v>
      </c>
      <c r="P67" s="18">
        <f>frq!C67</f>
        <v>1</v>
      </c>
      <c r="Q67" s="15">
        <f t="shared" si="33"/>
        <v>-6</v>
      </c>
      <c r="R67" s="16">
        <f t="shared" si="33"/>
        <v>30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24</v>
      </c>
      <c r="X67" s="8">
        <f t="shared" si="4"/>
        <v>-0.6</v>
      </c>
      <c r="Y67" s="8">
        <f t="shared" si="5"/>
        <v>3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2.4</v>
      </c>
      <c r="AE67" s="8">
        <f t="shared" si="11"/>
        <v>-0.6</v>
      </c>
      <c r="AF67" s="8">
        <f t="shared" si="12"/>
        <v>3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2.4</v>
      </c>
      <c r="AL67" s="8">
        <f t="shared" si="35"/>
        <v>-4.8000000000000007</v>
      </c>
      <c r="AM67" s="8">
        <f t="shared" si="35"/>
        <v>24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19.2</v>
      </c>
      <c r="AT67" s="8">
        <v>2.3199999999999998</v>
      </c>
      <c r="AU67" s="8">
        <v>2.3199999999999998</v>
      </c>
      <c r="AW67" s="220">
        <v>-0.6</v>
      </c>
      <c r="AX67" s="220">
        <v>3</v>
      </c>
      <c r="AY67" s="220">
        <v>0</v>
      </c>
      <c r="AZ67" s="220">
        <v>0</v>
      </c>
      <c r="BA67" s="220">
        <v>0</v>
      </c>
      <c r="BB67" s="220">
        <v>0</v>
      </c>
      <c r="BC67" s="8">
        <f t="shared" si="19"/>
        <v>2.4</v>
      </c>
      <c r="BD67" s="220">
        <v>-0.6</v>
      </c>
      <c r="BE67" s="220">
        <v>3</v>
      </c>
      <c r="BF67" s="220">
        <v>0</v>
      </c>
      <c r="BG67" s="220">
        <v>0</v>
      </c>
      <c r="BH67" s="220">
        <v>0</v>
      </c>
      <c r="BI67" s="220">
        <v>0</v>
      </c>
      <c r="BJ67" s="8">
        <f t="shared" si="20"/>
        <v>2.4</v>
      </c>
      <c r="BL67" s="8">
        <f t="shared" si="21"/>
        <v>2.3199999999999998</v>
      </c>
      <c r="BM67" s="8">
        <f t="shared" si="22"/>
        <v>2.3199999999999998</v>
      </c>
      <c r="BN67" s="8">
        <f t="shared" si="23"/>
        <v>2.4</v>
      </c>
      <c r="BO67" s="8">
        <f t="shared" si="24"/>
        <v>2.4</v>
      </c>
      <c r="BP67" s="182">
        <f t="shared" si="25"/>
        <v>-8.0000000000000071E-2</v>
      </c>
      <c r="BQ67" s="182">
        <f t="shared" si="26"/>
        <v>-8.0000000000000071E-2</v>
      </c>
    </row>
    <row r="68" spans="1:69">
      <c r="A68" s="8" t="s">
        <v>110</v>
      </c>
      <c r="B68" s="15">
        <f>'[3]01'!B70</f>
        <v>290</v>
      </c>
      <c r="C68" s="16">
        <f>'[3]01'!C70</f>
        <v>30</v>
      </c>
      <c r="D68" s="16">
        <f>'[3]01'!D70</f>
        <v>0</v>
      </c>
      <c r="E68" s="16">
        <f>'[3]01'!E70</f>
        <v>0</v>
      </c>
      <c r="F68" s="16">
        <f>'[3]01'!F70</f>
        <v>310</v>
      </c>
      <c r="G68" s="16">
        <f>'[3]01'!G70</f>
        <v>420</v>
      </c>
      <c r="H68" s="17">
        <f t="shared" si="27"/>
        <v>1050</v>
      </c>
      <c r="I68" s="15">
        <f>'[3]01'!J70</f>
        <v>-6</v>
      </c>
      <c r="J68" s="16">
        <f>'[3]01'!K70</f>
        <v>30</v>
      </c>
      <c r="K68" s="16">
        <f>'[3]01'!L70</f>
        <v>0</v>
      </c>
      <c r="L68" s="16">
        <f>'[3]01'!M70</f>
        <v>0</v>
      </c>
      <c r="M68" s="16">
        <f>'[3]01'!N70</f>
        <v>0</v>
      </c>
      <c r="N68" s="16">
        <f>'[3]01'!O70</f>
        <v>0</v>
      </c>
      <c r="O68" s="17">
        <f t="shared" si="28"/>
        <v>24</v>
      </c>
      <c r="P68" s="18">
        <f>frq!C68</f>
        <v>1</v>
      </c>
      <c r="Q68" s="15">
        <f t="shared" si="33"/>
        <v>-6</v>
      </c>
      <c r="R68" s="16">
        <f t="shared" si="33"/>
        <v>30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24</v>
      </c>
      <c r="X68" s="8">
        <f t="shared" ref="X68:X98" si="36">AW68</f>
        <v>-0.6</v>
      </c>
      <c r="Y68" s="8">
        <f t="shared" ref="Y68:Y98" si="37">AX68</f>
        <v>3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2.4</v>
      </c>
      <c r="AE68" s="8">
        <f t="shared" ref="AE68:AE98" si="43">BD68</f>
        <v>-0.6</v>
      </c>
      <c r="AF68" s="8">
        <f t="shared" ref="AF68:AF98" si="44">BE68</f>
        <v>3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2.4</v>
      </c>
      <c r="AL68" s="8">
        <f t="shared" si="35"/>
        <v>-4.8000000000000007</v>
      </c>
      <c r="AM68" s="8">
        <f t="shared" si="35"/>
        <v>24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19.2</v>
      </c>
      <c r="AT68" s="8">
        <v>2.3199999999999998</v>
      </c>
      <c r="AU68" s="8">
        <v>2.3199999999999998</v>
      </c>
      <c r="AW68" s="220">
        <v>-0.6</v>
      </c>
      <c r="AX68" s="220">
        <v>3</v>
      </c>
      <c r="AY68" s="220">
        <v>0</v>
      </c>
      <c r="AZ68" s="220">
        <v>0</v>
      </c>
      <c r="BA68" s="220">
        <v>0</v>
      </c>
      <c r="BB68" s="220">
        <v>0</v>
      </c>
      <c r="BC68" s="8">
        <f t="shared" ref="BC68:BC98" si="51">SUM(AW68:BB68)</f>
        <v>2.4</v>
      </c>
      <c r="BD68" s="220">
        <v>-0.6</v>
      </c>
      <c r="BE68" s="220">
        <v>3</v>
      </c>
      <c r="BF68" s="220">
        <v>0</v>
      </c>
      <c r="BG68" s="220">
        <v>0</v>
      </c>
      <c r="BH68" s="220">
        <v>0</v>
      </c>
      <c r="BI68" s="220">
        <v>0</v>
      </c>
      <c r="BJ68" s="8">
        <f t="shared" ref="BJ68:BJ98" si="52">SUM(BD68:BI68)</f>
        <v>2.4</v>
      </c>
      <c r="BL68" s="8">
        <f t="shared" ref="BL68:BL98" si="53">AT68</f>
        <v>2.3199999999999998</v>
      </c>
      <c r="BM68" s="8">
        <f t="shared" ref="BM68:BM98" si="54">AU68</f>
        <v>2.3199999999999998</v>
      </c>
      <c r="BN68" s="8">
        <f t="shared" ref="BN68:BN98" si="55">BC68</f>
        <v>2.4</v>
      </c>
      <c r="BO68" s="8">
        <f t="shared" ref="BO68:BO98" si="56">BJ68</f>
        <v>2.4</v>
      </c>
      <c r="BP68" s="182">
        <f t="shared" ref="BP68:BP98" si="57">BL68-BN68</f>
        <v>-8.0000000000000071E-2</v>
      </c>
      <c r="BQ68" s="182">
        <f t="shared" ref="BQ68:BQ98" si="58">BM68-BO68</f>
        <v>-8.0000000000000071E-2</v>
      </c>
    </row>
    <row r="69" spans="1:69">
      <c r="A69" s="8" t="s">
        <v>111</v>
      </c>
      <c r="B69" s="15">
        <f>'[3]01'!B71</f>
        <v>290</v>
      </c>
      <c r="C69" s="16">
        <f>'[3]01'!C71</f>
        <v>30</v>
      </c>
      <c r="D69" s="16">
        <f>'[3]01'!D71</f>
        <v>0</v>
      </c>
      <c r="E69" s="16">
        <f>'[3]01'!E71</f>
        <v>0</v>
      </c>
      <c r="F69" s="16">
        <f>'[3]01'!F71</f>
        <v>310</v>
      </c>
      <c r="G69" s="16">
        <f>'[3]01'!G71</f>
        <v>420</v>
      </c>
      <c r="H69" s="17">
        <f t="shared" ref="H69:H98" si="59">SUM(B69:G69)</f>
        <v>1050</v>
      </c>
      <c r="I69" s="15">
        <f>'[3]01'!J71</f>
        <v>-6</v>
      </c>
      <c r="J69" s="16">
        <f>'[3]01'!K71</f>
        <v>30</v>
      </c>
      <c r="K69" s="16">
        <f>'[3]01'!L71</f>
        <v>0</v>
      </c>
      <c r="L69" s="16">
        <f>'[3]01'!M71</f>
        <v>0</v>
      </c>
      <c r="M69" s="16">
        <f>'[3]01'!N71</f>
        <v>0</v>
      </c>
      <c r="N69" s="16">
        <f>'[3]01'!O71</f>
        <v>0</v>
      </c>
      <c r="O69" s="17">
        <f t="shared" ref="O69:O98" si="60">SUM(I69:N69)</f>
        <v>24</v>
      </c>
      <c r="P69" s="18">
        <f>frq!C69</f>
        <v>1</v>
      </c>
      <c r="Q69" s="15">
        <f t="shared" si="33"/>
        <v>-6</v>
      </c>
      <c r="R69" s="16">
        <f t="shared" si="33"/>
        <v>30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24</v>
      </c>
      <c r="X69" s="8">
        <f t="shared" si="36"/>
        <v>-0.6</v>
      </c>
      <c r="Y69" s="8">
        <f t="shared" si="37"/>
        <v>3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2.4</v>
      </c>
      <c r="AE69" s="8">
        <f t="shared" si="43"/>
        <v>-0.6</v>
      </c>
      <c r="AF69" s="8">
        <f t="shared" si="44"/>
        <v>3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2.4</v>
      </c>
      <c r="AL69" s="8">
        <f t="shared" si="35"/>
        <v>-4.8000000000000007</v>
      </c>
      <c r="AM69" s="8">
        <f t="shared" si="35"/>
        <v>24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19.2</v>
      </c>
      <c r="AT69" s="8">
        <v>2.3199999999999998</v>
      </c>
      <c r="AU69" s="8">
        <v>2.3199999999999998</v>
      </c>
      <c r="AW69" s="220">
        <v>-0.6</v>
      </c>
      <c r="AX69" s="220">
        <v>3</v>
      </c>
      <c r="AY69" s="220">
        <v>0</v>
      </c>
      <c r="AZ69" s="220">
        <v>0</v>
      </c>
      <c r="BA69" s="220">
        <v>0</v>
      </c>
      <c r="BB69" s="220">
        <v>0</v>
      </c>
      <c r="BC69" s="8">
        <f t="shared" si="51"/>
        <v>2.4</v>
      </c>
      <c r="BD69" s="220">
        <v>-0.6</v>
      </c>
      <c r="BE69" s="220">
        <v>3</v>
      </c>
      <c r="BF69" s="220">
        <v>0</v>
      </c>
      <c r="BG69" s="220">
        <v>0</v>
      </c>
      <c r="BH69" s="220">
        <v>0</v>
      </c>
      <c r="BI69" s="220">
        <v>0</v>
      </c>
      <c r="BJ69" s="8">
        <f t="shared" si="52"/>
        <v>2.4</v>
      </c>
      <c r="BL69" s="8">
        <f t="shared" si="53"/>
        <v>2.3199999999999998</v>
      </c>
      <c r="BM69" s="8">
        <f t="shared" si="54"/>
        <v>2.3199999999999998</v>
      </c>
      <c r="BN69" s="8">
        <f t="shared" si="55"/>
        <v>2.4</v>
      </c>
      <c r="BO69" s="8">
        <f t="shared" si="56"/>
        <v>2.4</v>
      </c>
      <c r="BP69" s="182">
        <f t="shared" si="57"/>
        <v>-8.0000000000000071E-2</v>
      </c>
      <c r="BQ69" s="182">
        <f t="shared" si="58"/>
        <v>-8.0000000000000071E-2</v>
      </c>
    </row>
    <row r="70" spans="1:69">
      <c r="A70" s="8" t="s">
        <v>112</v>
      </c>
      <c r="B70" s="15">
        <f>'[3]01'!B72</f>
        <v>290</v>
      </c>
      <c r="C70" s="16">
        <f>'[3]01'!C72</f>
        <v>30</v>
      </c>
      <c r="D70" s="16">
        <f>'[3]01'!D72</f>
        <v>0</v>
      </c>
      <c r="E70" s="16">
        <f>'[3]01'!E72</f>
        <v>0</v>
      </c>
      <c r="F70" s="16">
        <f>'[3]01'!F72</f>
        <v>310</v>
      </c>
      <c r="G70" s="16">
        <f>'[3]01'!G72</f>
        <v>420</v>
      </c>
      <c r="H70" s="17">
        <f t="shared" si="59"/>
        <v>1050</v>
      </c>
      <c r="I70" s="15">
        <f>'[3]01'!J72</f>
        <v>-6</v>
      </c>
      <c r="J70" s="16">
        <f>'[3]01'!K72</f>
        <v>30</v>
      </c>
      <c r="K70" s="16">
        <f>'[3]01'!L72</f>
        <v>0</v>
      </c>
      <c r="L70" s="16">
        <f>'[3]01'!M72</f>
        <v>0</v>
      </c>
      <c r="M70" s="16">
        <f>'[3]01'!N72</f>
        <v>0</v>
      </c>
      <c r="N70" s="16">
        <f>'[3]01'!O72</f>
        <v>0</v>
      </c>
      <c r="O70" s="17">
        <f t="shared" si="60"/>
        <v>24</v>
      </c>
      <c r="P70" s="18">
        <f>frq!C70</f>
        <v>1</v>
      </c>
      <c r="Q70" s="15">
        <f t="shared" si="33"/>
        <v>-6</v>
      </c>
      <c r="R70" s="16">
        <f t="shared" si="33"/>
        <v>30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24</v>
      </c>
      <c r="X70" s="8">
        <f t="shared" si="36"/>
        <v>-0.6</v>
      </c>
      <c r="Y70" s="8">
        <f t="shared" si="37"/>
        <v>3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2.4</v>
      </c>
      <c r="AE70" s="8">
        <f t="shared" si="43"/>
        <v>-0.6</v>
      </c>
      <c r="AF70" s="8">
        <f t="shared" si="44"/>
        <v>3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2.4</v>
      </c>
      <c r="AL70" s="8">
        <f t="shared" si="35"/>
        <v>-4.8000000000000007</v>
      </c>
      <c r="AM70" s="8">
        <f t="shared" si="35"/>
        <v>24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19.2</v>
      </c>
      <c r="AT70" s="8">
        <v>2.3199999999999998</v>
      </c>
      <c r="AU70" s="8">
        <v>2.3199999999999998</v>
      </c>
      <c r="AW70" s="220">
        <v>-0.6</v>
      </c>
      <c r="AX70" s="220">
        <v>3</v>
      </c>
      <c r="AY70" s="220">
        <v>0</v>
      </c>
      <c r="AZ70" s="220">
        <v>0</v>
      </c>
      <c r="BA70" s="220">
        <v>0</v>
      </c>
      <c r="BB70" s="220">
        <v>0</v>
      </c>
      <c r="BC70" s="8">
        <f t="shared" si="51"/>
        <v>2.4</v>
      </c>
      <c r="BD70" s="220">
        <v>-0.6</v>
      </c>
      <c r="BE70" s="220">
        <v>3</v>
      </c>
      <c r="BF70" s="220">
        <v>0</v>
      </c>
      <c r="BG70" s="220">
        <v>0</v>
      </c>
      <c r="BH70" s="220">
        <v>0</v>
      </c>
      <c r="BI70" s="220">
        <v>0</v>
      </c>
      <c r="BJ70" s="8">
        <f t="shared" si="52"/>
        <v>2.4</v>
      </c>
      <c r="BL70" s="8">
        <f t="shared" si="53"/>
        <v>2.3199999999999998</v>
      </c>
      <c r="BM70" s="8">
        <f t="shared" si="54"/>
        <v>2.3199999999999998</v>
      </c>
      <c r="BN70" s="8">
        <f t="shared" si="55"/>
        <v>2.4</v>
      </c>
      <c r="BO70" s="8">
        <f t="shared" si="56"/>
        <v>2.4</v>
      </c>
      <c r="BP70" s="182">
        <f t="shared" si="57"/>
        <v>-8.0000000000000071E-2</v>
      </c>
      <c r="BQ70" s="182">
        <f t="shared" si="58"/>
        <v>-8.0000000000000071E-2</v>
      </c>
    </row>
    <row r="71" spans="1:69">
      <c r="A71" s="8" t="s">
        <v>113</v>
      </c>
      <c r="B71" s="15">
        <f>'[3]01'!B73</f>
        <v>290</v>
      </c>
      <c r="C71" s="16">
        <f>'[3]01'!C73</f>
        <v>30</v>
      </c>
      <c r="D71" s="16">
        <f>'[3]01'!D73</f>
        <v>0</v>
      </c>
      <c r="E71" s="16">
        <f>'[3]01'!E73</f>
        <v>0</v>
      </c>
      <c r="F71" s="16">
        <f>'[3]01'!F73</f>
        <v>310</v>
      </c>
      <c r="G71" s="16">
        <f>'[3]01'!G73</f>
        <v>420</v>
      </c>
      <c r="H71" s="17">
        <f t="shared" si="59"/>
        <v>1050</v>
      </c>
      <c r="I71" s="15">
        <f>'[3]01'!J73</f>
        <v>-6</v>
      </c>
      <c r="J71" s="16">
        <f>'[3]01'!K73</f>
        <v>30</v>
      </c>
      <c r="K71" s="16">
        <f>'[3]01'!L73</f>
        <v>0</v>
      </c>
      <c r="L71" s="16">
        <f>'[3]01'!M73</f>
        <v>0</v>
      </c>
      <c r="M71" s="16">
        <f>'[3]01'!N73</f>
        <v>0</v>
      </c>
      <c r="N71" s="16">
        <f>'[3]01'!O73</f>
        <v>0</v>
      </c>
      <c r="O71" s="17">
        <f t="shared" si="60"/>
        <v>24</v>
      </c>
      <c r="P71" s="18">
        <f>frq!C71</f>
        <v>1</v>
      </c>
      <c r="Q71" s="15">
        <f t="shared" si="33"/>
        <v>-6</v>
      </c>
      <c r="R71" s="16">
        <f t="shared" si="33"/>
        <v>30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24</v>
      </c>
      <c r="X71" s="8">
        <f t="shared" si="36"/>
        <v>-0.6</v>
      </c>
      <c r="Y71" s="8">
        <f t="shared" si="37"/>
        <v>3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2.4</v>
      </c>
      <c r="AE71" s="8">
        <f t="shared" si="43"/>
        <v>-0.6</v>
      </c>
      <c r="AF71" s="8">
        <f t="shared" si="44"/>
        <v>3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2.4</v>
      </c>
      <c r="AL71" s="8">
        <f t="shared" si="35"/>
        <v>-4.8000000000000007</v>
      </c>
      <c r="AM71" s="8">
        <f t="shared" si="35"/>
        <v>24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19.2</v>
      </c>
      <c r="AT71" s="8">
        <v>2.3199999999999998</v>
      </c>
      <c r="AU71" s="8">
        <v>2.3199999999999998</v>
      </c>
      <c r="AW71" s="220">
        <v>-0.6</v>
      </c>
      <c r="AX71" s="220">
        <v>3</v>
      </c>
      <c r="AY71" s="220">
        <v>0</v>
      </c>
      <c r="AZ71" s="220">
        <v>0</v>
      </c>
      <c r="BA71" s="220">
        <v>0</v>
      </c>
      <c r="BB71" s="220">
        <v>0</v>
      </c>
      <c r="BC71" s="8">
        <f t="shared" si="51"/>
        <v>2.4</v>
      </c>
      <c r="BD71" s="220">
        <v>-0.6</v>
      </c>
      <c r="BE71" s="220">
        <v>3</v>
      </c>
      <c r="BF71" s="220">
        <v>0</v>
      </c>
      <c r="BG71" s="220">
        <v>0</v>
      </c>
      <c r="BH71" s="220">
        <v>0</v>
      </c>
      <c r="BI71" s="220">
        <v>0</v>
      </c>
      <c r="BJ71" s="8">
        <f t="shared" si="52"/>
        <v>2.4</v>
      </c>
      <c r="BL71" s="8">
        <f t="shared" si="53"/>
        <v>2.3199999999999998</v>
      </c>
      <c r="BM71" s="8">
        <f t="shared" si="54"/>
        <v>2.3199999999999998</v>
      </c>
      <c r="BN71" s="8">
        <f t="shared" si="55"/>
        <v>2.4</v>
      </c>
      <c r="BO71" s="8">
        <f t="shared" si="56"/>
        <v>2.4</v>
      </c>
      <c r="BP71" s="182">
        <f t="shared" si="57"/>
        <v>-8.0000000000000071E-2</v>
      </c>
      <c r="BQ71" s="182">
        <f t="shared" si="58"/>
        <v>-8.0000000000000071E-2</v>
      </c>
    </row>
    <row r="72" spans="1:69">
      <c r="A72" s="8" t="s">
        <v>114</v>
      </c>
      <c r="B72" s="15">
        <f>'[3]01'!B74</f>
        <v>290</v>
      </c>
      <c r="C72" s="16">
        <f>'[3]01'!C74</f>
        <v>30</v>
      </c>
      <c r="D72" s="16">
        <f>'[3]01'!D74</f>
        <v>0</v>
      </c>
      <c r="E72" s="16">
        <f>'[3]01'!E74</f>
        <v>0</v>
      </c>
      <c r="F72" s="16">
        <f>'[3]01'!F74</f>
        <v>310</v>
      </c>
      <c r="G72" s="16">
        <f>'[3]01'!G74</f>
        <v>420</v>
      </c>
      <c r="H72" s="17">
        <f t="shared" si="59"/>
        <v>1050</v>
      </c>
      <c r="I72" s="15">
        <f>'[3]01'!J74</f>
        <v>-6</v>
      </c>
      <c r="J72" s="16">
        <f>'[3]01'!K74</f>
        <v>30</v>
      </c>
      <c r="K72" s="16">
        <f>'[3]01'!L74</f>
        <v>0</v>
      </c>
      <c r="L72" s="16">
        <f>'[3]01'!M74</f>
        <v>0</v>
      </c>
      <c r="M72" s="16">
        <f>'[3]01'!N74</f>
        <v>0</v>
      </c>
      <c r="N72" s="16">
        <f>'[3]01'!O74</f>
        <v>0</v>
      </c>
      <c r="O72" s="17">
        <f t="shared" si="60"/>
        <v>24</v>
      </c>
      <c r="P72" s="18">
        <f>frq!C72</f>
        <v>1</v>
      </c>
      <c r="Q72" s="15">
        <f t="shared" si="33"/>
        <v>-6</v>
      </c>
      <c r="R72" s="16">
        <f t="shared" si="33"/>
        <v>30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24</v>
      </c>
      <c r="X72" s="8">
        <f t="shared" si="36"/>
        <v>-0.6</v>
      </c>
      <c r="Y72" s="8">
        <f t="shared" si="37"/>
        <v>3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2.4</v>
      </c>
      <c r="AE72" s="8">
        <f t="shared" si="43"/>
        <v>-0.6</v>
      </c>
      <c r="AF72" s="8">
        <f t="shared" si="44"/>
        <v>3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2.4</v>
      </c>
      <c r="AL72" s="8">
        <f t="shared" si="35"/>
        <v>-4.8000000000000007</v>
      </c>
      <c r="AM72" s="8">
        <f t="shared" si="35"/>
        <v>24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19.2</v>
      </c>
      <c r="AT72" s="8">
        <v>2.3199999999999998</v>
      </c>
      <c r="AU72" s="8">
        <v>2.3199999999999998</v>
      </c>
      <c r="AW72" s="220">
        <v>-0.6</v>
      </c>
      <c r="AX72" s="220">
        <v>3</v>
      </c>
      <c r="AY72" s="220">
        <v>0</v>
      </c>
      <c r="AZ72" s="220">
        <v>0</v>
      </c>
      <c r="BA72" s="220">
        <v>0</v>
      </c>
      <c r="BB72" s="220">
        <v>0</v>
      </c>
      <c r="BC72" s="8">
        <f t="shared" si="51"/>
        <v>2.4</v>
      </c>
      <c r="BD72" s="220">
        <v>-0.6</v>
      </c>
      <c r="BE72" s="220">
        <v>3</v>
      </c>
      <c r="BF72" s="220">
        <v>0</v>
      </c>
      <c r="BG72" s="220">
        <v>0</v>
      </c>
      <c r="BH72" s="220">
        <v>0</v>
      </c>
      <c r="BI72" s="220">
        <v>0</v>
      </c>
      <c r="BJ72" s="8">
        <f t="shared" si="52"/>
        <v>2.4</v>
      </c>
      <c r="BL72" s="8">
        <f t="shared" si="53"/>
        <v>2.3199999999999998</v>
      </c>
      <c r="BM72" s="8">
        <f t="shared" si="54"/>
        <v>2.3199999999999998</v>
      </c>
      <c r="BN72" s="8">
        <f t="shared" si="55"/>
        <v>2.4</v>
      </c>
      <c r="BO72" s="8">
        <f t="shared" si="56"/>
        <v>2.4</v>
      </c>
      <c r="BP72" s="182">
        <f t="shared" si="57"/>
        <v>-8.0000000000000071E-2</v>
      </c>
      <c r="BQ72" s="182">
        <f t="shared" si="58"/>
        <v>-8.0000000000000071E-2</v>
      </c>
    </row>
    <row r="73" spans="1:69">
      <c r="A73" s="8" t="s">
        <v>115</v>
      </c>
      <c r="B73" s="15">
        <f>'[3]01'!B75</f>
        <v>290</v>
      </c>
      <c r="C73" s="16">
        <f>'[3]01'!C75</f>
        <v>30</v>
      </c>
      <c r="D73" s="16">
        <f>'[3]01'!D75</f>
        <v>0</v>
      </c>
      <c r="E73" s="16">
        <f>'[3]01'!E75</f>
        <v>0</v>
      </c>
      <c r="F73" s="16">
        <f>'[3]01'!F75</f>
        <v>310</v>
      </c>
      <c r="G73" s="16">
        <f>'[3]01'!G75</f>
        <v>420</v>
      </c>
      <c r="H73" s="17">
        <f t="shared" si="59"/>
        <v>1050</v>
      </c>
      <c r="I73" s="15">
        <f>'[3]01'!J75</f>
        <v>-6</v>
      </c>
      <c r="J73" s="16">
        <f>'[3]01'!K75</f>
        <v>30</v>
      </c>
      <c r="K73" s="16">
        <f>'[3]01'!L75</f>
        <v>0</v>
      </c>
      <c r="L73" s="16">
        <f>'[3]01'!M75</f>
        <v>0</v>
      </c>
      <c r="M73" s="16">
        <f>'[3]01'!N75</f>
        <v>0</v>
      </c>
      <c r="N73" s="16">
        <f>'[3]01'!O75</f>
        <v>0</v>
      </c>
      <c r="O73" s="17">
        <f t="shared" si="60"/>
        <v>24</v>
      </c>
      <c r="P73" s="18">
        <f>frq!C73</f>
        <v>1</v>
      </c>
      <c r="Q73" s="15">
        <f t="shared" si="33"/>
        <v>-6</v>
      </c>
      <c r="R73" s="16">
        <f t="shared" si="33"/>
        <v>30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24</v>
      </c>
      <c r="X73" s="8">
        <f t="shared" si="36"/>
        <v>-0.6</v>
      </c>
      <c r="Y73" s="8">
        <f t="shared" si="37"/>
        <v>3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2.4</v>
      </c>
      <c r="AE73" s="8">
        <f t="shared" si="43"/>
        <v>-0.6</v>
      </c>
      <c r="AF73" s="8">
        <f t="shared" si="44"/>
        <v>3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2.4</v>
      </c>
      <c r="AL73" s="8">
        <f t="shared" si="35"/>
        <v>-4.8000000000000007</v>
      </c>
      <c r="AM73" s="8">
        <f t="shared" si="35"/>
        <v>24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19.2</v>
      </c>
      <c r="AT73" s="8">
        <v>2.3199999999999998</v>
      </c>
      <c r="AU73" s="8">
        <v>2.3199999999999998</v>
      </c>
      <c r="AW73" s="220">
        <v>-0.6</v>
      </c>
      <c r="AX73" s="220">
        <v>3</v>
      </c>
      <c r="AY73" s="220">
        <v>0</v>
      </c>
      <c r="AZ73" s="220">
        <v>0</v>
      </c>
      <c r="BA73" s="220">
        <v>0</v>
      </c>
      <c r="BB73" s="220">
        <v>0</v>
      </c>
      <c r="BC73" s="8">
        <f t="shared" si="51"/>
        <v>2.4</v>
      </c>
      <c r="BD73" s="220">
        <v>-0.6</v>
      </c>
      <c r="BE73" s="220">
        <v>3</v>
      </c>
      <c r="BF73" s="220">
        <v>0</v>
      </c>
      <c r="BG73" s="220">
        <v>0</v>
      </c>
      <c r="BH73" s="220">
        <v>0</v>
      </c>
      <c r="BI73" s="220">
        <v>0</v>
      </c>
      <c r="BJ73" s="8">
        <f t="shared" si="52"/>
        <v>2.4</v>
      </c>
      <c r="BL73" s="8">
        <f t="shared" si="53"/>
        <v>2.3199999999999998</v>
      </c>
      <c r="BM73" s="8">
        <f t="shared" si="54"/>
        <v>2.3199999999999998</v>
      </c>
      <c r="BN73" s="8">
        <f t="shared" si="55"/>
        <v>2.4</v>
      </c>
      <c r="BO73" s="8">
        <f t="shared" si="56"/>
        <v>2.4</v>
      </c>
      <c r="BP73" s="182">
        <f t="shared" si="57"/>
        <v>-8.0000000000000071E-2</v>
      </c>
      <c r="BQ73" s="182">
        <f t="shared" si="58"/>
        <v>-8.0000000000000071E-2</v>
      </c>
    </row>
    <row r="74" spans="1:69">
      <c r="A74" s="8" t="s">
        <v>116</v>
      </c>
      <c r="B74" s="15">
        <f>'[3]01'!B76</f>
        <v>290</v>
      </c>
      <c r="C74" s="16">
        <f>'[3]01'!C76</f>
        <v>30</v>
      </c>
      <c r="D74" s="16">
        <f>'[3]01'!D76</f>
        <v>0</v>
      </c>
      <c r="E74" s="16">
        <f>'[3]01'!E76</f>
        <v>0</v>
      </c>
      <c r="F74" s="16">
        <f>'[3]01'!F76</f>
        <v>310</v>
      </c>
      <c r="G74" s="16">
        <f>'[3]01'!G76</f>
        <v>420</v>
      </c>
      <c r="H74" s="17">
        <f t="shared" si="59"/>
        <v>1050</v>
      </c>
      <c r="I74" s="15">
        <f>'[3]01'!J76</f>
        <v>-6</v>
      </c>
      <c r="J74" s="16">
        <f>'[3]01'!K76</f>
        <v>30</v>
      </c>
      <c r="K74" s="16">
        <f>'[3]01'!L76</f>
        <v>0</v>
      </c>
      <c r="L74" s="16">
        <f>'[3]01'!M76</f>
        <v>0</v>
      </c>
      <c r="M74" s="16">
        <f>'[3]01'!N76</f>
        <v>0</v>
      </c>
      <c r="N74" s="16">
        <f>'[3]01'!O76</f>
        <v>0</v>
      </c>
      <c r="O74" s="17">
        <f t="shared" si="60"/>
        <v>24</v>
      </c>
      <c r="P74" s="18">
        <f>frq!C74</f>
        <v>1</v>
      </c>
      <c r="Q74" s="15">
        <f t="shared" si="33"/>
        <v>-6</v>
      </c>
      <c r="R74" s="16">
        <f t="shared" si="33"/>
        <v>30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24</v>
      </c>
      <c r="X74" s="8">
        <f t="shared" si="36"/>
        <v>-0.6</v>
      </c>
      <c r="Y74" s="8">
        <f t="shared" si="37"/>
        <v>3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2.4</v>
      </c>
      <c r="AE74" s="8">
        <f t="shared" si="43"/>
        <v>-0.6</v>
      </c>
      <c r="AF74" s="8">
        <f t="shared" si="44"/>
        <v>3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2.4</v>
      </c>
      <c r="AL74" s="8">
        <f t="shared" si="35"/>
        <v>-4.8000000000000007</v>
      </c>
      <c r="AM74" s="8">
        <f t="shared" si="35"/>
        <v>24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19.2</v>
      </c>
      <c r="AT74" s="8">
        <v>2.3199999999999998</v>
      </c>
      <c r="AU74" s="8">
        <v>2.3199999999999998</v>
      </c>
      <c r="AW74" s="220">
        <v>-0.6</v>
      </c>
      <c r="AX74" s="220">
        <v>3</v>
      </c>
      <c r="AY74" s="220">
        <v>0</v>
      </c>
      <c r="AZ74" s="220">
        <v>0</v>
      </c>
      <c r="BA74" s="220">
        <v>0</v>
      </c>
      <c r="BB74" s="220">
        <v>0</v>
      </c>
      <c r="BC74" s="8">
        <f t="shared" si="51"/>
        <v>2.4</v>
      </c>
      <c r="BD74" s="220">
        <v>-0.6</v>
      </c>
      <c r="BE74" s="220">
        <v>3</v>
      </c>
      <c r="BF74" s="220">
        <v>0</v>
      </c>
      <c r="BG74" s="220">
        <v>0</v>
      </c>
      <c r="BH74" s="220">
        <v>0</v>
      </c>
      <c r="BI74" s="220">
        <v>0</v>
      </c>
      <c r="BJ74" s="8">
        <f t="shared" si="52"/>
        <v>2.4</v>
      </c>
      <c r="BL74" s="8">
        <f t="shared" si="53"/>
        <v>2.3199999999999998</v>
      </c>
      <c r="BM74" s="8">
        <f t="shared" si="54"/>
        <v>2.3199999999999998</v>
      </c>
      <c r="BN74" s="8">
        <f t="shared" si="55"/>
        <v>2.4</v>
      </c>
      <c r="BO74" s="8">
        <f t="shared" si="56"/>
        <v>2.4</v>
      </c>
      <c r="BP74" s="182">
        <f t="shared" si="57"/>
        <v>-8.0000000000000071E-2</v>
      </c>
      <c r="BQ74" s="182">
        <f t="shared" si="58"/>
        <v>-8.0000000000000071E-2</v>
      </c>
    </row>
    <row r="75" spans="1:69">
      <c r="A75" s="8" t="s">
        <v>117</v>
      </c>
      <c r="B75" s="15">
        <f>'[3]01'!B77</f>
        <v>290</v>
      </c>
      <c r="C75" s="16">
        <f>'[3]01'!C77</f>
        <v>30</v>
      </c>
      <c r="D75" s="16">
        <f>'[3]01'!D77</f>
        <v>0</v>
      </c>
      <c r="E75" s="16">
        <f>'[3]01'!E77</f>
        <v>0</v>
      </c>
      <c r="F75" s="16">
        <f>'[3]01'!F77</f>
        <v>310</v>
      </c>
      <c r="G75" s="16">
        <f>'[3]01'!G77</f>
        <v>430</v>
      </c>
      <c r="H75" s="17">
        <f t="shared" si="59"/>
        <v>1060</v>
      </c>
      <c r="I75" s="15">
        <f>'[3]01'!J77</f>
        <v>-6</v>
      </c>
      <c r="J75" s="16">
        <f>'[3]01'!K77</f>
        <v>30</v>
      </c>
      <c r="K75" s="16">
        <f>'[3]01'!L77</f>
        <v>0</v>
      </c>
      <c r="L75" s="16">
        <f>'[3]01'!M77</f>
        <v>0</v>
      </c>
      <c r="M75" s="16">
        <f>'[3]01'!N77</f>
        <v>0</v>
      </c>
      <c r="N75" s="16">
        <f>'[3]01'!O77</f>
        <v>0</v>
      </c>
      <c r="O75" s="17">
        <f t="shared" si="60"/>
        <v>24</v>
      </c>
      <c r="P75" s="18">
        <f>frq!C75</f>
        <v>1</v>
      </c>
      <c r="Q75" s="15">
        <f t="shared" si="33"/>
        <v>-6</v>
      </c>
      <c r="R75" s="16">
        <f t="shared" si="33"/>
        <v>30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24</v>
      </c>
      <c r="X75" s="8">
        <f t="shared" si="36"/>
        <v>-0.6</v>
      </c>
      <c r="Y75" s="8">
        <f t="shared" si="37"/>
        <v>3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2.4</v>
      </c>
      <c r="AE75" s="8">
        <f t="shared" si="43"/>
        <v>-0.6</v>
      </c>
      <c r="AF75" s="8">
        <f t="shared" si="44"/>
        <v>3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2.4</v>
      </c>
      <c r="AL75" s="8">
        <f t="shared" si="35"/>
        <v>-4.8000000000000007</v>
      </c>
      <c r="AM75" s="8">
        <f t="shared" si="35"/>
        <v>24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19.2</v>
      </c>
      <c r="AT75" s="8">
        <v>2.3199999999999998</v>
      </c>
      <c r="AU75" s="8">
        <v>2.3199999999999998</v>
      </c>
      <c r="AW75" s="220">
        <v>-0.6</v>
      </c>
      <c r="AX75" s="220">
        <v>3</v>
      </c>
      <c r="AY75" s="220">
        <v>0</v>
      </c>
      <c r="AZ75" s="220">
        <v>0</v>
      </c>
      <c r="BA75" s="220">
        <v>0</v>
      </c>
      <c r="BB75" s="220">
        <v>0</v>
      </c>
      <c r="BC75" s="8">
        <f t="shared" si="51"/>
        <v>2.4</v>
      </c>
      <c r="BD75" s="220">
        <v>-0.6</v>
      </c>
      <c r="BE75" s="220">
        <v>3</v>
      </c>
      <c r="BF75" s="220">
        <v>0</v>
      </c>
      <c r="BG75" s="220">
        <v>0</v>
      </c>
      <c r="BH75" s="220">
        <v>0</v>
      </c>
      <c r="BI75" s="220">
        <v>0</v>
      </c>
      <c r="BJ75" s="8">
        <f t="shared" si="52"/>
        <v>2.4</v>
      </c>
      <c r="BL75" s="8">
        <f t="shared" si="53"/>
        <v>2.3199999999999998</v>
      </c>
      <c r="BM75" s="8">
        <f t="shared" si="54"/>
        <v>2.3199999999999998</v>
      </c>
      <c r="BN75" s="8">
        <f t="shared" si="55"/>
        <v>2.4</v>
      </c>
      <c r="BO75" s="8">
        <f t="shared" si="56"/>
        <v>2.4</v>
      </c>
      <c r="BP75" s="182">
        <f t="shared" si="57"/>
        <v>-8.0000000000000071E-2</v>
      </c>
      <c r="BQ75" s="182">
        <f t="shared" si="58"/>
        <v>-8.0000000000000071E-2</v>
      </c>
    </row>
    <row r="76" spans="1:69">
      <c r="A76" s="8" t="s">
        <v>118</v>
      </c>
      <c r="B76" s="15">
        <f>'[3]01'!B78</f>
        <v>290</v>
      </c>
      <c r="C76" s="16">
        <f>'[3]01'!C78</f>
        <v>30</v>
      </c>
      <c r="D76" s="16">
        <f>'[3]01'!D78</f>
        <v>0</v>
      </c>
      <c r="E76" s="16">
        <f>'[3]01'!E78</f>
        <v>0</v>
      </c>
      <c r="F76" s="16">
        <f>'[3]01'!F78</f>
        <v>310</v>
      </c>
      <c r="G76" s="16">
        <f>'[3]01'!G78</f>
        <v>430</v>
      </c>
      <c r="H76" s="17">
        <f t="shared" si="59"/>
        <v>1060</v>
      </c>
      <c r="I76" s="15">
        <f>'[3]01'!J78</f>
        <v>-6</v>
      </c>
      <c r="J76" s="16">
        <f>'[3]01'!K78</f>
        <v>30</v>
      </c>
      <c r="K76" s="16">
        <f>'[3]01'!L78</f>
        <v>0</v>
      </c>
      <c r="L76" s="16">
        <f>'[3]01'!M78</f>
        <v>0</v>
      </c>
      <c r="M76" s="16">
        <f>'[3]01'!N78</f>
        <v>0</v>
      </c>
      <c r="N76" s="16">
        <f>'[3]01'!O78</f>
        <v>0</v>
      </c>
      <c r="O76" s="17">
        <f t="shared" si="60"/>
        <v>24</v>
      </c>
      <c r="P76" s="18">
        <f>frq!C76</f>
        <v>1</v>
      </c>
      <c r="Q76" s="15">
        <f t="shared" si="33"/>
        <v>-6</v>
      </c>
      <c r="R76" s="16">
        <f t="shared" si="33"/>
        <v>30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24</v>
      </c>
      <c r="X76" s="8">
        <f t="shared" si="36"/>
        <v>-0.6</v>
      </c>
      <c r="Y76" s="8">
        <f t="shared" si="37"/>
        <v>3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2.4</v>
      </c>
      <c r="AE76" s="8">
        <f t="shared" si="43"/>
        <v>-0.6</v>
      </c>
      <c r="AF76" s="8">
        <f t="shared" si="44"/>
        <v>3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2.4</v>
      </c>
      <c r="AL76" s="8">
        <f t="shared" si="35"/>
        <v>-4.8000000000000007</v>
      </c>
      <c r="AM76" s="8">
        <f t="shared" si="35"/>
        <v>24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19.2</v>
      </c>
      <c r="AT76" s="8">
        <v>2.3199999999999998</v>
      </c>
      <c r="AU76" s="8">
        <v>2.3199999999999998</v>
      </c>
      <c r="AW76" s="220">
        <v>-0.6</v>
      </c>
      <c r="AX76" s="220">
        <v>3</v>
      </c>
      <c r="AY76" s="220">
        <v>0</v>
      </c>
      <c r="AZ76" s="220">
        <v>0</v>
      </c>
      <c r="BA76" s="220">
        <v>0</v>
      </c>
      <c r="BB76" s="220">
        <v>0</v>
      </c>
      <c r="BC76" s="8">
        <f t="shared" si="51"/>
        <v>2.4</v>
      </c>
      <c r="BD76" s="220">
        <v>-0.6</v>
      </c>
      <c r="BE76" s="220">
        <v>3</v>
      </c>
      <c r="BF76" s="220">
        <v>0</v>
      </c>
      <c r="BG76" s="220">
        <v>0</v>
      </c>
      <c r="BH76" s="220">
        <v>0</v>
      </c>
      <c r="BI76" s="220">
        <v>0</v>
      </c>
      <c r="BJ76" s="8">
        <f t="shared" si="52"/>
        <v>2.4</v>
      </c>
      <c r="BL76" s="8">
        <f t="shared" si="53"/>
        <v>2.3199999999999998</v>
      </c>
      <c r="BM76" s="8">
        <f t="shared" si="54"/>
        <v>2.3199999999999998</v>
      </c>
      <c r="BN76" s="8">
        <f t="shared" si="55"/>
        <v>2.4</v>
      </c>
      <c r="BO76" s="8">
        <f t="shared" si="56"/>
        <v>2.4</v>
      </c>
      <c r="BP76" s="182">
        <f t="shared" si="57"/>
        <v>-8.0000000000000071E-2</v>
      </c>
      <c r="BQ76" s="182">
        <f t="shared" si="58"/>
        <v>-8.0000000000000071E-2</v>
      </c>
    </row>
    <row r="77" spans="1:69">
      <c r="A77" s="8" t="s">
        <v>119</v>
      </c>
      <c r="B77" s="15">
        <f>'[3]01'!B79</f>
        <v>290</v>
      </c>
      <c r="C77" s="16">
        <f>'[3]01'!C79</f>
        <v>30</v>
      </c>
      <c r="D77" s="16">
        <f>'[3]01'!D79</f>
        <v>0</v>
      </c>
      <c r="E77" s="16">
        <f>'[3]01'!E79</f>
        <v>0</v>
      </c>
      <c r="F77" s="16">
        <f>'[3]01'!F79</f>
        <v>310</v>
      </c>
      <c r="G77" s="16">
        <f>'[3]01'!G79</f>
        <v>430</v>
      </c>
      <c r="H77" s="17">
        <f t="shared" si="59"/>
        <v>1060</v>
      </c>
      <c r="I77" s="15">
        <f>'[3]01'!J79</f>
        <v>-6</v>
      </c>
      <c r="J77" s="16">
        <f>'[3]01'!K79</f>
        <v>30</v>
      </c>
      <c r="K77" s="16">
        <f>'[3]01'!L79</f>
        <v>0</v>
      </c>
      <c r="L77" s="16">
        <f>'[3]01'!M79</f>
        <v>0</v>
      </c>
      <c r="M77" s="16">
        <f>'[3]01'!N79</f>
        <v>0</v>
      </c>
      <c r="N77" s="16">
        <f>'[3]01'!O79</f>
        <v>0</v>
      </c>
      <c r="O77" s="17">
        <f t="shared" si="60"/>
        <v>24</v>
      </c>
      <c r="P77" s="18">
        <f>frq!C77</f>
        <v>1</v>
      </c>
      <c r="Q77" s="15">
        <f t="shared" si="33"/>
        <v>-6</v>
      </c>
      <c r="R77" s="16">
        <f t="shared" si="33"/>
        <v>30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24</v>
      </c>
      <c r="X77" s="8">
        <f t="shared" si="36"/>
        <v>-0.6</v>
      </c>
      <c r="Y77" s="8">
        <f t="shared" si="37"/>
        <v>3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2.4</v>
      </c>
      <c r="AE77" s="8">
        <f t="shared" si="43"/>
        <v>-0.6</v>
      </c>
      <c r="AF77" s="8">
        <f t="shared" si="44"/>
        <v>3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2.4</v>
      </c>
      <c r="AL77" s="8">
        <f t="shared" si="35"/>
        <v>-4.8000000000000007</v>
      </c>
      <c r="AM77" s="8">
        <f t="shared" si="35"/>
        <v>24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19.2</v>
      </c>
      <c r="AT77" s="8">
        <v>2.3199999999999998</v>
      </c>
      <c r="AU77" s="8">
        <v>2.3199999999999998</v>
      </c>
      <c r="AW77" s="220">
        <v>-0.6</v>
      </c>
      <c r="AX77" s="220">
        <v>3</v>
      </c>
      <c r="AY77" s="220">
        <v>0</v>
      </c>
      <c r="AZ77" s="220">
        <v>0</v>
      </c>
      <c r="BA77" s="220">
        <v>0</v>
      </c>
      <c r="BB77" s="220">
        <v>0</v>
      </c>
      <c r="BC77" s="8">
        <f t="shared" si="51"/>
        <v>2.4</v>
      </c>
      <c r="BD77" s="220">
        <v>-0.6</v>
      </c>
      <c r="BE77" s="220">
        <v>3</v>
      </c>
      <c r="BF77" s="220">
        <v>0</v>
      </c>
      <c r="BG77" s="220">
        <v>0</v>
      </c>
      <c r="BH77" s="220">
        <v>0</v>
      </c>
      <c r="BI77" s="220">
        <v>0</v>
      </c>
      <c r="BJ77" s="8">
        <f t="shared" si="52"/>
        <v>2.4</v>
      </c>
      <c r="BL77" s="8">
        <f t="shared" si="53"/>
        <v>2.3199999999999998</v>
      </c>
      <c r="BM77" s="8">
        <f t="shared" si="54"/>
        <v>2.3199999999999998</v>
      </c>
      <c r="BN77" s="8">
        <f t="shared" si="55"/>
        <v>2.4</v>
      </c>
      <c r="BO77" s="8">
        <f t="shared" si="56"/>
        <v>2.4</v>
      </c>
      <c r="BP77" s="182">
        <f t="shared" si="57"/>
        <v>-8.0000000000000071E-2</v>
      </c>
      <c r="BQ77" s="182">
        <f t="shared" si="58"/>
        <v>-8.0000000000000071E-2</v>
      </c>
    </row>
    <row r="78" spans="1:69">
      <c r="A78" s="8" t="s">
        <v>120</v>
      </c>
      <c r="B78" s="15">
        <f>'[3]01'!B80</f>
        <v>290</v>
      </c>
      <c r="C78" s="16">
        <f>'[3]01'!C80</f>
        <v>30</v>
      </c>
      <c r="D78" s="16">
        <f>'[3]01'!D80</f>
        <v>0</v>
      </c>
      <c r="E78" s="16">
        <f>'[3]01'!E80</f>
        <v>0</v>
      </c>
      <c r="F78" s="16">
        <f>'[3]01'!F80</f>
        <v>310</v>
      </c>
      <c r="G78" s="16">
        <f>'[3]01'!G80</f>
        <v>430</v>
      </c>
      <c r="H78" s="17">
        <f t="shared" si="59"/>
        <v>1060</v>
      </c>
      <c r="I78" s="15">
        <f>'[3]01'!J80</f>
        <v>-6</v>
      </c>
      <c r="J78" s="16">
        <f>'[3]01'!K80</f>
        <v>30</v>
      </c>
      <c r="K78" s="16">
        <f>'[3]01'!L80</f>
        <v>0</v>
      </c>
      <c r="L78" s="16">
        <f>'[3]01'!M80</f>
        <v>0</v>
      </c>
      <c r="M78" s="16">
        <f>'[3]01'!N80</f>
        <v>0</v>
      </c>
      <c r="N78" s="16">
        <f>'[3]01'!O80</f>
        <v>0</v>
      </c>
      <c r="O78" s="17">
        <f t="shared" si="60"/>
        <v>24</v>
      </c>
      <c r="P78" s="18">
        <f>frq!C78</f>
        <v>1</v>
      </c>
      <c r="Q78" s="15">
        <f t="shared" si="33"/>
        <v>-6</v>
      </c>
      <c r="R78" s="16">
        <f t="shared" si="33"/>
        <v>30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24</v>
      </c>
      <c r="X78" s="8">
        <f t="shared" si="36"/>
        <v>-0.6</v>
      </c>
      <c r="Y78" s="8">
        <f t="shared" si="37"/>
        <v>3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2.4</v>
      </c>
      <c r="AE78" s="8">
        <f t="shared" si="43"/>
        <v>-0.6</v>
      </c>
      <c r="AF78" s="8">
        <f t="shared" si="44"/>
        <v>3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2.4</v>
      </c>
      <c r="AL78" s="8">
        <f t="shared" si="35"/>
        <v>-4.8000000000000007</v>
      </c>
      <c r="AM78" s="8">
        <f t="shared" si="35"/>
        <v>24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19.2</v>
      </c>
      <c r="AT78" s="8">
        <v>2.3199999999999998</v>
      </c>
      <c r="AU78" s="8">
        <v>2.3199999999999998</v>
      </c>
      <c r="AW78" s="220">
        <v>-0.6</v>
      </c>
      <c r="AX78" s="220">
        <v>3</v>
      </c>
      <c r="AY78" s="220">
        <v>0</v>
      </c>
      <c r="AZ78" s="220">
        <v>0</v>
      </c>
      <c r="BA78" s="220">
        <v>0</v>
      </c>
      <c r="BB78" s="220">
        <v>0</v>
      </c>
      <c r="BC78" s="8">
        <f t="shared" si="51"/>
        <v>2.4</v>
      </c>
      <c r="BD78" s="220">
        <v>-0.6</v>
      </c>
      <c r="BE78" s="220">
        <v>3</v>
      </c>
      <c r="BF78" s="220">
        <v>0</v>
      </c>
      <c r="BG78" s="220">
        <v>0</v>
      </c>
      <c r="BH78" s="220">
        <v>0</v>
      </c>
      <c r="BI78" s="220">
        <v>0</v>
      </c>
      <c r="BJ78" s="8">
        <f t="shared" si="52"/>
        <v>2.4</v>
      </c>
      <c r="BL78" s="8">
        <f t="shared" si="53"/>
        <v>2.3199999999999998</v>
      </c>
      <c r="BM78" s="8">
        <f t="shared" si="54"/>
        <v>2.3199999999999998</v>
      </c>
      <c r="BN78" s="8">
        <f t="shared" si="55"/>
        <v>2.4</v>
      </c>
      <c r="BO78" s="8">
        <f t="shared" si="56"/>
        <v>2.4</v>
      </c>
      <c r="BP78" s="182">
        <f t="shared" si="57"/>
        <v>-8.0000000000000071E-2</v>
      </c>
      <c r="BQ78" s="182">
        <f t="shared" si="58"/>
        <v>-8.0000000000000071E-2</v>
      </c>
    </row>
    <row r="79" spans="1:69">
      <c r="A79" s="8" t="s">
        <v>121</v>
      </c>
      <c r="B79" s="15">
        <f>'[3]01'!B81</f>
        <v>290</v>
      </c>
      <c r="C79" s="16">
        <f>'[3]01'!C81</f>
        <v>30</v>
      </c>
      <c r="D79" s="16">
        <f>'[3]01'!D81</f>
        <v>0</v>
      </c>
      <c r="E79" s="16">
        <f>'[3]01'!E81</f>
        <v>0</v>
      </c>
      <c r="F79" s="16">
        <f>'[3]01'!F81</f>
        <v>310</v>
      </c>
      <c r="G79" s="16">
        <f>'[3]01'!G81</f>
        <v>430</v>
      </c>
      <c r="H79" s="17">
        <f t="shared" si="59"/>
        <v>1060</v>
      </c>
      <c r="I79" s="15">
        <f>'[3]01'!J81</f>
        <v>-6</v>
      </c>
      <c r="J79" s="16">
        <f>'[3]01'!K81</f>
        <v>30</v>
      </c>
      <c r="K79" s="16">
        <f>'[3]01'!L81</f>
        <v>0</v>
      </c>
      <c r="L79" s="16">
        <f>'[3]01'!M81</f>
        <v>0</v>
      </c>
      <c r="M79" s="16">
        <f>'[3]01'!N81</f>
        <v>0</v>
      </c>
      <c r="N79" s="16">
        <f>'[3]01'!O81</f>
        <v>0</v>
      </c>
      <c r="O79" s="17">
        <f t="shared" si="60"/>
        <v>24</v>
      </c>
      <c r="P79" s="18">
        <f>frq!C79</f>
        <v>1</v>
      </c>
      <c r="Q79" s="15">
        <f t="shared" si="33"/>
        <v>-6</v>
      </c>
      <c r="R79" s="16">
        <f t="shared" si="33"/>
        <v>30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24</v>
      </c>
      <c r="X79" s="8">
        <f t="shared" si="36"/>
        <v>-0.6</v>
      </c>
      <c r="Y79" s="8">
        <f t="shared" si="37"/>
        <v>3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2.4</v>
      </c>
      <c r="AE79" s="8">
        <f t="shared" si="43"/>
        <v>-0.6</v>
      </c>
      <c r="AF79" s="8">
        <f t="shared" si="44"/>
        <v>3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2.4</v>
      </c>
      <c r="AL79" s="8">
        <f t="shared" si="35"/>
        <v>-4.8000000000000007</v>
      </c>
      <c r="AM79" s="8">
        <f t="shared" si="35"/>
        <v>24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19.2</v>
      </c>
      <c r="AT79" s="8">
        <v>2.3199999999999998</v>
      </c>
      <c r="AU79" s="8">
        <v>2.3199999999999998</v>
      </c>
      <c r="AW79" s="220">
        <v>-0.6</v>
      </c>
      <c r="AX79" s="220">
        <v>3</v>
      </c>
      <c r="AY79" s="220">
        <v>0</v>
      </c>
      <c r="AZ79" s="220">
        <v>0</v>
      </c>
      <c r="BA79" s="220">
        <v>0</v>
      </c>
      <c r="BB79" s="220">
        <v>0</v>
      </c>
      <c r="BC79" s="8">
        <f t="shared" si="51"/>
        <v>2.4</v>
      </c>
      <c r="BD79" s="220">
        <v>-0.6</v>
      </c>
      <c r="BE79" s="220">
        <v>3</v>
      </c>
      <c r="BF79" s="220">
        <v>0</v>
      </c>
      <c r="BG79" s="220">
        <v>0</v>
      </c>
      <c r="BH79" s="220">
        <v>0</v>
      </c>
      <c r="BI79" s="220">
        <v>0</v>
      </c>
      <c r="BJ79" s="8">
        <f t="shared" si="52"/>
        <v>2.4</v>
      </c>
      <c r="BL79" s="8">
        <f t="shared" si="53"/>
        <v>2.3199999999999998</v>
      </c>
      <c r="BM79" s="8">
        <f t="shared" si="54"/>
        <v>2.3199999999999998</v>
      </c>
      <c r="BN79" s="8">
        <f t="shared" si="55"/>
        <v>2.4</v>
      </c>
      <c r="BO79" s="8">
        <f t="shared" si="56"/>
        <v>2.4</v>
      </c>
      <c r="BP79" s="182">
        <f t="shared" si="57"/>
        <v>-8.0000000000000071E-2</v>
      </c>
      <c r="BQ79" s="182">
        <f t="shared" si="58"/>
        <v>-8.0000000000000071E-2</v>
      </c>
    </row>
    <row r="80" spans="1:69">
      <c r="A80" s="8" t="s">
        <v>122</v>
      </c>
      <c r="B80" s="15">
        <f>'[3]01'!B82</f>
        <v>290</v>
      </c>
      <c r="C80" s="16">
        <f>'[3]01'!C82</f>
        <v>30</v>
      </c>
      <c r="D80" s="16">
        <f>'[3]01'!D82</f>
        <v>0</v>
      </c>
      <c r="E80" s="16">
        <f>'[3]01'!E82</f>
        <v>0</v>
      </c>
      <c r="F80" s="16">
        <f>'[3]01'!F82</f>
        <v>310</v>
      </c>
      <c r="G80" s="16">
        <f>'[3]01'!G82</f>
        <v>430</v>
      </c>
      <c r="H80" s="17">
        <f t="shared" si="59"/>
        <v>1060</v>
      </c>
      <c r="I80" s="15">
        <f>'[3]01'!J82</f>
        <v>-6</v>
      </c>
      <c r="J80" s="16">
        <f>'[3]01'!K82</f>
        <v>30</v>
      </c>
      <c r="K80" s="16">
        <f>'[3]01'!L82</f>
        <v>0</v>
      </c>
      <c r="L80" s="16">
        <f>'[3]01'!M82</f>
        <v>0</v>
      </c>
      <c r="M80" s="16">
        <f>'[3]01'!N82</f>
        <v>0</v>
      </c>
      <c r="N80" s="16">
        <f>'[3]01'!O82</f>
        <v>0</v>
      </c>
      <c r="O80" s="17">
        <f t="shared" si="60"/>
        <v>24</v>
      </c>
      <c r="P80" s="18">
        <f>frq!C80</f>
        <v>1</v>
      </c>
      <c r="Q80" s="15">
        <f t="shared" si="33"/>
        <v>-6</v>
      </c>
      <c r="R80" s="16">
        <f t="shared" si="33"/>
        <v>30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24</v>
      </c>
      <c r="X80" s="8">
        <f t="shared" si="36"/>
        <v>-0.6</v>
      </c>
      <c r="Y80" s="8">
        <f t="shared" si="37"/>
        <v>3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2.4</v>
      </c>
      <c r="AE80" s="8">
        <f t="shared" si="43"/>
        <v>-0.6</v>
      </c>
      <c r="AF80" s="8">
        <f t="shared" si="44"/>
        <v>3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2.4</v>
      </c>
      <c r="AL80" s="8">
        <f t="shared" si="35"/>
        <v>-4.8000000000000007</v>
      </c>
      <c r="AM80" s="8">
        <f t="shared" si="35"/>
        <v>24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19.2</v>
      </c>
      <c r="AT80" s="8">
        <v>2.3199999999999998</v>
      </c>
      <c r="AU80" s="8">
        <v>2.3199999999999998</v>
      </c>
      <c r="AW80" s="220">
        <v>-0.6</v>
      </c>
      <c r="AX80" s="220">
        <v>3</v>
      </c>
      <c r="AY80" s="220">
        <v>0</v>
      </c>
      <c r="AZ80" s="220">
        <v>0</v>
      </c>
      <c r="BA80" s="220">
        <v>0</v>
      </c>
      <c r="BB80" s="220">
        <v>0</v>
      </c>
      <c r="BC80" s="8">
        <f t="shared" si="51"/>
        <v>2.4</v>
      </c>
      <c r="BD80" s="220">
        <v>-0.6</v>
      </c>
      <c r="BE80" s="220">
        <v>3</v>
      </c>
      <c r="BF80" s="220">
        <v>0</v>
      </c>
      <c r="BG80" s="220">
        <v>0</v>
      </c>
      <c r="BH80" s="220">
        <v>0</v>
      </c>
      <c r="BI80" s="220">
        <v>0</v>
      </c>
      <c r="BJ80" s="8">
        <f t="shared" si="52"/>
        <v>2.4</v>
      </c>
      <c r="BL80" s="8">
        <f t="shared" si="53"/>
        <v>2.3199999999999998</v>
      </c>
      <c r="BM80" s="8">
        <f t="shared" si="54"/>
        <v>2.3199999999999998</v>
      </c>
      <c r="BN80" s="8">
        <f t="shared" si="55"/>
        <v>2.4</v>
      </c>
      <c r="BO80" s="8">
        <f t="shared" si="56"/>
        <v>2.4</v>
      </c>
      <c r="BP80" s="182">
        <f t="shared" si="57"/>
        <v>-8.0000000000000071E-2</v>
      </c>
      <c r="BQ80" s="182">
        <f t="shared" si="58"/>
        <v>-8.0000000000000071E-2</v>
      </c>
    </row>
    <row r="81" spans="1:69">
      <c r="A81" s="8" t="s">
        <v>123</v>
      </c>
      <c r="B81" s="15">
        <f>'[3]01'!B83</f>
        <v>290</v>
      </c>
      <c r="C81" s="16">
        <f>'[3]01'!C83</f>
        <v>30</v>
      </c>
      <c r="D81" s="16">
        <f>'[3]01'!D83</f>
        <v>0</v>
      </c>
      <c r="E81" s="16">
        <f>'[3]01'!E83</f>
        <v>0</v>
      </c>
      <c r="F81" s="16">
        <f>'[3]01'!F83</f>
        <v>310</v>
      </c>
      <c r="G81" s="16">
        <f>'[3]01'!G83</f>
        <v>430</v>
      </c>
      <c r="H81" s="17">
        <f t="shared" si="59"/>
        <v>1060</v>
      </c>
      <c r="I81" s="15">
        <f>'[3]01'!J83</f>
        <v>-6</v>
      </c>
      <c r="J81" s="16">
        <f>'[3]01'!K83</f>
        <v>30</v>
      </c>
      <c r="K81" s="16">
        <f>'[3]01'!L83</f>
        <v>0</v>
      </c>
      <c r="L81" s="16">
        <f>'[3]01'!M83</f>
        <v>0</v>
      </c>
      <c r="M81" s="16">
        <f>'[3]01'!N83</f>
        <v>0</v>
      </c>
      <c r="N81" s="16">
        <f>'[3]01'!O83</f>
        <v>0</v>
      </c>
      <c r="O81" s="17">
        <f t="shared" si="60"/>
        <v>24</v>
      </c>
      <c r="P81" s="18">
        <f>frq!C81</f>
        <v>1</v>
      </c>
      <c r="Q81" s="15">
        <f t="shared" si="33"/>
        <v>-6</v>
      </c>
      <c r="R81" s="16">
        <f t="shared" si="33"/>
        <v>30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24</v>
      </c>
      <c r="X81" s="8">
        <f t="shared" si="36"/>
        <v>-0.6</v>
      </c>
      <c r="Y81" s="8">
        <f t="shared" si="37"/>
        <v>3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2.4</v>
      </c>
      <c r="AE81" s="8">
        <f t="shared" si="43"/>
        <v>-0.6</v>
      </c>
      <c r="AF81" s="8">
        <f t="shared" si="44"/>
        <v>3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2.4</v>
      </c>
      <c r="AL81" s="8">
        <f t="shared" si="35"/>
        <v>-4.8000000000000007</v>
      </c>
      <c r="AM81" s="8">
        <f t="shared" si="35"/>
        <v>24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19.2</v>
      </c>
      <c r="AT81" s="8">
        <v>2.3199999999999998</v>
      </c>
      <c r="AU81" s="8">
        <v>2.3199999999999998</v>
      </c>
      <c r="AW81" s="220">
        <v>-0.6</v>
      </c>
      <c r="AX81" s="220">
        <v>3</v>
      </c>
      <c r="AY81" s="220">
        <v>0</v>
      </c>
      <c r="AZ81" s="220">
        <v>0</v>
      </c>
      <c r="BA81" s="220">
        <v>0</v>
      </c>
      <c r="BB81" s="220">
        <v>0</v>
      </c>
      <c r="BC81" s="8">
        <f t="shared" si="51"/>
        <v>2.4</v>
      </c>
      <c r="BD81" s="220">
        <v>-0.6</v>
      </c>
      <c r="BE81" s="220">
        <v>3</v>
      </c>
      <c r="BF81" s="220">
        <v>0</v>
      </c>
      <c r="BG81" s="220">
        <v>0</v>
      </c>
      <c r="BH81" s="220">
        <v>0</v>
      </c>
      <c r="BI81" s="220">
        <v>0</v>
      </c>
      <c r="BJ81" s="8">
        <f t="shared" si="52"/>
        <v>2.4</v>
      </c>
      <c r="BL81" s="8">
        <f t="shared" si="53"/>
        <v>2.3199999999999998</v>
      </c>
      <c r="BM81" s="8">
        <f t="shared" si="54"/>
        <v>2.3199999999999998</v>
      </c>
      <c r="BN81" s="8">
        <f t="shared" si="55"/>
        <v>2.4</v>
      </c>
      <c r="BO81" s="8">
        <f t="shared" si="56"/>
        <v>2.4</v>
      </c>
      <c r="BP81" s="182">
        <f t="shared" si="57"/>
        <v>-8.0000000000000071E-2</v>
      </c>
      <c r="BQ81" s="182">
        <f t="shared" si="58"/>
        <v>-8.0000000000000071E-2</v>
      </c>
    </row>
    <row r="82" spans="1:69">
      <c r="A82" s="8" t="s">
        <v>124</v>
      </c>
      <c r="B82" s="15">
        <f>'[3]01'!B84</f>
        <v>290</v>
      </c>
      <c r="C82" s="16">
        <f>'[3]01'!C84</f>
        <v>30</v>
      </c>
      <c r="D82" s="16">
        <f>'[3]01'!D84</f>
        <v>0</v>
      </c>
      <c r="E82" s="16">
        <f>'[3]01'!E84</f>
        <v>0</v>
      </c>
      <c r="F82" s="16">
        <f>'[3]01'!F84</f>
        <v>310</v>
      </c>
      <c r="G82" s="16">
        <f>'[3]01'!G84</f>
        <v>430</v>
      </c>
      <c r="H82" s="17">
        <f t="shared" si="59"/>
        <v>1060</v>
      </c>
      <c r="I82" s="15">
        <f>'[3]01'!J84</f>
        <v>-6</v>
      </c>
      <c r="J82" s="16">
        <f>'[3]01'!K84</f>
        <v>30</v>
      </c>
      <c r="K82" s="16">
        <f>'[3]01'!L84</f>
        <v>0</v>
      </c>
      <c r="L82" s="16">
        <f>'[3]01'!M84</f>
        <v>0</v>
      </c>
      <c r="M82" s="16">
        <f>'[3]01'!N84</f>
        <v>0</v>
      </c>
      <c r="N82" s="16">
        <f>'[3]01'!O84</f>
        <v>0</v>
      </c>
      <c r="O82" s="17">
        <f t="shared" si="60"/>
        <v>24</v>
      </c>
      <c r="P82" s="18">
        <f>frq!C82</f>
        <v>1</v>
      </c>
      <c r="Q82" s="15">
        <f t="shared" si="33"/>
        <v>-6</v>
      </c>
      <c r="R82" s="16">
        <f t="shared" si="33"/>
        <v>30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24</v>
      </c>
      <c r="X82" s="8">
        <f t="shared" si="36"/>
        <v>-0.6</v>
      </c>
      <c r="Y82" s="8">
        <f t="shared" si="37"/>
        <v>3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2.4</v>
      </c>
      <c r="AE82" s="8">
        <f t="shared" si="43"/>
        <v>-0.6</v>
      </c>
      <c r="AF82" s="8">
        <f t="shared" si="44"/>
        <v>3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2.4</v>
      </c>
      <c r="AL82" s="8">
        <f t="shared" si="35"/>
        <v>-4.8000000000000007</v>
      </c>
      <c r="AM82" s="8">
        <f t="shared" si="35"/>
        <v>24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19.2</v>
      </c>
      <c r="AT82" s="8">
        <v>19.329999999999998</v>
      </c>
      <c r="AU82" s="8">
        <v>19.329999999999998</v>
      </c>
      <c r="AW82" s="220">
        <v>-0.6</v>
      </c>
      <c r="AX82" s="220">
        <v>3</v>
      </c>
      <c r="AY82" s="220">
        <v>0</v>
      </c>
      <c r="AZ82" s="220">
        <v>0</v>
      </c>
      <c r="BA82" s="220">
        <v>0</v>
      </c>
      <c r="BB82" s="220">
        <v>0</v>
      </c>
      <c r="BC82" s="8">
        <f t="shared" si="51"/>
        <v>2.4</v>
      </c>
      <c r="BD82" s="220">
        <v>-0.6</v>
      </c>
      <c r="BE82" s="220">
        <v>3</v>
      </c>
      <c r="BF82" s="220">
        <v>0</v>
      </c>
      <c r="BG82" s="220">
        <v>0</v>
      </c>
      <c r="BH82" s="220">
        <v>0</v>
      </c>
      <c r="BI82" s="220">
        <v>0</v>
      </c>
      <c r="BJ82" s="8">
        <f t="shared" si="52"/>
        <v>2.4</v>
      </c>
      <c r="BL82" s="8">
        <f t="shared" si="53"/>
        <v>19.329999999999998</v>
      </c>
      <c r="BM82" s="8">
        <f t="shared" si="54"/>
        <v>19.329999999999998</v>
      </c>
      <c r="BN82" s="8">
        <f t="shared" si="55"/>
        <v>2.4</v>
      </c>
      <c r="BO82" s="8">
        <f t="shared" si="56"/>
        <v>2.4</v>
      </c>
      <c r="BP82" s="182">
        <f t="shared" si="57"/>
        <v>16.93</v>
      </c>
      <c r="BQ82" s="182">
        <f t="shared" si="58"/>
        <v>16.93</v>
      </c>
    </row>
    <row r="83" spans="1:69">
      <c r="A83" s="8" t="s">
        <v>125</v>
      </c>
      <c r="B83" s="15">
        <f>'[3]01'!B85</f>
        <v>290</v>
      </c>
      <c r="C83" s="16">
        <f>'[3]01'!C85</f>
        <v>30</v>
      </c>
      <c r="D83" s="16">
        <f>'[3]01'!D85</f>
        <v>0</v>
      </c>
      <c r="E83" s="16">
        <f>'[3]01'!E85</f>
        <v>0</v>
      </c>
      <c r="F83" s="16">
        <f>'[3]01'!F85</f>
        <v>310</v>
      </c>
      <c r="G83" s="16">
        <f>'[3]01'!G85</f>
        <v>430</v>
      </c>
      <c r="H83" s="17">
        <f t="shared" si="59"/>
        <v>1060</v>
      </c>
      <c r="I83" s="15">
        <f>'[3]01'!J85</f>
        <v>-6</v>
      </c>
      <c r="J83" s="16">
        <f>'[3]01'!K85</f>
        <v>30</v>
      </c>
      <c r="K83" s="16">
        <f>'[3]01'!L85</f>
        <v>0</v>
      </c>
      <c r="L83" s="16">
        <f>'[3]01'!M85</f>
        <v>0</v>
      </c>
      <c r="M83" s="16">
        <f>'[3]01'!N85</f>
        <v>0</v>
      </c>
      <c r="N83" s="16">
        <f>'[3]01'!O85</f>
        <v>0</v>
      </c>
      <c r="O83" s="17">
        <f t="shared" si="60"/>
        <v>24</v>
      </c>
      <c r="P83" s="18">
        <f>frq!C83</f>
        <v>1</v>
      </c>
      <c r="Q83" s="15">
        <f t="shared" si="33"/>
        <v>-6</v>
      </c>
      <c r="R83" s="16">
        <f t="shared" si="33"/>
        <v>30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24</v>
      </c>
      <c r="X83" s="8">
        <f t="shared" si="36"/>
        <v>-0.6</v>
      </c>
      <c r="Y83" s="8">
        <f t="shared" si="37"/>
        <v>3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2.4</v>
      </c>
      <c r="AE83" s="8">
        <f t="shared" si="43"/>
        <v>-0.6</v>
      </c>
      <c r="AF83" s="8">
        <f t="shared" si="44"/>
        <v>3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2.4</v>
      </c>
      <c r="AL83" s="8">
        <f t="shared" si="35"/>
        <v>-4.8000000000000007</v>
      </c>
      <c r="AM83" s="8">
        <f t="shared" si="35"/>
        <v>24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19.2</v>
      </c>
      <c r="AT83" s="8">
        <v>19.329999999999998</v>
      </c>
      <c r="AU83" s="8">
        <v>19.329999999999998</v>
      </c>
      <c r="AW83" s="220">
        <v>-0.6</v>
      </c>
      <c r="AX83" s="220">
        <v>3</v>
      </c>
      <c r="AY83" s="220">
        <v>0</v>
      </c>
      <c r="AZ83" s="220">
        <v>0</v>
      </c>
      <c r="BA83" s="220">
        <v>0</v>
      </c>
      <c r="BB83" s="220">
        <v>0</v>
      </c>
      <c r="BC83" s="8">
        <f t="shared" si="51"/>
        <v>2.4</v>
      </c>
      <c r="BD83" s="220">
        <v>-0.6</v>
      </c>
      <c r="BE83" s="220">
        <v>3</v>
      </c>
      <c r="BF83" s="220">
        <v>0</v>
      </c>
      <c r="BG83" s="220">
        <v>0</v>
      </c>
      <c r="BH83" s="220">
        <v>0</v>
      </c>
      <c r="BI83" s="220">
        <v>0</v>
      </c>
      <c r="BJ83" s="8">
        <f t="shared" si="52"/>
        <v>2.4</v>
      </c>
      <c r="BL83" s="8">
        <f t="shared" si="53"/>
        <v>19.329999999999998</v>
      </c>
      <c r="BM83" s="8">
        <f t="shared" si="54"/>
        <v>19.329999999999998</v>
      </c>
      <c r="BN83" s="8">
        <f t="shared" si="55"/>
        <v>2.4</v>
      </c>
      <c r="BO83" s="8">
        <f t="shared" si="56"/>
        <v>2.4</v>
      </c>
      <c r="BP83" s="182">
        <f t="shared" si="57"/>
        <v>16.93</v>
      </c>
      <c r="BQ83" s="182">
        <f t="shared" si="58"/>
        <v>16.93</v>
      </c>
    </row>
    <row r="84" spans="1:69">
      <c r="A84" s="8" t="s">
        <v>126</v>
      </c>
      <c r="B84" s="15">
        <f>'[3]01'!B86</f>
        <v>290</v>
      </c>
      <c r="C84" s="16">
        <f>'[3]01'!C86</f>
        <v>30</v>
      </c>
      <c r="D84" s="16">
        <f>'[3]01'!D86</f>
        <v>0</v>
      </c>
      <c r="E84" s="16">
        <f>'[3]01'!E86</f>
        <v>0</v>
      </c>
      <c r="F84" s="16">
        <f>'[3]01'!F86</f>
        <v>310</v>
      </c>
      <c r="G84" s="16">
        <f>'[3]01'!G86</f>
        <v>430</v>
      </c>
      <c r="H84" s="17">
        <f t="shared" si="59"/>
        <v>1060</v>
      </c>
      <c r="I84" s="15">
        <f>'[3]01'!J86</f>
        <v>-6</v>
      </c>
      <c r="J84" s="16">
        <f>'[3]01'!K86</f>
        <v>30</v>
      </c>
      <c r="K84" s="16">
        <f>'[3]01'!L86</f>
        <v>0</v>
      </c>
      <c r="L84" s="16">
        <f>'[3]01'!M86</f>
        <v>0</v>
      </c>
      <c r="M84" s="16">
        <f>'[3]01'!N86</f>
        <v>0</v>
      </c>
      <c r="N84" s="16">
        <f>'[3]01'!O86</f>
        <v>0</v>
      </c>
      <c r="O84" s="17">
        <f t="shared" si="60"/>
        <v>24</v>
      </c>
      <c r="P84" s="18">
        <f>frq!C84</f>
        <v>1</v>
      </c>
      <c r="Q84" s="15">
        <f t="shared" si="33"/>
        <v>-6</v>
      </c>
      <c r="R84" s="16">
        <f t="shared" si="33"/>
        <v>30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24</v>
      </c>
      <c r="X84" s="8">
        <f t="shared" si="36"/>
        <v>-0.6</v>
      </c>
      <c r="Y84" s="8">
        <f t="shared" si="37"/>
        <v>3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2.4</v>
      </c>
      <c r="AE84" s="8">
        <f t="shared" si="43"/>
        <v>-0.6</v>
      </c>
      <c r="AF84" s="8">
        <f t="shared" si="44"/>
        <v>3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2.4</v>
      </c>
      <c r="AL84" s="8">
        <f t="shared" si="35"/>
        <v>-4.8000000000000007</v>
      </c>
      <c r="AM84" s="8">
        <f t="shared" si="35"/>
        <v>24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19.2</v>
      </c>
      <c r="AT84" s="8">
        <v>19.329999999999998</v>
      </c>
      <c r="AU84" s="8">
        <v>19.329999999999998</v>
      </c>
      <c r="AW84" s="220">
        <v>-0.6</v>
      </c>
      <c r="AX84" s="220">
        <v>3</v>
      </c>
      <c r="AY84" s="220">
        <v>0</v>
      </c>
      <c r="AZ84" s="220">
        <v>0</v>
      </c>
      <c r="BA84" s="220">
        <v>0</v>
      </c>
      <c r="BB84" s="220">
        <v>0</v>
      </c>
      <c r="BC84" s="8">
        <f t="shared" si="51"/>
        <v>2.4</v>
      </c>
      <c r="BD84" s="220">
        <v>-0.6</v>
      </c>
      <c r="BE84" s="220">
        <v>3</v>
      </c>
      <c r="BF84" s="220">
        <v>0</v>
      </c>
      <c r="BG84" s="220">
        <v>0</v>
      </c>
      <c r="BH84" s="220">
        <v>0</v>
      </c>
      <c r="BI84" s="220">
        <v>0</v>
      </c>
      <c r="BJ84" s="8">
        <f t="shared" si="52"/>
        <v>2.4</v>
      </c>
      <c r="BL84" s="8">
        <f t="shared" si="53"/>
        <v>19.329999999999998</v>
      </c>
      <c r="BM84" s="8">
        <f t="shared" si="54"/>
        <v>19.329999999999998</v>
      </c>
      <c r="BN84" s="8">
        <f t="shared" si="55"/>
        <v>2.4</v>
      </c>
      <c r="BO84" s="8">
        <f t="shared" si="56"/>
        <v>2.4</v>
      </c>
      <c r="BP84" s="182">
        <f t="shared" si="57"/>
        <v>16.93</v>
      </c>
      <c r="BQ84" s="182">
        <f t="shared" si="58"/>
        <v>16.93</v>
      </c>
    </row>
    <row r="85" spans="1:69">
      <c r="A85" s="8" t="s">
        <v>127</v>
      </c>
      <c r="B85" s="15">
        <f>'[3]01'!B87</f>
        <v>290</v>
      </c>
      <c r="C85" s="16">
        <f>'[3]01'!C87</f>
        <v>30</v>
      </c>
      <c r="D85" s="16">
        <f>'[3]01'!D87</f>
        <v>0</v>
      </c>
      <c r="E85" s="16">
        <f>'[3]01'!E87</f>
        <v>0</v>
      </c>
      <c r="F85" s="16">
        <f>'[3]01'!F87</f>
        <v>310</v>
      </c>
      <c r="G85" s="16">
        <f>'[3]01'!G87</f>
        <v>430</v>
      </c>
      <c r="H85" s="17">
        <f t="shared" si="59"/>
        <v>1060</v>
      </c>
      <c r="I85" s="15">
        <f>'[3]01'!J87</f>
        <v>-6</v>
      </c>
      <c r="J85" s="16">
        <f>'[3]01'!K87</f>
        <v>30</v>
      </c>
      <c r="K85" s="16">
        <f>'[3]01'!L87</f>
        <v>0</v>
      </c>
      <c r="L85" s="16">
        <f>'[3]01'!M87</f>
        <v>0</v>
      </c>
      <c r="M85" s="16">
        <f>'[3]01'!N87</f>
        <v>0</v>
      </c>
      <c r="N85" s="16">
        <f>'[3]01'!O87</f>
        <v>0</v>
      </c>
      <c r="O85" s="17">
        <f t="shared" si="60"/>
        <v>24</v>
      </c>
      <c r="P85" s="18">
        <f>frq!C85</f>
        <v>1</v>
      </c>
      <c r="Q85" s="15">
        <f t="shared" si="33"/>
        <v>-6</v>
      </c>
      <c r="R85" s="16">
        <f t="shared" si="33"/>
        <v>30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24</v>
      </c>
      <c r="X85" s="8">
        <f t="shared" si="36"/>
        <v>-0.6</v>
      </c>
      <c r="Y85" s="8">
        <f t="shared" si="37"/>
        <v>3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2.4</v>
      </c>
      <c r="AE85" s="8">
        <f t="shared" si="43"/>
        <v>-0.6</v>
      </c>
      <c r="AF85" s="8">
        <f t="shared" si="44"/>
        <v>3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2.4</v>
      </c>
      <c r="AL85" s="8">
        <f t="shared" si="35"/>
        <v>-4.8000000000000007</v>
      </c>
      <c r="AM85" s="8">
        <f t="shared" si="35"/>
        <v>24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19.2</v>
      </c>
      <c r="AT85" s="8">
        <v>19.329999999999998</v>
      </c>
      <c r="AU85" s="8">
        <v>19.329999999999998</v>
      </c>
      <c r="AW85" s="220">
        <v>-0.6</v>
      </c>
      <c r="AX85" s="220">
        <v>3</v>
      </c>
      <c r="AY85" s="220">
        <v>0</v>
      </c>
      <c r="AZ85" s="220">
        <v>0</v>
      </c>
      <c r="BA85" s="220">
        <v>0</v>
      </c>
      <c r="BB85" s="220">
        <v>0</v>
      </c>
      <c r="BC85" s="8">
        <f t="shared" si="51"/>
        <v>2.4</v>
      </c>
      <c r="BD85" s="220">
        <v>-0.6</v>
      </c>
      <c r="BE85" s="220">
        <v>3</v>
      </c>
      <c r="BF85" s="220">
        <v>0</v>
      </c>
      <c r="BG85" s="220">
        <v>0</v>
      </c>
      <c r="BH85" s="220">
        <v>0</v>
      </c>
      <c r="BI85" s="220">
        <v>0</v>
      </c>
      <c r="BJ85" s="8">
        <f t="shared" si="52"/>
        <v>2.4</v>
      </c>
      <c r="BL85" s="8">
        <f t="shared" si="53"/>
        <v>19.329999999999998</v>
      </c>
      <c r="BM85" s="8">
        <f t="shared" si="54"/>
        <v>19.329999999999998</v>
      </c>
      <c r="BN85" s="8">
        <f t="shared" si="55"/>
        <v>2.4</v>
      </c>
      <c r="BO85" s="8">
        <f t="shared" si="56"/>
        <v>2.4</v>
      </c>
      <c r="BP85" s="182">
        <f t="shared" si="57"/>
        <v>16.93</v>
      </c>
      <c r="BQ85" s="182">
        <f t="shared" si="58"/>
        <v>16.93</v>
      </c>
    </row>
    <row r="86" spans="1:69">
      <c r="A86" s="8" t="s">
        <v>128</v>
      </c>
      <c r="B86" s="15">
        <f>'[3]01'!B88</f>
        <v>290</v>
      </c>
      <c r="C86" s="16">
        <f>'[3]01'!C88</f>
        <v>30</v>
      </c>
      <c r="D86" s="16">
        <f>'[3]01'!D88</f>
        <v>0</v>
      </c>
      <c r="E86" s="16">
        <f>'[3]01'!E88</f>
        <v>0</v>
      </c>
      <c r="F86" s="16">
        <f>'[3]01'!F88</f>
        <v>310</v>
      </c>
      <c r="G86" s="16">
        <f>'[3]01'!G88</f>
        <v>430</v>
      </c>
      <c r="H86" s="17">
        <f t="shared" si="59"/>
        <v>1060</v>
      </c>
      <c r="I86" s="15">
        <f>'[3]01'!J88</f>
        <v>-6</v>
      </c>
      <c r="J86" s="16">
        <f>'[3]01'!K88</f>
        <v>30</v>
      </c>
      <c r="K86" s="16">
        <f>'[3]01'!L88</f>
        <v>0</v>
      </c>
      <c r="L86" s="16">
        <f>'[3]01'!M88</f>
        <v>0</v>
      </c>
      <c r="M86" s="16">
        <f>'[3]01'!N88</f>
        <v>0</v>
      </c>
      <c r="N86" s="16">
        <f>'[3]01'!O88</f>
        <v>0</v>
      </c>
      <c r="O86" s="17">
        <f t="shared" si="60"/>
        <v>24</v>
      </c>
      <c r="P86" s="18">
        <f>frq!C86</f>
        <v>1</v>
      </c>
      <c r="Q86" s="15">
        <f t="shared" si="33"/>
        <v>-6</v>
      </c>
      <c r="R86" s="16">
        <f t="shared" si="33"/>
        <v>30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24</v>
      </c>
      <c r="X86" s="8">
        <f t="shared" si="36"/>
        <v>-0.6</v>
      </c>
      <c r="Y86" s="8">
        <f t="shared" si="37"/>
        <v>3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2.4</v>
      </c>
      <c r="AE86" s="8">
        <f t="shared" si="43"/>
        <v>-0.6</v>
      </c>
      <c r="AF86" s="8">
        <f t="shared" si="44"/>
        <v>3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2.4</v>
      </c>
      <c r="AL86" s="8">
        <f t="shared" si="35"/>
        <v>-4.8000000000000007</v>
      </c>
      <c r="AM86" s="8">
        <f t="shared" si="35"/>
        <v>24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19.2</v>
      </c>
      <c r="AT86" s="8">
        <v>19.329999999999998</v>
      </c>
      <c r="AU86" s="8">
        <v>19.329999999999998</v>
      </c>
      <c r="AW86" s="220">
        <v>-0.6</v>
      </c>
      <c r="AX86" s="220">
        <v>3</v>
      </c>
      <c r="AY86" s="220">
        <v>0</v>
      </c>
      <c r="AZ86" s="220">
        <v>0</v>
      </c>
      <c r="BA86" s="220">
        <v>0</v>
      </c>
      <c r="BB86" s="220">
        <v>0</v>
      </c>
      <c r="BC86" s="8">
        <f t="shared" si="51"/>
        <v>2.4</v>
      </c>
      <c r="BD86" s="220">
        <v>-0.6</v>
      </c>
      <c r="BE86" s="220">
        <v>3</v>
      </c>
      <c r="BF86" s="220">
        <v>0</v>
      </c>
      <c r="BG86" s="220">
        <v>0</v>
      </c>
      <c r="BH86" s="220">
        <v>0</v>
      </c>
      <c r="BI86" s="220">
        <v>0</v>
      </c>
      <c r="BJ86" s="8">
        <f t="shared" si="52"/>
        <v>2.4</v>
      </c>
      <c r="BL86" s="8">
        <f t="shared" si="53"/>
        <v>19.329999999999998</v>
      </c>
      <c r="BM86" s="8">
        <f t="shared" si="54"/>
        <v>19.329999999999998</v>
      </c>
      <c r="BN86" s="8">
        <f t="shared" si="55"/>
        <v>2.4</v>
      </c>
      <c r="BO86" s="8">
        <f t="shared" si="56"/>
        <v>2.4</v>
      </c>
      <c r="BP86" s="182">
        <f t="shared" si="57"/>
        <v>16.93</v>
      </c>
      <c r="BQ86" s="182">
        <f t="shared" si="58"/>
        <v>16.93</v>
      </c>
    </row>
    <row r="87" spans="1:69">
      <c r="A87" s="8" t="s">
        <v>129</v>
      </c>
      <c r="B87" s="15">
        <f>'[3]01'!B89</f>
        <v>290</v>
      </c>
      <c r="C87" s="16">
        <f>'[3]01'!C89</f>
        <v>30</v>
      </c>
      <c r="D87" s="16">
        <f>'[3]01'!D89</f>
        <v>0</v>
      </c>
      <c r="E87" s="16">
        <f>'[3]01'!E89</f>
        <v>0</v>
      </c>
      <c r="F87" s="16">
        <f>'[3]01'!F89</f>
        <v>310</v>
      </c>
      <c r="G87" s="16">
        <f>'[3]01'!G89</f>
        <v>430</v>
      </c>
      <c r="H87" s="17">
        <f t="shared" si="59"/>
        <v>1060</v>
      </c>
      <c r="I87" s="15">
        <f>'[3]01'!J89</f>
        <v>-6</v>
      </c>
      <c r="J87" s="16">
        <f>'[3]01'!K89</f>
        <v>30</v>
      </c>
      <c r="K87" s="16">
        <f>'[3]01'!L89</f>
        <v>0</v>
      </c>
      <c r="L87" s="16">
        <f>'[3]01'!M89</f>
        <v>0</v>
      </c>
      <c r="M87" s="16">
        <f>'[3]01'!N89</f>
        <v>0</v>
      </c>
      <c r="N87" s="16">
        <f>'[3]01'!O89</f>
        <v>0</v>
      </c>
      <c r="O87" s="17">
        <f t="shared" si="60"/>
        <v>24</v>
      </c>
      <c r="P87" s="18">
        <f>frq!C87</f>
        <v>1</v>
      </c>
      <c r="Q87" s="15">
        <f t="shared" si="33"/>
        <v>-6</v>
      </c>
      <c r="R87" s="16">
        <f t="shared" si="33"/>
        <v>30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24</v>
      </c>
      <c r="X87" s="8">
        <f t="shared" si="36"/>
        <v>-0.6</v>
      </c>
      <c r="Y87" s="8">
        <f t="shared" si="37"/>
        <v>3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2.4</v>
      </c>
      <c r="AE87" s="8">
        <f t="shared" si="43"/>
        <v>-0.6</v>
      </c>
      <c r="AF87" s="8">
        <f t="shared" si="44"/>
        <v>3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2.4</v>
      </c>
      <c r="AL87" s="8">
        <f t="shared" si="35"/>
        <v>-4.8000000000000007</v>
      </c>
      <c r="AM87" s="8">
        <f t="shared" si="35"/>
        <v>24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19.2</v>
      </c>
      <c r="AT87" s="8">
        <v>19.329999999999998</v>
      </c>
      <c r="AU87" s="8">
        <v>19.329999999999998</v>
      </c>
      <c r="AW87" s="220">
        <v>-0.6</v>
      </c>
      <c r="AX87" s="220">
        <v>3</v>
      </c>
      <c r="AY87" s="220">
        <v>0</v>
      </c>
      <c r="AZ87" s="220">
        <v>0</v>
      </c>
      <c r="BA87" s="220">
        <v>0</v>
      </c>
      <c r="BB87" s="220">
        <v>0</v>
      </c>
      <c r="BC87" s="8">
        <f t="shared" si="51"/>
        <v>2.4</v>
      </c>
      <c r="BD87" s="220">
        <v>-0.6</v>
      </c>
      <c r="BE87" s="220">
        <v>3</v>
      </c>
      <c r="BF87" s="220">
        <v>0</v>
      </c>
      <c r="BG87" s="220">
        <v>0</v>
      </c>
      <c r="BH87" s="220">
        <v>0</v>
      </c>
      <c r="BI87" s="220">
        <v>0</v>
      </c>
      <c r="BJ87" s="8">
        <f t="shared" si="52"/>
        <v>2.4</v>
      </c>
      <c r="BL87" s="8">
        <f t="shared" si="53"/>
        <v>19.329999999999998</v>
      </c>
      <c r="BM87" s="8">
        <f t="shared" si="54"/>
        <v>19.329999999999998</v>
      </c>
      <c r="BN87" s="8">
        <f t="shared" si="55"/>
        <v>2.4</v>
      </c>
      <c r="BO87" s="8">
        <f t="shared" si="56"/>
        <v>2.4</v>
      </c>
      <c r="BP87" s="182">
        <f t="shared" si="57"/>
        <v>16.93</v>
      </c>
      <c r="BQ87" s="182">
        <f t="shared" si="58"/>
        <v>16.93</v>
      </c>
    </row>
    <row r="88" spans="1:69">
      <c r="A88" s="8" t="s">
        <v>130</v>
      </c>
      <c r="B88" s="15">
        <f>'[3]01'!B90</f>
        <v>290</v>
      </c>
      <c r="C88" s="16">
        <f>'[3]01'!C90</f>
        <v>30</v>
      </c>
      <c r="D88" s="16">
        <f>'[3]01'!D90</f>
        <v>0</v>
      </c>
      <c r="E88" s="16">
        <f>'[3]01'!E90</f>
        <v>0</v>
      </c>
      <c r="F88" s="16">
        <f>'[3]01'!F90</f>
        <v>310</v>
      </c>
      <c r="G88" s="16">
        <f>'[3]01'!G90</f>
        <v>430</v>
      </c>
      <c r="H88" s="17">
        <f t="shared" si="59"/>
        <v>1060</v>
      </c>
      <c r="I88" s="15">
        <f>'[3]01'!J90</f>
        <v>-6</v>
      </c>
      <c r="J88" s="16">
        <f>'[3]01'!K90</f>
        <v>30</v>
      </c>
      <c r="K88" s="16">
        <f>'[3]01'!L90</f>
        <v>0</v>
      </c>
      <c r="L88" s="16">
        <f>'[3]01'!M90</f>
        <v>0</v>
      </c>
      <c r="M88" s="16">
        <f>'[3]01'!N90</f>
        <v>0</v>
      </c>
      <c r="N88" s="16">
        <f>'[3]01'!O90</f>
        <v>0</v>
      </c>
      <c r="O88" s="17">
        <f t="shared" si="60"/>
        <v>24</v>
      </c>
      <c r="P88" s="18">
        <f>frq!C88</f>
        <v>1</v>
      </c>
      <c r="Q88" s="15">
        <f t="shared" si="33"/>
        <v>-6</v>
      </c>
      <c r="R88" s="16">
        <f t="shared" si="33"/>
        <v>30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24</v>
      </c>
      <c r="X88" s="8">
        <f t="shared" si="36"/>
        <v>-0.6</v>
      </c>
      <c r="Y88" s="8">
        <f t="shared" si="37"/>
        <v>3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2.4</v>
      </c>
      <c r="AE88" s="8">
        <f t="shared" si="43"/>
        <v>-0.6</v>
      </c>
      <c r="AF88" s="8">
        <f t="shared" si="44"/>
        <v>3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2.4</v>
      </c>
      <c r="AL88" s="8">
        <f t="shared" si="35"/>
        <v>-4.8000000000000007</v>
      </c>
      <c r="AM88" s="8">
        <f t="shared" si="35"/>
        <v>24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19.2</v>
      </c>
      <c r="AW88" s="220">
        <v>-0.6</v>
      </c>
      <c r="AX88" s="220">
        <v>3</v>
      </c>
      <c r="AY88" s="220">
        <v>0</v>
      </c>
      <c r="AZ88" s="220">
        <v>0</v>
      </c>
      <c r="BA88" s="220">
        <v>0</v>
      </c>
      <c r="BB88" s="220">
        <v>0</v>
      </c>
      <c r="BC88" s="8">
        <f t="shared" si="51"/>
        <v>2.4</v>
      </c>
      <c r="BD88" s="220">
        <v>-0.6</v>
      </c>
      <c r="BE88" s="220">
        <v>3</v>
      </c>
      <c r="BF88" s="220">
        <v>0</v>
      </c>
      <c r="BG88" s="220">
        <v>0</v>
      </c>
      <c r="BH88" s="220">
        <v>0</v>
      </c>
      <c r="BI88" s="220">
        <v>0</v>
      </c>
      <c r="BJ88" s="8">
        <f t="shared" si="52"/>
        <v>2.4</v>
      </c>
      <c r="BL88" s="8">
        <f t="shared" si="53"/>
        <v>0</v>
      </c>
      <c r="BM88" s="8">
        <f t="shared" si="54"/>
        <v>0</v>
      </c>
      <c r="BN88" s="8">
        <f t="shared" si="55"/>
        <v>2.4</v>
      </c>
      <c r="BO88" s="8">
        <f t="shared" si="56"/>
        <v>2.4</v>
      </c>
      <c r="BP88" s="182">
        <f t="shared" si="57"/>
        <v>-2.4</v>
      </c>
      <c r="BQ88" s="182">
        <f t="shared" si="58"/>
        <v>-2.4</v>
      </c>
    </row>
    <row r="89" spans="1:69">
      <c r="A89" s="8" t="s">
        <v>131</v>
      </c>
      <c r="B89" s="15">
        <f>'[3]01'!B91</f>
        <v>290</v>
      </c>
      <c r="C89" s="16">
        <f>'[3]01'!C91</f>
        <v>30</v>
      </c>
      <c r="D89" s="16">
        <f>'[3]01'!D91</f>
        <v>0</v>
      </c>
      <c r="E89" s="16">
        <f>'[3]01'!E91</f>
        <v>0</v>
      </c>
      <c r="F89" s="16">
        <f>'[3]01'!F91</f>
        <v>310</v>
      </c>
      <c r="G89" s="16">
        <f>'[3]01'!G91</f>
        <v>430</v>
      </c>
      <c r="H89" s="17">
        <f t="shared" si="59"/>
        <v>1060</v>
      </c>
      <c r="I89" s="15">
        <f>'[3]01'!J91</f>
        <v>-6</v>
      </c>
      <c r="J89" s="16">
        <f>'[3]01'!K91</f>
        <v>30</v>
      </c>
      <c r="K89" s="16">
        <f>'[3]01'!L91</f>
        <v>0</v>
      </c>
      <c r="L89" s="16">
        <f>'[3]01'!M91</f>
        <v>0</v>
      </c>
      <c r="M89" s="16">
        <f>'[3]01'!N91</f>
        <v>0</v>
      </c>
      <c r="N89" s="16">
        <f>'[3]01'!O91</f>
        <v>0</v>
      </c>
      <c r="O89" s="17">
        <f t="shared" si="60"/>
        <v>24</v>
      </c>
      <c r="P89" s="18">
        <f>frq!C89</f>
        <v>1</v>
      </c>
      <c r="Q89" s="15">
        <f t="shared" si="33"/>
        <v>-6</v>
      </c>
      <c r="R89" s="16">
        <f t="shared" si="33"/>
        <v>30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24</v>
      </c>
      <c r="X89" s="8">
        <f t="shared" si="36"/>
        <v>-0.6</v>
      </c>
      <c r="Y89" s="8">
        <f t="shared" si="37"/>
        <v>3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2.4</v>
      </c>
      <c r="AE89" s="8">
        <f t="shared" si="43"/>
        <v>-0.6</v>
      </c>
      <c r="AF89" s="8">
        <f t="shared" si="44"/>
        <v>3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2.4</v>
      </c>
      <c r="AL89" s="8">
        <f t="shared" si="35"/>
        <v>-4.8000000000000007</v>
      </c>
      <c r="AM89" s="8">
        <f t="shared" si="35"/>
        <v>24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19.2</v>
      </c>
      <c r="AW89" s="220">
        <v>-0.6</v>
      </c>
      <c r="AX89" s="220">
        <v>3</v>
      </c>
      <c r="AY89" s="220">
        <v>0</v>
      </c>
      <c r="AZ89" s="220">
        <v>0</v>
      </c>
      <c r="BA89" s="220">
        <v>0</v>
      </c>
      <c r="BB89" s="220">
        <v>0</v>
      </c>
      <c r="BC89" s="8">
        <f t="shared" si="51"/>
        <v>2.4</v>
      </c>
      <c r="BD89" s="220">
        <v>-0.6</v>
      </c>
      <c r="BE89" s="220">
        <v>3</v>
      </c>
      <c r="BF89" s="220">
        <v>0</v>
      </c>
      <c r="BG89" s="220">
        <v>0</v>
      </c>
      <c r="BH89" s="220">
        <v>0</v>
      </c>
      <c r="BI89" s="220">
        <v>0</v>
      </c>
      <c r="BJ89" s="8">
        <f t="shared" si="52"/>
        <v>2.4</v>
      </c>
      <c r="BL89" s="8">
        <f t="shared" si="53"/>
        <v>0</v>
      </c>
      <c r="BM89" s="8">
        <f t="shared" si="54"/>
        <v>0</v>
      </c>
      <c r="BN89" s="8">
        <f t="shared" si="55"/>
        <v>2.4</v>
      </c>
      <c r="BO89" s="8">
        <f t="shared" si="56"/>
        <v>2.4</v>
      </c>
      <c r="BP89" s="182">
        <f t="shared" si="57"/>
        <v>-2.4</v>
      </c>
      <c r="BQ89" s="182">
        <f t="shared" si="58"/>
        <v>-2.4</v>
      </c>
    </row>
    <row r="90" spans="1:69">
      <c r="A90" s="8" t="s">
        <v>132</v>
      </c>
      <c r="B90" s="15">
        <f>'[3]01'!B92</f>
        <v>290</v>
      </c>
      <c r="C90" s="16">
        <f>'[3]01'!C92</f>
        <v>30</v>
      </c>
      <c r="D90" s="16">
        <f>'[3]01'!D92</f>
        <v>0</v>
      </c>
      <c r="E90" s="16">
        <f>'[3]01'!E92</f>
        <v>0</v>
      </c>
      <c r="F90" s="16">
        <f>'[3]01'!F92</f>
        <v>310</v>
      </c>
      <c r="G90" s="16">
        <f>'[3]01'!G92</f>
        <v>430</v>
      </c>
      <c r="H90" s="17">
        <f t="shared" si="59"/>
        <v>1060</v>
      </c>
      <c r="I90" s="15">
        <f>'[3]01'!J92</f>
        <v>-6</v>
      </c>
      <c r="J90" s="16">
        <f>'[3]01'!K92</f>
        <v>30</v>
      </c>
      <c r="K90" s="16">
        <f>'[3]01'!L92</f>
        <v>0</v>
      </c>
      <c r="L90" s="16">
        <f>'[3]01'!M92</f>
        <v>0</v>
      </c>
      <c r="M90" s="16">
        <f>'[3]01'!N92</f>
        <v>0</v>
      </c>
      <c r="N90" s="16">
        <f>'[3]01'!O92</f>
        <v>0</v>
      </c>
      <c r="O90" s="17">
        <f t="shared" si="60"/>
        <v>24</v>
      </c>
      <c r="P90" s="18">
        <f>frq!C90</f>
        <v>1</v>
      </c>
      <c r="Q90" s="15">
        <f t="shared" si="33"/>
        <v>-6</v>
      </c>
      <c r="R90" s="16">
        <f t="shared" si="33"/>
        <v>30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24</v>
      </c>
      <c r="X90" s="8">
        <f t="shared" si="36"/>
        <v>-0.6</v>
      </c>
      <c r="Y90" s="8">
        <f t="shared" si="37"/>
        <v>3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2.4</v>
      </c>
      <c r="AE90" s="8">
        <f t="shared" si="43"/>
        <v>-0.6</v>
      </c>
      <c r="AF90" s="8">
        <f t="shared" si="44"/>
        <v>3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2.4</v>
      </c>
      <c r="AL90" s="8">
        <f t="shared" si="35"/>
        <v>-4.8000000000000007</v>
      </c>
      <c r="AM90" s="8">
        <f t="shared" si="35"/>
        <v>24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19.2</v>
      </c>
      <c r="AW90" s="220">
        <v>-0.6</v>
      </c>
      <c r="AX90" s="220">
        <v>3</v>
      </c>
      <c r="AY90" s="220">
        <v>0</v>
      </c>
      <c r="AZ90" s="220">
        <v>0</v>
      </c>
      <c r="BA90" s="220">
        <v>0</v>
      </c>
      <c r="BB90" s="220">
        <v>0</v>
      </c>
      <c r="BC90" s="8">
        <f t="shared" si="51"/>
        <v>2.4</v>
      </c>
      <c r="BD90" s="220">
        <v>-0.6</v>
      </c>
      <c r="BE90" s="220">
        <v>3</v>
      </c>
      <c r="BF90" s="220">
        <v>0</v>
      </c>
      <c r="BG90" s="220">
        <v>0</v>
      </c>
      <c r="BH90" s="220">
        <v>0</v>
      </c>
      <c r="BI90" s="220">
        <v>0</v>
      </c>
      <c r="BJ90" s="8">
        <f t="shared" si="52"/>
        <v>2.4</v>
      </c>
      <c r="BL90" s="8">
        <f t="shared" si="53"/>
        <v>0</v>
      </c>
      <c r="BM90" s="8">
        <f t="shared" si="54"/>
        <v>0</v>
      </c>
      <c r="BN90" s="8">
        <f t="shared" si="55"/>
        <v>2.4</v>
      </c>
      <c r="BO90" s="8">
        <f t="shared" si="56"/>
        <v>2.4</v>
      </c>
      <c r="BP90" s="182">
        <f t="shared" si="57"/>
        <v>-2.4</v>
      </c>
      <c r="BQ90" s="182">
        <f t="shared" si="58"/>
        <v>-2.4</v>
      </c>
    </row>
    <row r="91" spans="1:69">
      <c r="A91" s="8" t="s">
        <v>133</v>
      </c>
      <c r="B91" s="15">
        <f>'[3]01'!B93</f>
        <v>320</v>
      </c>
      <c r="C91" s="16">
        <f>'[3]01'!C93</f>
        <v>0</v>
      </c>
      <c r="D91" s="16">
        <f>'[3]01'!D93</f>
        <v>0</v>
      </c>
      <c r="E91" s="16">
        <f>'[3]01'!E93</f>
        <v>0</v>
      </c>
      <c r="F91" s="16">
        <f>'[3]01'!F93</f>
        <v>310</v>
      </c>
      <c r="G91" s="16">
        <f>'[3]01'!G93</f>
        <v>430</v>
      </c>
      <c r="H91" s="17">
        <f t="shared" si="59"/>
        <v>1060</v>
      </c>
      <c r="I91" s="15">
        <f>'[3]01'!J93</f>
        <v>85</v>
      </c>
      <c r="J91" s="16">
        <f>'[3]01'!K93</f>
        <v>0</v>
      </c>
      <c r="K91" s="16">
        <f>'[3]01'!L93</f>
        <v>0</v>
      </c>
      <c r="L91" s="16">
        <f>'[3]01'!M93</f>
        <v>0</v>
      </c>
      <c r="M91" s="16">
        <f>'[3]01'!N93</f>
        <v>0</v>
      </c>
      <c r="N91" s="16">
        <f>'[3]01'!O93</f>
        <v>0</v>
      </c>
      <c r="O91" s="17">
        <f t="shared" si="60"/>
        <v>85</v>
      </c>
      <c r="P91" s="18">
        <f>frq!C91</f>
        <v>1</v>
      </c>
      <c r="Q91" s="15">
        <f t="shared" si="33"/>
        <v>85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85</v>
      </c>
      <c r="X91" s="8">
        <f t="shared" si="36"/>
        <v>8.5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8.5</v>
      </c>
      <c r="AE91" s="8">
        <f t="shared" si="43"/>
        <v>8.5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8.5</v>
      </c>
      <c r="AL91" s="8">
        <f t="shared" si="35"/>
        <v>68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68</v>
      </c>
      <c r="AW91" s="220">
        <v>8.5</v>
      </c>
      <c r="AX91" s="220">
        <v>0</v>
      </c>
      <c r="AY91" s="220">
        <v>0</v>
      </c>
      <c r="AZ91" s="220">
        <v>0</v>
      </c>
      <c r="BA91" s="220">
        <v>0</v>
      </c>
      <c r="BB91" s="220">
        <v>0</v>
      </c>
      <c r="BC91" s="8">
        <f t="shared" si="51"/>
        <v>8.5</v>
      </c>
      <c r="BD91" s="220">
        <v>8.5</v>
      </c>
      <c r="BE91" s="220">
        <v>0</v>
      </c>
      <c r="BF91" s="220">
        <v>0</v>
      </c>
      <c r="BG91" s="220">
        <v>0</v>
      </c>
      <c r="BH91" s="220">
        <v>0</v>
      </c>
      <c r="BI91" s="220">
        <v>0</v>
      </c>
      <c r="BJ91" s="8">
        <f t="shared" si="52"/>
        <v>8.5</v>
      </c>
      <c r="BL91" s="8">
        <f t="shared" si="53"/>
        <v>0</v>
      </c>
      <c r="BM91" s="8">
        <f t="shared" si="54"/>
        <v>0</v>
      </c>
      <c r="BN91" s="8">
        <f t="shared" si="55"/>
        <v>8.5</v>
      </c>
      <c r="BO91" s="8">
        <f t="shared" si="56"/>
        <v>8.5</v>
      </c>
      <c r="BP91" s="182">
        <f t="shared" si="57"/>
        <v>-8.5</v>
      </c>
      <c r="BQ91" s="182">
        <f t="shared" si="58"/>
        <v>-8.5</v>
      </c>
    </row>
    <row r="92" spans="1:69">
      <c r="A92" s="8" t="s">
        <v>134</v>
      </c>
      <c r="B92" s="15">
        <f>'[3]01'!B94</f>
        <v>320</v>
      </c>
      <c r="C92" s="16">
        <f>'[3]01'!C94</f>
        <v>0</v>
      </c>
      <c r="D92" s="16">
        <f>'[3]01'!D94</f>
        <v>0</v>
      </c>
      <c r="E92" s="16">
        <f>'[3]01'!E94</f>
        <v>0</v>
      </c>
      <c r="F92" s="16">
        <f>'[3]01'!F94</f>
        <v>310</v>
      </c>
      <c r="G92" s="16">
        <f>'[3]01'!G94</f>
        <v>430</v>
      </c>
      <c r="H92" s="17">
        <f t="shared" si="59"/>
        <v>1060</v>
      </c>
      <c r="I92" s="15">
        <f>'[3]01'!J94</f>
        <v>200</v>
      </c>
      <c r="J92" s="16">
        <f>'[3]01'!K94</f>
        <v>0</v>
      </c>
      <c r="K92" s="16">
        <f>'[3]01'!L94</f>
        <v>0</v>
      </c>
      <c r="L92" s="16">
        <f>'[3]01'!M94</f>
        <v>0</v>
      </c>
      <c r="M92" s="16">
        <f>'[3]01'!N94</f>
        <v>0</v>
      </c>
      <c r="N92" s="16">
        <f>'[3]01'!O94</f>
        <v>0</v>
      </c>
      <c r="O92" s="17">
        <f t="shared" si="60"/>
        <v>200</v>
      </c>
      <c r="P92" s="18">
        <f>frq!C92</f>
        <v>1</v>
      </c>
      <c r="Q92" s="15">
        <f t="shared" si="33"/>
        <v>200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200</v>
      </c>
      <c r="X92" s="8">
        <f t="shared" si="36"/>
        <v>20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20</v>
      </c>
      <c r="AE92" s="8">
        <f t="shared" si="43"/>
        <v>20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20</v>
      </c>
      <c r="AL92" s="8">
        <f t="shared" si="35"/>
        <v>160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160</v>
      </c>
      <c r="AW92" s="220">
        <v>20</v>
      </c>
      <c r="AX92" s="220">
        <v>0</v>
      </c>
      <c r="AY92" s="220">
        <v>0</v>
      </c>
      <c r="AZ92" s="220">
        <v>0</v>
      </c>
      <c r="BA92" s="220">
        <v>0</v>
      </c>
      <c r="BB92" s="220">
        <v>0</v>
      </c>
      <c r="BC92" s="8">
        <f t="shared" si="51"/>
        <v>20</v>
      </c>
      <c r="BD92" s="220">
        <v>20</v>
      </c>
      <c r="BE92" s="220">
        <v>0</v>
      </c>
      <c r="BF92" s="220">
        <v>0</v>
      </c>
      <c r="BG92" s="220">
        <v>0</v>
      </c>
      <c r="BH92" s="220">
        <v>0</v>
      </c>
      <c r="BI92" s="220">
        <v>0</v>
      </c>
      <c r="BJ92" s="8">
        <f t="shared" si="52"/>
        <v>20</v>
      </c>
      <c r="BL92" s="8">
        <f t="shared" si="53"/>
        <v>0</v>
      </c>
      <c r="BM92" s="8">
        <f t="shared" si="54"/>
        <v>0</v>
      </c>
      <c r="BN92" s="8">
        <f t="shared" si="55"/>
        <v>20</v>
      </c>
      <c r="BO92" s="8">
        <f t="shared" si="56"/>
        <v>20</v>
      </c>
      <c r="BP92" s="182">
        <f t="shared" si="57"/>
        <v>-20</v>
      </c>
      <c r="BQ92" s="182">
        <f t="shared" si="58"/>
        <v>-20</v>
      </c>
    </row>
    <row r="93" spans="1:69">
      <c r="A93" s="8" t="s">
        <v>135</v>
      </c>
      <c r="B93" s="15">
        <f>'[3]01'!B95</f>
        <v>320</v>
      </c>
      <c r="C93" s="16">
        <f>'[3]01'!C95</f>
        <v>0</v>
      </c>
      <c r="D93" s="16">
        <f>'[3]01'!D95</f>
        <v>0</v>
      </c>
      <c r="E93" s="16">
        <f>'[3]01'!E95</f>
        <v>0</v>
      </c>
      <c r="F93" s="16">
        <f>'[3]01'!F95</f>
        <v>960</v>
      </c>
      <c r="G93" s="16">
        <f>'[3]01'!G95</f>
        <v>0</v>
      </c>
      <c r="H93" s="17">
        <f t="shared" si="59"/>
        <v>1280</v>
      </c>
      <c r="I93" s="15">
        <f>'[3]01'!J95</f>
        <v>200</v>
      </c>
      <c r="J93" s="16">
        <f>'[3]01'!K95</f>
        <v>0</v>
      </c>
      <c r="K93" s="16">
        <f>'[3]01'!L95</f>
        <v>0</v>
      </c>
      <c r="L93" s="16">
        <f>'[3]01'!M95</f>
        <v>0</v>
      </c>
      <c r="M93" s="16">
        <f>'[3]01'!N95</f>
        <v>0</v>
      </c>
      <c r="N93" s="16">
        <f>'[3]01'!O95</f>
        <v>0</v>
      </c>
      <c r="O93" s="17">
        <f t="shared" si="60"/>
        <v>200</v>
      </c>
      <c r="P93" s="18">
        <f>frq!C93</f>
        <v>1</v>
      </c>
      <c r="Q93" s="15">
        <f t="shared" si="33"/>
        <v>200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200</v>
      </c>
      <c r="X93" s="8">
        <f t="shared" si="36"/>
        <v>20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20</v>
      </c>
      <c r="AE93" s="8">
        <f t="shared" si="43"/>
        <v>20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20</v>
      </c>
      <c r="AL93" s="8">
        <f t="shared" si="35"/>
        <v>160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160</v>
      </c>
      <c r="AW93" s="220">
        <v>20</v>
      </c>
      <c r="AX93" s="220">
        <v>0</v>
      </c>
      <c r="AY93" s="220">
        <v>0</v>
      </c>
      <c r="AZ93" s="220">
        <v>0</v>
      </c>
      <c r="BA93" s="220">
        <v>0</v>
      </c>
      <c r="BB93" s="220">
        <v>0</v>
      </c>
      <c r="BC93" s="8">
        <f t="shared" si="51"/>
        <v>20</v>
      </c>
      <c r="BD93" s="220">
        <v>20</v>
      </c>
      <c r="BE93" s="220">
        <v>0</v>
      </c>
      <c r="BF93" s="220">
        <v>0</v>
      </c>
      <c r="BG93" s="220">
        <v>0</v>
      </c>
      <c r="BH93" s="220">
        <v>0</v>
      </c>
      <c r="BI93" s="220">
        <v>0</v>
      </c>
      <c r="BJ93" s="8">
        <f t="shared" si="52"/>
        <v>20</v>
      </c>
      <c r="BL93" s="8">
        <f t="shared" si="53"/>
        <v>0</v>
      </c>
      <c r="BM93" s="8">
        <f t="shared" si="54"/>
        <v>0</v>
      </c>
      <c r="BN93" s="8">
        <f t="shared" si="55"/>
        <v>20</v>
      </c>
      <c r="BO93" s="8">
        <f t="shared" si="56"/>
        <v>20</v>
      </c>
      <c r="BP93" s="182">
        <f t="shared" si="57"/>
        <v>-20</v>
      </c>
      <c r="BQ93" s="182">
        <f t="shared" si="58"/>
        <v>-20</v>
      </c>
    </row>
    <row r="94" spans="1:69">
      <c r="A94" s="8" t="s">
        <v>136</v>
      </c>
      <c r="B94" s="15">
        <f>'[3]01'!B96</f>
        <v>320</v>
      </c>
      <c r="C94" s="16">
        <f>'[3]01'!C96</f>
        <v>0</v>
      </c>
      <c r="D94" s="16">
        <f>'[3]01'!D96</f>
        <v>0</v>
      </c>
      <c r="E94" s="16">
        <f>'[3]01'!E96</f>
        <v>0</v>
      </c>
      <c r="F94" s="16">
        <f>'[3]01'!F96</f>
        <v>960</v>
      </c>
      <c r="G94" s="16">
        <f>'[3]01'!G96</f>
        <v>0</v>
      </c>
      <c r="H94" s="17">
        <f t="shared" si="59"/>
        <v>1280</v>
      </c>
      <c r="I94" s="15">
        <f>'[3]01'!J96</f>
        <v>200</v>
      </c>
      <c r="J94" s="16">
        <f>'[3]01'!K96</f>
        <v>0</v>
      </c>
      <c r="K94" s="16">
        <f>'[3]01'!L96</f>
        <v>0</v>
      </c>
      <c r="L94" s="16">
        <f>'[3]01'!M96</f>
        <v>0</v>
      </c>
      <c r="M94" s="16">
        <f>'[3]01'!N96</f>
        <v>0</v>
      </c>
      <c r="N94" s="16">
        <f>'[3]01'!O96</f>
        <v>0</v>
      </c>
      <c r="O94" s="17">
        <f t="shared" si="60"/>
        <v>200</v>
      </c>
      <c r="P94" s="18">
        <f>frq!C94</f>
        <v>1</v>
      </c>
      <c r="Q94" s="15">
        <f t="shared" si="33"/>
        <v>200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200</v>
      </c>
      <c r="X94" s="8">
        <f t="shared" si="36"/>
        <v>20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20</v>
      </c>
      <c r="AE94" s="8">
        <f t="shared" si="43"/>
        <v>20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20</v>
      </c>
      <c r="AL94" s="8">
        <f t="shared" si="35"/>
        <v>160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160</v>
      </c>
      <c r="AW94" s="220">
        <v>20</v>
      </c>
      <c r="AX94" s="220">
        <v>0</v>
      </c>
      <c r="AY94" s="220">
        <v>0</v>
      </c>
      <c r="AZ94" s="220">
        <v>0</v>
      </c>
      <c r="BA94" s="220">
        <v>0</v>
      </c>
      <c r="BB94" s="220">
        <v>0</v>
      </c>
      <c r="BC94" s="8">
        <f t="shared" si="51"/>
        <v>20</v>
      </c>
      <c r="BD94" s="220">
        <v>20</v>
      </c>
      <c r="BE94" s="220">
        <v>0</v>
      </c>
      <c r="BF94" s="220">
        <v>0</v>
      </c>
      <c r="BG94" s="220">
        <v>0</v>
      </c>
      <c r="BH94" s="220">
        <v>0</v>
      </c>
      <c r="BI94" s="220">
        <v>0</v>
      </c>
      <c r="BJ94" s="8">
        <f t="shared" si="52"/>
        <v>20</v>
      </c>
      <c r="BL94" s="8">
        <f t="shared" si="53"/>
        <v>0</v>
      </c>
      <c r="BM94" s="8">
        <f t="shared" si="54"/>
        <v>0</v>
      </c>
      <c r="BN94" s="8">
        <f t="shared" si="55"/>
        <v>20</v>
      </c>
      <c r="BO94" s="8">
        <f t="shared" si="56"/>
        <v>20</v>
      </c>
      <c r="BP94" s="182">
        <f t="shared" si="57"/>
        <v>-20</v>
      </c>
      <c r="BQ94" s="182">
        <f t="shared" si="58"/>
        <v>-20</v>
      </c>
    </row>
    <row r="95" spans="1:69">
      <c r="A95" s="8" t="s">
        <v>137</v>
      </c>
      <c r="B95" s="15">
        <f>'[3]01'!B97</f>
        <v>320</v>
      </c>
      <c r="C95" s="16">
        <f>'[3]01'!C97</f>
        <v>0</v>
      </c>
      <c r="D95" s="16">
        <f>'[3]01'!D97</f>
        <v>0</v>
      </c>
      <c r="E95" s="16">
        <f>'[3]01'!E97</f>
        <v>0</v>
      </c>
      <c r="F95" s="16">
        <f>'[3]01'!F97</f>
        <v>960</v>
      </c>
      <c r="G95" s="16">
        <f>'[3]01'!G97</f>
        <v>0</v>
      </c>
      <c r="H95" s="17">
        <f t="shared" si="59"/>
        <v>1280</v>
      </c>
      <c r="I95" s="15">
        <f>'[3]01'!J97</f>
        <v>200</v>
      </c>
      <c r="J95" s="16">
        <f>'[3]01'!K97</f>
        <v>0</v>
      </c>
      <c r="K95" s="16">
        <f>'[3]01'!L97</f>
        <v>0</v>
      </c>
      <c r="L95" s="16">
        <f>'[3]01'!M97</f>
        <v>0</v>
      </c>
      <c r="M95" s="16">
        <f>'[3]01'!N97</f>
        <v>0</v>
      </c>
      <c r="N95" s="16">
        <f>'[3]01'!O97</f>
        <v>0</v>
      </c>
      <c r="O95" s="17">
        <f t="shared" si="60"/>
        <v>200</v>
      </c>
      <c r="P95" s="18">
        <f>frq!C95</f>
        <v>1</v>
      </c>
      <c r="Q95" s="15">
        <f t="shared" si="33"/>
        <v>200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200</v>
      </c>
      <c r="X95" s="8">
        <f t="shared" si="36"/>
        <v>20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20</v>
      </c>
      <c r="AE95" s="8">
        <f t="shared" si="43"/>
        <v>20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20</v>
      </c>
      <c r="AL95" s="8">
        <f t="shared" si="35"/>
        <v>160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160</v>
      </c>
      <c r="AW95" s="220">
        <v>20</v>
      </c>
      <c r="AX95" s="220">
        <v>0</v>
      </c>
      <c r="AY95" s="220">
        <v>0</v>
      </c>
      <c r="AZ95" s="220">
        <v>0</v>
      </c>
      <c r="BA95" s="220">
        <v>0</v>
      </c>
      <c r="BB95" s="220">
        <v>0</v>
      </c>
      <c r="BC95" s="8">
        <f t="shared" si="51"/>
        <v>20</v>
      </c>
      <c r="BD95" s="220">
        <v>20</v>
      </c>
      <c r="BE95" s="220">
        <v>0</v>
      </c>
      <c r="BF95" s="220">
        <v>0</v>
      </c>
      <c r="BG95" s="220">
        <v>0</v>
      </c>
      <c r="BH95" s="220">
        <v>0</v>
      </c>
      <c r="BI95" s="220">
        <v>0</v>
      </c>
      <c r="BJ95" s="8">
        <f t="shared" si="52"/>
        <v>20</v>
      </c>
      <c r="BL95" s="8">
        <f t="shared" si="53"/>
        <v>0</v>
      </c>
      <c r="BM95" s="8">
        <f t="shared" si="54"/>
        <v>0</v>
      </c>
      <c r="BN95" s="8">
        <f t="shared" si="55"/>
        <v>20</v>
      </c>
      <c r="BO95" s="8">
        <f t="shared" si="56"/>
        <v>20</v>
      </c>
      <c r="BP95" s="182">
        <f t="shared" si="57"/>
        <v>-20</v>
      </c>
      <c r="BQ95" s="182">
        <f t="shared" si="58"/>
        <v>-20</v>
      </c>
    </row>
    <row r="96" spans="1:69">
      <c r="A96" s="8" t="s">
        <v>138</v>
      </c>
      <c r="B96" s="15">
        <f>'[3]01'!B98</f>
        <v>320</v>
      </c>
      <c r="C96" s="16">
        <f>'[3]01'!C98</f>
        <v>0</v>
      </c>
      <c r="D96" s="16">
        <f>'[3]01'!D98</f>
        <v>0</v>
      </c>
      <c r="E96" s="16">
        <f>'[3]01'!E98</f>
        <v>0</v>
      </c>
      <c r="F96" s="16">
        <f>'[3]01'!F98</f>
        <v>960</v>
      </c>
      <c r="G96" s="16">
        <f>'[3]01'!G98</f>
        <v>0</v>
      </c>
      <c r="H96" s="17">
        <f t="shared" si="59"/>
        <v>1280</v>
      </c>
      <c r="I96" s="15">
        <f>'[3]01'!J98</f>
        <v>320</v>
      </c>
      <c r="J96" s="16">
        <f>'[3]01'!K98</f>
        <v>0</v>
      </c>
      <c r="K96" s="16">
        <f>'[3]01'!L98</f>
        <v>0</v>
      </c>
      <c r="L96" s="16">
        <f>'[3]01'!M98</f>
        <v>0</v>
      </c>
      <c r="M96" s="16">
        <f>'[3]01'!N98</f>
        <v>0</v>
      </c>
      <c r="N96" s="16">
        <f>'[3]01'!O98</f>
        <v>0</v>
      </c>
      <c r="O96" s="17">
        <f t="shared" si="60"/>
        <v>320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320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256</v>
      </c>
      <c r="AW96" s="220">
        <v>32</v>
      </c>
      <c r="AX96" s="220">
        <v>0</v>
      </c>
      <c r="AY96" s="220">
        <v>0</v>
      </c>
      <c r="AZ96" s="220">
        <v>0</v>
      </c>
      <c r="BA96" s="220">
        <v>0</v>
      </c>
      <c r="BB96" s="220">
        <v>0</v>
      </c>
      <c r="BC96" s="8">
        <f t="shared" si="51"/>
        <v>32</v>
      </c>
      <c r="BD96" s="220">
        <v>32</v>
      </c>
      <c r="BE96" s="220">
        <v>0</v>
      </c>
      <c r="BF96" s="220">
        <v>0</v>
      </c>
      <c r="BG96" s="220">
        <v>0</v>
      </c>
      <c r="BH96" s="220">
        <v>0</v>
      </c>
      <c r="BI96" s="220">
        <v>0</v>
      </c>
      <c r="BJ96" s="8">
        <f t="shared" si="52"/>
        <v>32</v>
      </c>
      <c r="BL96" s="8">
        <f t="shared" si="53"/>
        <v>0</v>
      </c>
      <c r="BM96" s="8">
        <f t="shared" si="54"/>
        <v>0</v>
      </c>
      <c r="BN96" s="8">
        <f t="shared" si="55"/>
        <v>32</v>
      </c>
      <c r="BO96" s="8">
        <f t="shared" si="56"/>
        <v>32</v>
      </c>
      <c r="BP96" s="182">
        <f t="shared" si="57"/>
        <v>-32</v>
      </c>
      <c r="BQ96" s="182">
        <f t="shared" si="58"/>
        <v>-32</v>
      </c>
    </row>
    <row r="97" spans="1:69">
      <c r="A97" s="8" t="s">
        <v>139</v>
      </c>
      <c r="B97" s="15">
        <f>'[3]01'!B99</f>
        <v>320</v>
      </c>
      <c r="C97" s="16">
        <f>'[3]01'!C99</f>
        <v>0</v>
      </c>
      <c r="D97" s="16">
        <f>'[3]01'!D99</f>
        <v>0</v>
      </c>
      <c r="E97" s="16">
        <f>'[3]01'!E99</f>
        <v>0</v>
      </c>
      <c r="F97" s="16">
        <f>'[3]01'!F99</f>
        <v>960</v>
      </c>
      <c r="G97" s="16">
        <f>'[3]01'!G99</f>
        <v>0</v>
      </c>
      <c r="H97" s="17">
        <f t="shared" si="59"/>
        <v>1280</v>
      </c>
      <c r="I97" s="15">
        <f>'[3]01'!J99</f>
        <v>320</v>
      </c>
      <c r="J97" s="16">
        <f>'[3]01'!K99</f>
        <v>0</v>
      </c>
      <c r="K97" s="16">
        <f>'[3]01'!L99</f>
        <v>0</v>
      </c>
      <c r="L97" s="16">
        <f>'[3]01'!M99</f>
        <v>0</v>
      </c>
      <c r="M97" s="16">
        <f>'[3]01'!N99</f>
        <v>0</v>
      </c>
      <c r="N97" s="16">
        <f>'[3]01'!O99</f>
        <v>0</v>
      </c>
      <c r="O97" s="17">
        <f t="shared" si="60"/>
        <v>320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320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256</v>
      </c>
      <c r="AW97" s="220">
        <v>32</v>
      </c>
      <c r="AX97" s="220">
        <v>0</v>
      </c>
      <c r="AY97" s="220">
        <v>0</v>
      </c>
      <c r="AZ97" s="220">
        <v>0</v>
      </c>
      <c r="BA97" s="220">
        <v>0</v>
      </c>
      <c r="BB97" s="220">
        <v>0</v>
      </c>
      <c r="BC97" s="8">
        <f t="shared" si="51"/>
        <v>32</v>
      </c>
      <c r="BD97" s="220">
        <v>32</v>
      </c>
      <c r="BE97" s="220">
        <v>0</v>
      </c>
      <c r="BF97" s="220">
        <v>0</v>
      </c>
      <c r="BG97" s="220">
        <v>0</v>
      </c>
      <c r="BH97" s="220">
        <v>0</v>
      </c>
      <c r="BI97" s="220">
        <v>0</v>
      </c>
      <c r="BJ97" s="8">
        <f t="shared" si="52"/>
        <v>32</v>
      </c>
      <c r="BL97" s="8">
        <f t="shared" si="53"/>
        <v>0</v>
      </c>
      <c r="BM97" s="8">
        <f t="shared" si="54"/>
        <v>0</v>
      </c>
      <c r="BN97" s="8">
        <f t="shared" si="55"/>
        <v>32</v>
      </c>
      <c r="BO97" s="8">
        <f t="shared" si="56"/>
        <v>32</v>
      </c>
      <c r="BP97" s="182">
        <f t="shared" si="57"/>
        <v>-32</v>
      </c>
      <c r="BQ97" s="182">
        <f t="shared" si="58"/>
        <v>-32</v>
      </c>
    </row>
    <row r="98" spans="1:69">
      <c r="A98" s="8" t="s">
        <v>140</v>
      </c>
      <c r="B98" s="15">
        <f>'[3]01'!B100</f>
        <v>320</v>
      </c>
      <c r="C98" s="16">
        <f>'[3]01'!C100</f>
        <v>0</v>
      </c>
      <c r="D98" s="16">
        <f>'[3]01'!D100</f>
        <v>0</v>
      </c>
      <c r="E98" s="16">
        <f>'[3]01'!E100</f>
        <v>0</v>
      </c>
      <c r="F98" s="16">
        <f>'[3]01'!F100</f>
        <v>960</v>
      </c>
      <c r="G98" s="16">
        <f>'[3]01'!G100</f>
        <v>0</v>
      </c>
      <c r="H98" s="17">
        <f t="shared" si="59"/>
        <v>1280</v>
      </c>
      <c r="I98" s="15">
        <f>'[3]01'!J100</f>
        <v>320</v>
      </c>
      <c r="J98" s="16">
        <f>'[3]01'!K100</f>
        <v>0</v>
      </c>
      <c r="K98" s="16">
        <f>'[3]01'!L100</f>
        <v>0</v>
      </c>
      <c r="L98" s="16">
        <f>'[3]01'!M100</f>
        <v>0</v>
      </c>
      <c r="M98" s="16">
        <f>'[3]01'!N100</f>
        <v>0</v>
      </c>
      <c r="N98" s="16">
        <f>'[3]01'!O100</f>
        <v>0</v>
      </c>
      <c r="O98" s="17">
        <f t="shared" si="60"/>
        <v>320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320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256</v>
      </c>
      <c r="AW98" s="220">
        <v>32</v>
      </c>
      <c r="AX98" s="220">
        <v>0</v>
      </c>
      <c r="AY98" s="220">
        <v>0</v>
      </c>
      <c r="AZ98" s="220">
        <v>0</v>
      </c>
      <c r="BA98" s="220">
        <v>0</v>
      </c>
      <c r="BB98" s="220">
        <v>0</v>
      </c>
      <c r="BC98" s="8">
        <f t="shared" si="51"/>
        <v>32</v>
      </c>
      <c r="BD98" s="220">
        <v>32</v>
      </c>
      <c r="BE98" s="220">
        <v>0</v>
      </c>
      <c r="BF98" s="220">
        <v>0</v>
      </c>
      <c r="BG98" s="220">
        <v>0</v>
      </c>
      <c r="BH98" s="220">
        <v>0</v>
      </c>
      <c r="BI98" s="220">
        <v>0</v>
      </c>
      <c r="BJ98" s="8">
        <f t="shared" si="52"/>
        <v>32</v>
      </c>
      <c r="BL98" s="8">
        <f t="shared" si="53"/>
        <v>0</v>
      </c>
      <c r="BM98" s="8">
        <f t="shared" si="54"/>
        <v>0</v>
      </c>
      <c r="BN98" s="8">
        <f t="shared" si="55"/>
        <v>32</v>
      </c>
      <c r="BO98" s="8">
        <f t="shared" si="56"/>
        <v>32</v>
      </c>
      <c r="BP98" s="182">
        <f t="shared" si="57"/>
        <v>-32</v>
      </c>
      <c r="BQ98" s="182">
        <f t="shared" si="58"/>
        <v>-32</v>
      </c>
    </row>
    <row r="99" spans="1:69">
      <c r="A99" s="8" t="s">
        <v>175</v>
      </c>
      <c r="B99" s="15">
        <f>SUM(B3:B98)/4000</f>
        <v>7.2024999999999997</v>
      </c>
      <c r="C99" s="15">
        <f t="shared" ref="C99:BI99" si="62">SUM(C3:C98)/4000</f>
        <v>0.47749999999999998</v>
      </c>
      <c r="D99" s="15">
        <f t="shared" si="62"/>
        <v>0</v>
      </c>
      <c r="E99" s="15">
        <f t="shared" si="62"/>
        <v>0</v>
      </c>
      <c r="F99" s="15">
        <f t="shared" si="62"/>
        <v>8.5150000000000006</v>
      </c>
      <c r="G99" s="15">
        <f t="shared" si="62"/>
        <v>9.6950000000000003</v>
      </c>
      <c r="H99" s="15">
        <f t="shared" si="62"/>
        <v>25.89</v>
      </c>
      <c r="I99" s="15">
        <f t="shared" si="62"/>
        <v>0.36285500000000004</v>
      </c>
      <c r="J99" s="15">
        <f t="shared" si="62"/>
        <v>0.47749999999999998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0.84035499999999996</v>
      </c>
      <c r="P99" s="15">
        <f t="shared" si="62"/>
        <v>2.4E-2</v>
      </c>
      <c r="Q99" s="15">
        <f t="shared" si="62"/>
        <v>0.36285500000000004</v>
      </c>
      <c r="R99" s="15">
        <f t="shared" si="62"/>
        <v>0.47749999999999998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0.84035499999999996</v>
      </c>
      <c r="X99" s="15">
        <f t="shared" si="62"/>
        <v>3.6279999999999986E-2</v>
      </c>
      <c r="Y99" s="15">
        <f t="shared" si="62"/>
        <v>4.7750000000000001E-2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8.4030000000000049E-2</v>
      </c>
      <c r="AE99" s="15">
        <f t="shared" si="62"/>
        <v>3.6279999999999986E-2</v>
      </c>
      <c r="AF99" s="15">
        <f t="shared" si="62"/>
        <v>4.7750000000000001E-2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8.4030000000000049E-2</v>
      </c>
      <c r="AL99" s="15">
        <f t="shared" si="62"/>
        <v>0.29029499999999991</v>
      </c>
      <c r="AM99" s="15">
        <f t="shared" si="62"/>
        <v>0.38200000000000001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0.67229500000000031</v>
      </c>
      <c r="AS99" s="15">
        <f t="shared" si="62"/>
        <v>0</v>
      </c>
      <c r="AT99" s="15">
        <f t="shared" si="62"/>
        <v>6.0314999999999938E-2</v>
      </c>
      <c r="AU99" s="15">
        <f t="shared" si="62"/>
        <v>6.0314999999999938E-2</v>
      </c>
      <c r="AV99" s="15">
        <f t="shared" si="62"/>
        <v>0</v>
      </c>
      <c r="AW99" s="15">
        <f t="shared" si="62"/>
        <v>3.6279999999999986E-2</v>
      </c>
      <c r="AX99" s="15">
        <f t="shared" si="62"/>
        <v>4.7750000000000001E-2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8.4030000000000049E-2</v>
      </c>
      <c r="BD99" s="15">
        <f t="shared" si="62"/>
        <v>3.6279999999999986E-2</v>
      </c>
      <c r="BE99" s="15">
        <f t="shared" si="62"/>
        <v>4.7750000000000001E-2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8.4030000000000049E-2</v>
      </c>
      <c r="BK99" s="15"/>
      <c r="BL99" s="15">
        <f t="shared" si="63"/>
        <v>6.0314999999999938E-2</v>
      </c>
      <c r="BM99" s="15">
        <f t="shared" si="63"/>
        <v>6.0314999999999938E-2</v>
      </c>
      <c r="BN99" s="15">
        <f t="shared" si="63"/>
        <v>8.4030000000000049E-2</v>
      </c>
      <c r="BO99" s="15">
        <f t="shared" si="63"/>
        <v>8.4030000000000049E-2</v>
      </c>
      <c r="BP99" s="15">
        <f t="shared" si="63"/>
        <v>-2.3715000000000003E-2</v>
      </c>
      <c r="BQ99" s="15">
        <f t="shared" si="63"/>
        <v>-2.3715000000000003E-2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45047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45047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0</v>
      </c>
      <c r="E3">
        <f>PPCL!N3</f>
        <v>0</v>
      </c>
      <c r="F3">
        <f>B3+C3</f>
        <v>150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150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150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150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150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150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150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150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150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150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150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150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150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150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150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150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150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150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150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150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150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150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150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150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150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150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150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150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150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150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150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150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150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150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150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150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150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150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150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150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150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150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150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150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150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150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150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150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150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150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150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150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150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150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150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150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150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150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150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150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150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150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150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150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150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150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150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150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150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150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150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150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150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150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150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150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150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150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150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150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150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150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150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150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150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150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150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150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150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150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150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150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150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150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150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150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150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150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150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150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150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150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150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150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150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150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150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150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150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150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150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150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150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150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150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150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150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150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150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150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150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150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150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3.6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3.6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170</v>
      </c>
      <c r="C3">
        <f>PPCL!E3</f>
        <v>0</v>
      </c>
      <c r="D3">
        <f>PPCL!O3</f>
        <v>0</v>
      </c>
      <c r="E3">
        <f>PPCL!P3</f>
        <v>0</v>
      </c>
      <c r="F3">
        <f>B3+C3</f>
        <v>170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170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170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170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170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170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170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170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170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170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170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170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170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170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170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170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170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170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170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170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170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170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170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170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170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170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170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170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170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170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170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170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170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170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170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170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170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170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170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170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170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170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170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170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170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170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170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170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170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170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170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170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170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170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170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170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170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170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170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170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170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170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170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170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170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170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170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170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170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170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170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170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170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170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170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170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170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170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170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170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170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170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170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170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170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170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170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170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170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170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170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170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170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170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170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170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170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170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170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170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170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170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170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170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170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170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170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170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170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170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170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170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170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170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170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170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170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170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170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170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170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170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170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170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170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170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170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170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170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170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170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170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170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170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170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170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170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170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170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170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170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170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170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170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170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170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170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170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170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170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170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170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170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170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170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170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170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170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170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170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170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170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170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170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170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170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170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170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170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170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170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170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170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170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170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170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170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170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170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170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170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170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170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170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170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170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170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170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170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170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170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4.08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4.08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34.82</v>
      </c>
      <c r="E3">
        <f>GT!N3</f>
        <v>0</v>
      </c>
      <c r="F3">
        <f>B3+C3</f>
        <v>84</v>
      </c>
      <c r="G3">
        <f>D3+E3-X3</f>
        <v>34.82</v>
      </c>
      <c r="H3" s="154"/>
      <c r="I3">
        <f>BRPL_EOD!AC3+BRPL_EOD!AD3</f>
        <v>15</v>
      </c>
      <c r="J3">
        <f>BYPL_EOD!AC3+BYPL_EOD!AD3</f>
        <v>7</v>
      </c>
      <c r="K3">
        <f>MES_EOD!AC3+MES_EOD!AD3</f>
        <v>0</v>
      </c>
      <c r="L3">
        <f>NDMC_EOD!AC3+NDMC_EOD!AD3</f>
        <v>1.83</v>
      </c>
      <c r="M3">
        <f>TPDDL_EOD!AC3+TPDDL_EOD!AD3</f>
        <v>10.98</v>
      </c>
      <c r="N3">
        <f t="shared" ref="N3:N66" si="0">SUM(I3:M3)</f>
        <v>34.81</v>
      </c>
      <c r="O3" s="154">
        <f t="shared" ref="O3:O66" si="1">G3-N3</f>
        <v>9.9999999999980105E-3</v>
      </c>
      <c r="P3">
        <v>15.004309106578569</v>
      </c>
      <c r="Q3">
        <v>7.0020109164033322</v>
      </c>
      <c r="R3">
        <v>0</v>
      </c>
      <c r="S3">
        <v>1.8305257110025854</v>
      </c>
      <c r="T3">
        <v>10.983154266015513</v>
      </c>
      <c r="U3" s="156">
        <f t="shared" ref="U3:U66" si="2">SUM(P3:T3)</f>
        <v>34.82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34.82</v>
      </c>
      <c r="E4">
        <f>GT!N4</f>
        <v>0</v>
      </c>
      <c r="F4">
        <f t="shared" ref="F4:F67" si="4">B4+C4</f>
        <v>84</v>
      </c>
      <c r="G4">
        <f t="shared" ref="G4:G67" si="5">D4+E4-X4</f>
        <v>34.82</v>
      </c>
      <c r="H4" s="154"/>
      <c r="I4">
        <f>BRPL_EOD!AC4+BRPL_EOD!AD4</f>
        <v>15</v>
      </c>
      <c r="J4">
        <f>BYPL_EOD!AC4+BYPL_EOD!AD4</f>
        <v>7</v>
      </c>
      <c r="K4">
        <f>MES_EOD!AC4+MES_EOD!AD4</f>
        <v>0</v>
      </c>
      <c r="L4">
        <f>NDMC_EOD!AC4+NDMC_EOD!AD4</f>
        <v>1.83</v>
      </c>
      <c r="M4">
        <f>TPDDL_EOD!AC4+TPDDL_EOD!AD4</f>
        <v>10.98</v>
      </c>
      <c r="N4">
        <f t="shared" si="0"/>
        <v>34.81</v>
      </c>
      <c r="O4" s="154">
        <f t="shared" si="1"/>
        <v>9.9999999999980105E-3</v>
      </c>
      <c r="P4">
        <v>15.004309106578569</v>
      </c>
      <c r="Q4">
        <v>7.0020109164033322</v>
      </c>
      <c r="R4">
        <v>0</v>
      </c>
      <c r="S4">
        <v>1.8305257110025854</v>
      </c>
      <c r="T4">
        <v>10.983154266015513</v>
      </c>
      <c r="U4" s="156">
        <f t="shared" si="2"/>
        <v>34.82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34.82</v>
      </c>
      <c r="E5">
        <f>GT!N5</f>
        <v>0</v>
      </c>
      <c r="F5">
        <f t="shared" si="4"/>
        <v>84</v>
      </c>
      <c r="G5">
        <f t="shared" si="5"/>
        <v>34.82</v>
      </c>
      <c r="H5" s="154"/>
      <c r="I5">
        <f>BRPL_EOD!AC5+BRPL_EOD!AD5</f>
        <v>15</v>
      </c>
      <c r="J5">
        <f>BYPL_EOD!AC5+BYPL_EOD!AD5</f>
        <v>7</v>
      </c>
      <c r="K5">
        <f>MES_EOD!AC5+MES_EOD!AD5</f>
        <v>0</v>
      </c>
      <c r="L5">
        <f>NDMC_EOD!AC5+NDMC_EOD!AD5</f>
        <v>1.83</v>
      </c>
      <c r="M5">
        <f>TPDDL_EOD!AC5+TPDDL_EOD!AD5</f>
        <v>10.98</v>
      </c>
      <c r="N5">
        <f t="shared" si="0"/>
        <v>34.81</v>
      </c>
      <c r="O5" s="154">
        <f t="shared" si="1"/>
        <v>9.9999999999980105E-3</v>
      </c>
      <c r="P5">
        <v>15.004309106578569</v>
      </c>
      <c r="Q5">
        <v>7.0020109164033322</v>
      </c>
      <c r="R5">
        <v>0</v>
      </c>
      <c r="S5">
        <v>1.8305257110025854</v>
      </c>
      <c r="T5">
        <v>10.983154266015513</v>
      </c>
      <c r="U5" s="156">
        <f t="shared" si="2"/>
        <v>34.82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34.82</v>
      </c>
      <c r="E6">
        <f>GT!N6</f>
        <v>0</v>
      </c>
      <c r="F6">
        <f t="shared" si="4"/>
        <v>84</v>
      </c>
      <c r="G6">
        <f t="shared" si="5"/>
        <v>34.82</v>
      </c>
      <c r="H6" s="154"/>
      <c r="I6">
        <f>BRPL_EOD!AC6+BRPL_EOD!AD6</f>
        <v>15</v>
      </c>
      <c r="J6">
        <f>BYPL_EOD!AC6+BYPL_EOD!AD6</f>
        <v>7</v>
      </c>
      <c r="K6">
        <f>MES_EOD!AC6+MES_EOD!AD6</f>
        <v>0</v>
      </c>
      <c r="L6">
        <f>NDMC_EOD!AC6+NDMC_EOD!AD6</f>
        <v>1.83</v>
      </c>
      <c r="M6">
        <f>TPDDL_EOD!AC6+TPDDL_EOD!AD6</f>
        <v>10.98</v>
      </c>
      <c r="N6">
        <f t="shared" si="0"/>
        <v>34.81</v>
      </c>
      <c r="O6" s="154">
        <f t="shared" si="1"/>
        <v>9.9999999999980105E-3</v>
      </c>
      <c r="P6">
        <v>15.004309106578569</v>
      </c>
      <c r="Q6">
        <v>7.0020109164033322</v>
      </c>
      <c r="R6">
        <v>0</v>
      </c>
      <c r="S6">
        <v>1.8305257110025854</v>
      </c>
      <c r="T6">
        <v>10.983154266015513</v>
      </c>
      <c r="U6" s="156">
        <f t="shared" si="2"/>
        <v>34.82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34.82</v>
      </c>
      <c r="E7">
        <f>GT!N7</f>
        <v>0</v>
      </c>
      <c r="F7">
        <f t="shared" si="4"/>
        <v>84</v>
      </c>
      <c r="G7">
        <f t="shared" si="5"/>
        <v>34.82</v>
      </c>
      <c r="H7" s="154"/>
      <c r="I7">
        <f>BRPL_EOD!AC7+BRPL_EOD!AD7</f>
        <v>15</v>
      </c>
      <c r="J7">
        <f>BYPL_EOD!AC7+BYPL_EOD!AD7</f>
        <v>7</v>
      </c>
      <c r="K7">
        <f>MES_EOD!AC7+MES_EOD!AD7</f>
        <v>0</v>
      </c>
      <c r="L7">
        <f>NDMC_EOD!AC7+NDMC_EOD!AD7</f>
        <v>1.83</v>
      </c>
      <c r="M7">
        <f>TPDDL_EOD!AC7+TPDDL_EOD!AD7</f>
        <v>10.98</v>
      </c>
      <c r="N7">
        <f t="shared" si="0"/>
        <v>34.81</v>
      </c>
      <c r="O7" s="154">
        <f t="shared" si="1"/>
        <v>9.9999999999980105E-3</v>
      </c>
      <c r="P7">
        <v>15.004309106578569</v>
      </c>
      <c r="Q7">
        <v>7.0020109164033322</v>
      </c>
      <c r="R7">
        <v>0</v>
      </c>
      <c r="S7">
        <v>1.8305257110025854</v>
      </c>
      <c r="T7">
        <v>10.983154266015513</v>
      </c>
      <c r="U7" s="156">
        <f t="shared" si="2"/>
        <v>34.82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34.82</v>
      </c>
      <c r="E8">
        <f>GT!N8</f>
        <v>0</v>
      </c>
      <c r="F8">
        <f t="shared" si="4"/>
        <v>84</v>
      </c>
      <c r="G8">
        <f t="shared" si="5"/>
        <v>34.82</v>
      </c>
      <c r="H8" s="154"/>
      <c r="I8">
        <f>BRPL_EOD!AC8+BRPL_EOD!AD8</f>
        <v>15</v>
      </c>
      <c r="J8">
        <f>BYPL_EOD!AC8+BYPL_EOD!AD8</f>
        <v>7</v>
      </c>
      <c r="K8">
        <f>MES_EOD!AC8+MES_EOD!AD8</f>
        <v>0</v>
      </c>
      <c r="L8">
        <f>NDMC_EOD!AC8+NDMC_EOD!AD8</f>
        <v>1.83</v>
      </c>
      <c r="M8">
        <f>TPDDL_EOD!AC8+TPDDL_EOD!AD8</f>
        <v>10.98</v>
      </c>
      <c r="N8">
        <f t="shared" si="0"/>
        <v>34.81</v>
      </c>
      <c r="O8" s="154">
        <f t="shared" si="1"/>
        <v>9.9999999999980105E-3</v>
      </c>
      <c r="P8">
        <v>15.004309106578569</v>
      </c>
      <c r="Q8">
        <v>7.0020109164033322</v>
      </c>
      <c r="R8">
        <v>0</v>
      </c>
      <c r="S8">
        <v>1.8305257110025854</v>
      </c>
      <c r="T8">
        <v>10.983154266015513</v>
      </c>
      <c r="U8" s="156">
        <f t="shared" si="2"/>
        <v>34.82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34.82</v>
      </c>
      <c r="E9">
        <f>GT!N9</f>
        <v>0</v>
      </c>
      <c r="F9">
        <f t="shared" si="4"/>
        <v>84</v>
      </c>
      <c r="G9">
        <f t="shared" si="5"/>
        <v>34.82</v>
      </c>
      <c r="H9" s="154"/>
      <c r="I9">
        <f>BRPL_EOD!AC9+BRPL_EOD!AD9</f>
        <v>15</v>
      </c>
      <c r="J9">
        <f>BYPL_EOD!AC9+BYPL_EOD!AD9</f>
        <v>7</v>
      </c>
      <c r="K9">
        <f>MES_EOD!AC9+MES_EOD!AD9</f>
        <v>0</v>
      </c>
      <c r="L9">
        <f>NDMC_EOD!AC9+NDMC_EOD!AD9</f>
        <v>1.83</v>
      </c>
      <c r="M9">
        <f>TPDDL_EOD!AC9+TPDDL_EOD!AD9</f>
        <v>10.98</v>
      </c>
      <c r="N9">
        <f t="shared" si="0"/>
        <v>34.81</v>
      </c>
      <c r="O9" s="154">
        <f t="shared" si="1"/>
        <v>9.9999999999980105E-3</v>
      </c>
      <c r="P9">
        <v>15.004309106578569</v>
      </c>
      <c r="Q9">
        <v>7.0020109164033322</v>
      </c>
      <c r="R9">
        <v>0</v>
      </c>
      <c r="S9">
        <v>1.8305257110025854</v>
      </c>
      <c r="T9">
        <v>10.983154266015513</v>
      </c>
      <c r="U9" s="156">
        <f t="shared" si="2"/>
        <v>34.82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34.82</v>
      </c>
      <c r="E10">
        <f>GT!N10</f>
        <v>0</v>
      </c>
      <c r="F10">
        <f t="shared" si="4"/>
        <v>84</v>
      </c>
      <c r="G10">
        <f t="shared" si="5"/>
        <v>34.82</v>
      </c>
      <c r="H10" s="154"/>
      <c r="I10">
        <f>BRPL_EOD!AC10+BRPL_EOD!AD10</f>
        <v>15</v>
      </c>
      <c r="J10">
        <f>BYPL_EOD!AC10+BYPL_EOD!AD10</f>
        <v>7</v>
      </c>
      <c r="K10">
        <f>MES_EOD!AC10+MES_EOD!AD10</f>
        <v>0</v>
      </c>
      <c r="L10">
        <f>NDMC_EOD!AC10+NDMC_EOD!AD10</f>
        <v>1.83</v>
      </c>
      <c r="M10">
        <f>TPDDL_EOD!AC10+TPDDL_EOD!AD10</f>
        <v>10.98</v>
      </c>
      <c r="N10">
        <f t="shared" si="0"/>
        <v>34.81</v>
      </c>
      <c r="O10" s="154">
        <f t="shared" si="1"/>
        <v>9.9999999999980105E-3</v>
      </c>
      <c r="P10">
        <v>15.004309106578569</v>
      </c>
      <c r="Q10">
        <v>7.0020109164033322</v>
      </c>
      <c r="R10">
        <v>0</v>
      </c>
      <c r="S10">
        <v>1.8305257110025854</v>
      </c>
      <c r="T10">
        <v>10.983154266015513</v>
      </c>
      <c r="U10" s="156">
        <f t="shared" si="2"/>
        <v>34.82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34.82</v>
      </c>
      <c r="E11">
        <f>GT!N11</f>
        <v>0</v>
      </c>
      <c r="F11">
        <f t="shared" si="4"/>
        <v>84</v>
      </c>
      <c r="G11">
        <f t="shared" si="5"/>
        <v>34.82</v>
      </c>
      <c r="H11" s="154"/>
      <c r="I11">
        <f>BRPL_EOD!AC11+BRPL_EOD!AD11</f>
        <v>15</v>
      </c>
      <c r="J11">
        <f>BYPL_EOD!AC11+BYPL_EOD!AD11</f>
        <v>7</v>
      </c>
      <c r="K11">
        <f>MES_EOD!AC11+MES_EOD!AD11</f>
        <v>0</v>
      </c>
      <c r="L11">
        <f>NDMC_EOD!AC11+NDMC_EOD!AD11</f>
        <v>1.83</v>
      </c>
      <c r="M11">
        <f>TPDDL_EOD!AC11+TPDDL_EOD!AD11</f>
        <v>10.98</v>
      </c>
      <c r="N11">
        <f t="shared" si="0"/>
        <v>34.81</v>
      </c>
      <c r="O11" s="154">
        <f t="shared" si="1"/>
        <v>9.9999999999980105E-3</v>
      </c>
      <c r="P11">
        <v>15.004309106578569</v>
      </c>
      <c r="Q11">
        <v>7.0020109164033322</v>
      </c>
      <c r="R11">
        <v>0</v>
      </c>
      <c r="S11">
        <v>1.8305257110025854</v>
      </c>
      <c r="T11">
        <v>10.983154266015513</v>
      </c>
      <c r="U11" s="156">
        <f t="shared" si="2"/>
        <v>34.82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34.82</v>
      </c>
      <c r="E12">
        <f>GT!N12</f>
        <v>0</v>
      </c>
      <c r="F12">
        <f t="shared" si="4"/>
        <v>84</v>
      </c>
      <c r="G12">
        <f t="shared" si="5"/>
        <v>34.82</v>
      </c>
      <c r="H12" s="154"/>
      <c r="I12">
        <f>BRPL_EOD!AC12+BRPL_EOD!AD12</f>
        <v>15</v>
      </c>
      <c r="J12">
        <f>BYPL_EOD!AC12+BYPL_EOD!AD12</f>
        <v>7</v>
      </c>
      <c r="K12">
        <f>MES_EOD!AC12+MES_EOD!AD12</f>
        <v>0</v>
      </c>
      <c r="L12">
        <f>NDMC_EOD!AC12+NDMC_EOD!AD12</f>
        <v>1.83</v>
      </c>
      <c r="M12">
        <f>TPDDL_EOD!AC12+TPDDL_EOD!AD12</f>
        <v>10.98</v>
      </c>
      <c r="N12">
        <f t="shared" si="0"/>
        <v>34.81</v>
      </c>
      <c r="O12" s="154">
        <f t="shared" si="1"/>
        <v>9.9999999999980105E-3</v>
      </c>
      <c r="P12">
        <v>15.004309106578569</v>
      </c>
      <c r="Q12">
        <v>7.0020109164033322</v>
      </c>
      <c r="R12">
        <v>0</v>
      </c>
      <c r="S12">
        <v>1.8305257110025854</v>
      </c>
      <c r="T12">
        <v>10.983154266015513</v>
      </c>
      <c r="U12" s="156">
        <f t="shared" si="2"/>
        <v>34.82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34.82</v>
      </c>
      <c r="E13">
        <f>GT!N13</f>
        <v>0</v>
      </c>
      <c r="F13">
        <f t="shared" si="4"/>
        <v>84</v>
      </c>
      <c r="G13">
        <f t="shared" si="5"/>
        <v>34.82</v>
      </c>
      <c r="H13" s="154"/>
      <c r="I13">
        <f>BRPL_EOD!AC13+BRPL_EOD!AD13</f>
        <v>15</v>
      </c>
      <c r="J13">
        <f>BYPL_EOD!AC13+BYPL_EOD!AD13</f>
        <v>7</v>
      </c>
      <c r="K13">
        <f>MES_EOD!AC13+MES_EOD!AD13</f>
        <v>0</v>
      </c>
      <c r="L13">
        <f>NDMC_EOD!AC13+NDMC_EOD!AD13</f>
        <v>1.83</v>
      </c>
      <c r="M13">
        <f>TPDDL_EOD!AC13+TPDDL_EOD!AD13</f>
        <v>10.98</v>
      </c>
      <c r="N13">
        <f t="shared" si="0"/>
        <v>34.81</v>
      </c>
      <c r="O13" s="154">
        <f t="shared" si="1"/>
        <v>9.9999999999980105E-3</v>
      </c>
      <c r="P13">
        <v>15.004309106578569</v>
      </c>
      <c r="Q13">
        <v>7.0020109164033322</v>
      </c>
      <c r="R13">
        <v>0</v>
      </c>
      <c r="S13">
        <v>1.8305257110025854</v>
      </c>
      <c r="T13">
        <v>10.983154266015513</v>
      </c>
      <c r="U13" s="156">
        <f t="shared" si="2"/>
        <v>34.82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34.82</v>
      </c>
      <c r="E14">
        <f>GT!N14</f>
        <v>0</v>
      </c>
      <c r="F14">
        <f t="shared" si="4"/>
        <v>84</v>
      </c>
      <c r="G14">
        <f t="shared" si="5"/>
        <v>34.82</v>
      </c>
      <c r="H14" s="154"/>
      <c r="I14">
        <f>BRPL_EOD!AC14+BRPL_EOD!AD14</f>
        <v>15</v>
      </c>
      <c r="J14">
        <f>BYPL_EOD!AC14+BYPL_EOD!AD14</f>
        <v>7</v>
      </c>
      <c r="K14">
        <f>MES_EOD!AC14+MES_EOD!AD14</f>
        <v>0</v>
      </c>
      <c r="L14">
        <f>NDMC_EOD!AC14+NDMC_EOD!AD14</f>
        <v>1.83</v>
      </c>
      <c r="M14">
        <f>TPDDL_EOD!AC14+TPDDL_EOD!AD14</f>
        <v>10.98</v>
      </c>
      <c r="N14">
        <f t="shared" si="0"/>
        <v>34.81</v>
      </c>
      <c r="O14" s="154">
        <f t="shared" si="1"/>
        <v>9.9999999999980105E-3</v>
      </c>
      <c r="P14">
        <v>15.004309106578569</v>
      </c>
      <c r="Q14">
        <v>7.0020109164033322</v>
      </c>
      <c r="R14">
        <v>0</v>
      </c>
      <c r="S14">
        <v>1.8305257110025854</v>
      </c>
      <c r="T14">
        <v>10.983154266015513</v>
      </c>
      <c r="U14" s="156">
        <f t="shared" si="2"/>
        <v>34.82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34.82</v>
      </c>
      <c r="E15">
        <f>GT!N15</f>
        <v>0</v>
      </c>
      <c r="F15">
        <f t="shared" si="4"/>
        <v>84</v>
      </c>
      <c r="G15">
        <f t="shared" si="5"/>
        <v>34.82</v>
      </c>
      <c r="H15" s="154"/>
      <c r="I15">
        <f>BRPL_EOD!AC15+BRPL_EOD!AD15</f>
        <v>15</v>
      </c>
      <c r="J15">
        <f>BYPL_EOD!AC15+BYPL_EOD!AD15</f>
        <v>7</v>
      </c>
      <c r="K15">
        <f>MES_EOD!AC15+MES_EOD!AD15</f>
        <v>0</v>
      </c>
      <c r="L15">
        <f>NDMC_EOD!AC15+NDMC_EOD!AD15</f>
        <v>1.83</v>
      </c>
      <c r="M15">
        <f>TPDDL_EOD!AC15+TPDDL_EOD!AD15</f>
        <v>10.98</v>
      </c>
      <c r="N15">
        <f t="shared" si="0"/>
        <v>34.81</v>
      </c>
      <c r="O15" s="154">
        <f t="shared" si="1"/>
        <v>9.9999999999980105E-3</v>
      </c>
      <c r="P15">
        <v>15.004309106578569</v>
      </c>
      <c r="Q15">
        <v>7.0020109164033322</v>
      </c>
      <c r="R15">
        <v>0</v>
      </c>
      <c r="S15">
        <v>1.8305257110025854</v>
      </c>
      <c r="T15">
        <v>10.983154266015513</v>
      </c>
      <c r="U15" s="156">
        <f t="shared" si="2"/>
        <v>34.82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34.82</v>
      </c>
      <c r="E16">
        <f>GT!N16</f>
        <v>0</v>
      </c>
      <c r="F16">
        <f t="shared" si="4"/>
        <v>84</v>
      </c>
      <c r="G16">
        <f t="shared" si="5"/>
        <v>34.82</v>
      </c>
      <c r="H16" s="154"/>
      <c r="I16">
        <f>BRPL_EOD!AC16+BRPL_EOD!AD16</f>
        <v>15</v>
      </c>
      <c r="J16">
        <f>BYPL_EOD!AC16+BYPL_EOD!AD16</f>
        <v>7</v>
      </c>
      <c r="K16">
        <f>MES_EOD!AC16+MES_EOD!AD16</f>
        <v>0</v>
      </c>
      <c r="L16">
        <f>NDMC_EOD!AC16+NDMC_EOD!AD16</f>
        <v>1.83</v>
      </c>
      <c r="M16">
        <f>TPDDL_EOD!AC16+TPDDL_EOD!AD16</f>
        <v>10.98</v>
      </c>
      <c r="N16">
        <f t="shared" si="0"/>
        <v>34.81</v>
      </c>
      <c r="O16" s="154">
        <f t="shared" si="1"/>
        <v>9.9999999999980105E-3</v>
      </c>
      <c r="P16">
        <v>15.004309106578569</v>
      </c>
      <c r="Q16">
        <v>7.0020109164033322</v>
      </c>
      <c r="R16">
        <v>0</v>
      </c>
      <c r="S16">
        <v>1.8305257110025854</v>
      </c>
      <c r="T16">
        <v>10.983154266015513</v>
      </c>
      <c r="U16" s="156">
        <f t="shared" si="2"/>
        <v>34.82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34.82</v>
      </c>
      <c r="E17">
        <f>GT!N17</f>
        <v>0</v>
      </c>
      <c r="F17">
        <f t="shared" si="4"/>
        <v>84</v>
      </c>
      <c r="G17">
        <f t="shared" si="5"/>
        <v>34.82</v>
      </c>
      <c r="H17" s="154"/>
      <c r="I17">
        <f>BRPL_EOD!AC17+BRPL_EOD!AD17</f>
        <v>15</v>
      </c>
      <c r="J17">
        <f>BYPL_EOD!AC17+BYPL_EOD!AD17</f>
        <v>7</v>
      </c>
      <c r="K17">
        <f>MES_EOD!AC17+MES_EOD!AD17</f>
        <v>0</v>
      </c>
      <c r="L17">
        <f>NDMC_EOD!AC17+NDMC_EOD!AD17</f>
        <v>1.83</v>
      </c>
      <c r="M17">
        <f>TPDDL_EOD!AC17+TPDDL_EOD!AD17</f>
        <v>10.98</v>
      </c>
      <c r="N17">
        <f t="shared" si="0"/>
        <v>34.81</v>
      </c>
      <c r="O17" s="154">
        <f t="shared" si="1"/>
        <v>9.9999999999980105E-3</v>
      </c>
      <c r="P17">
        <v>15.004309106578569</v>
      </c>
      <c r="Q17">
        <v>7.0020109164033322</v>
      </c>
      <c r="R17">
        <v>0</v>
      </c>
      <c r="S17">
        <v>1.8305257110025854</v>
      </c>
      <c r="T17">
        <v>10.983154266015513</v>
      </c>
      <c r="U17" s="156">
        <f t="shared" si="2"/>
        <v>34.82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34.82</v>
      </c>
      <c r="E18">
        <f>GT!N18</f>
        <v>0</v>
      </c>
      <c r="F18">
        <f t="shared" si="4"/>
        <v>84</v>
      </c>
      <c r="G18">
        <f t="shared" si="5"/>
        <v>34.82</v>
      </c>
      <c r="H18" s="154"/>
      <c r="I18">
        <f>BRPL_EOD!AC18+BRPL_EOD!AD18</f>
        <v>15</v>
      </c>
      <c r="J18">
        <f>BYPL_EOD!AC18+BYPL_EOD!AD18</f>
        <v>7</v>
      </c>
      <c r="K18">
        <f>MES_EOD!AC18+MES_EOD!AD18</f>
        <v>0</v>
      </c>
      <c r="L18">
        <f>NDMC_EOD!AC18+NDMC_EOD!AD18</f>
        <v>1.83</v>
      </c>
      <c r="M18">
        <f>TPDDL_EOD!AC18+TPDDL_EOD!AD18</f>
        <v>10.98</v>
      </c>
      <c r="N18">
        <f t="shared" si="0"/>
        <v>34.81</v>
      </c>
      <c r="O18" s="154">
        <f t="shared" si="1"/>
        <v>9.9999999999980105E-3</v>
      </c>
      <c r="P18">
        <v>15.004309106578569</v>
      </c>
      <c r="Q18">
        <v>7.0020109164033322</v>
      </c>
      <c r="R18">
        <v>0</v>
      </c>
      <c r="S18">
        <v>1.8305257110025854</v>
      </c>
      <c r="T18">
        <v>10.983154266015513</v>
      </c>
      <c r="U18" s="156">
        <f t="shared" si="2"/>
        <v>34.82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34.82</v>
      </c>
      <c r="E19">
        <f>GT!N19</f>
        <v>0</v>
      </c>
      <c r="F19">
        <f t="shared" si="4"/>
        <v>84</v>
      </c>
      <c r="G19">
        <f t="shared" si="5"/>
        <v>34.82</v>
      </c>
      <c r="H19" s="154"/>
      <c r="I19">
        <f>BRPL_EOD!AC19+BRPL_EOD!AD19</f>
        <v>15</v>
      </c>
      <c r="J19">
        <f>BYPL_EOD!AC19+BYPL_EOD!AD19</f>
        <v>7</v>
      </c>
      <c r="K19">
        <f>MES_EOD!AC19+MES_EOD!AD19</f>
        <v>0</v>
      </c>
      <c r="L19">
        <f>NDMC_EOD!AC19+NDMC_EOD!AD19</f>
        <v>1.83</v>
      </c>
      <c r="M19">
        <f>TPDDL_EOD!AC19+TPDDL_EOD!AD19</f>
        <v>10.98</v>
      </c>
      <c r="N19">
        <f t="shared" si="0"/>
        <v>34.81</v>
      </c>
      <c r="O19" s="154">
        <f t="shared" si="1"/>
        <v>9.9999999999980105E-3</v>
      </c>
      <c r="P19">
        <v>15.004309106578569</v>
      </c>
      <c r="Q19">
        <v>7.0020109164033322</v>
      </c>
      <c r="R19">
        <v>0</v>
      </c>
      <c r="S19">
        <v>1.8305257110025854</v>
      </c>
      <c r="T19">
        <v>10.983154266015513</v>
      </c>
      <c r="U19" s="156">
        <f t="shared" si="2"/>
        <v>34.82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34.82</v>
      </c>
      <c r="E20">
        <f>GT!N20</f>
        <v>0</v>
      </c>
      <c r="F20">
        <f t="shared" si="4"/>
        <v>84</v>
      </c>
      <c r="G20">
        <f t="shared" si="5"/>
        <v>34.82</v>
      </c>
      <c r="H20" s="154"/>
      <c r="I20">
        <f>BRPL_EOD!AC20+BRPL_EOD!AD20</f>
        <v>15</v>
      </c>
      <c r="J20">
        <f>BYPL_EOD!AC20+BYPL_EOD!AD20</f>
        <v>7</v>
      </c>
      <c r="K20">
        <f>MES_EOD!AC20+MES_EOD!AD20</f>
        <v>0</v>
      </c>
      <c r="L20">
        <f>NDMC_EOD!AC20+NDMC_EOD!AD20</f>
        <v>1.83</v>
      </c>
      <c r="M20">
        <f>TPDDL_EOD!AC20+TPDDL_EOD!AD20</f>
        <v>10.98</v>
      </c>
      <c r="N20">
        <f t="shared" si="0"/>
        <v>34.81</v>
      </c>
      <c r="O20" s="154">
        <f t="shared" si="1"/>
        <v>9.9999999999980105E-3</v>
      </c>
      <c r="P20">
        <v>15.004309106578569</v>
      </c>
      <c r="Q20">
        <v>7.0020109164033322</v>
      </c>
      <c r="R20">
        <v>0</v>
      </c>
      <c r="S20">
        <v>1.8305257110025854</v>
      </c>
      <c r="T20">
        <v>10.983154266015513</v>
      </c>
      <c r="U20" s="156">
        <f t="shared" si="2"/>
        <v>34.82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34.870000000000005</v>
      </c>
      <c r="E21">
        <f>GT!N21</f>
        <v>0</v>
      </c>
      <c r="F21">
        <f t="shared" si="4"/>
        <v>84</v>
      </c>
      <c r="G21">
        <f t="shared" si="5"/>
        <v>34.870000000000005</v>
      </c>
      <c r="H21" s="154"/>
      <c r="I21">
        <f>BRPL_EOD!AC21+BRPL_EOD!AD21</f>
        <v>15</v>
      </c>
      <c r="J21">
        <f>BYPL_EOD!AC21+BYPL_EOD!AD21</f>
        <v>7</v>
      </c>
      <c r="K21">
        <f>MES_EOD!AC21+MES_EOD!AD21</f>
        <v>0</v>
      </c>
      <c r="L21">
        <f>NDMC_EOD!AC21+NDMC_EOD!AD21</f>
        <v>1.88</v>
      </c>
      <c r="M21">
        <f>TPDDL_EOD!AC21+TPDDL_EOD!AD21</f>
        <v>10.98</v>
      </c>
      <c r="N21">
        <f t="shared" si="0"/>
        <v>34.86</v>
      </c>
      <c r="O21" s="154">
        <f t="shared" si="1"/>
        <v>1.0000000000005116E-2</v>
      </c>
      <c r="P21">
        <v>15.004302925989675</v>
      </c>
      <c r="Q21">
        <v>7.002008032128515</v>
      </c>
      <c r="R21">
        <v>0</v>
      </c>
      <c r="S21">
        <v>1.8805393000573725</v>
      </c>
      <c r="T21">
        <v>10.983149741824443</v>
      </c>
      <c r="U21" s="156">
        <f t="shared" si="2"/>
        <v>34.870000000000005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34.870000000000005</v>
      </c>
      <c r="E22">
        <f>GT!N22</f>
        <v>0</v>
      </c>
      <c r="F22">
        <f t="shared" si="4"/>
        <v>84</v>
      </c>
      <c r="G22">
        <f t="shared" si="5"/>
        <v>34.870000000000005</v>
      </c>
      <c r="H22" s="154"/>
      <c r="I22">
        <f>BRPL_EOD!AC22+BRPL_EOD!AD22</f>
        <v>15</v>
      </c>
      <c r="J22">
        <f>BYPL_EOD!AC22+BYPL_EOD!AD22</f>
        <v>7</v>
      </c>
      <c r="K22">
        <f>MES_EOD!AC22+MES_EOD!AD22</f>
        <v>0</v>
      </c>
      <c r="L22">
        <f>NDMC_EOD!AC22+NDMC_EOD!AD22</f>
        <v>1.88</v>
      </c>
      <c r="M22">
        <f>TPDDL_EOD!AC22+TPDDL_EOD!AD22</f>
        <v>10.98</v>
      </c>
      <c r="N22">
        <f t="shared" si="0"/>
        <v>34.86</v>
      </c>
      <c r="O22" s="154">
        <f t="shared" si="1"/>
        <v>1.0000000000005116E-2</v>
      </c>
      <c r="P22">
        <v>15.004302925989675</v>
      </c>
      <c r="Q22">
        <v>7.002008032128515</v>
      </c>
      <c r="R22">
        <v>0</v>
      </c>
      <c r="S22">
        <v>1.8805393000573725</v>
      </c>
      <c r="T22">
        <v>10.983149741824443</v>
      </c>
      <c r="U22" s="156">
        <f t="shared" si="2"/>
        <v>34.870000000000005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34.870000000000005</v>
      </c>
      <c r="E23">
        <f>GT!N23</f>
        <v>0</v>
      </c>
      <c r="F23">
        <f t="shared" si="4"/>
        <v>84</v>
      </c>
      <c r="G23">
        <f t="shared" si="5"/>
        <v>34.870000000000005</v>
      </c>
      <c r="H23" s="154"/>
      <c r="I23">
        <f>BRPL_EOD!AC23+BRPL_EOD!AD23</f>
        <v>15</v>
      </c>
      <c r="J23">
        <f>BYPL_EOD!AC23+BYPL_EOD!AD23</f>
        <v>7</v>
      </c>
      <c r="K23">
        <f>MES_EOD!AC23+MES_EOD!AD23</f>
        <v>0</v>
      </c>
      <c r="L23">
        <f>NDMC_EOD!AC23+NDMC_EOD!AD23</f>
        <v>1.88</v>
      </c>
      <c r="M23">
        <f>TPDDL_EOD!AC23+TPDDL_EOD!AD23</f>
        <v>10.98</v>
      </c>
      <c r="N23">
        <f t="shared" si="0"/>
        <v>34.86</v>
      </c>
      <c r="O23" s="154">
        <f t="shared" si="1"/>
        <v>1.0000000000005116E-2</v>
      </c>
      <c r="P23">
        <v>15.004302925989675</v>
      </c>
      <c r="Q23">
        <v>7.002008032128515</v>
      </c>
      <c r="R23">
        <v>0</v>
      </c>
      <c r="S23">
        <v>1.8805393000573725</v>
      </c>
      <c r="T23">
        <v>10.983149741824443</v>
      </c>
      <c r="U23" s="156">
        <f t="shared" si="2"/>
        <v>34.870000000000005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34.870000000000005</v>
      </c>
      <c r="E24">
        <f>GT!N24</f>
        <v>0</v>
      </c>
      <c r="F24">
        <f t="shared" si="4"/>
        <v>84</v>
      </c>
      <c r="G24">
        <f t="shared" si="5"/>
        <v>34.870000000000005</v>
      </c>
      <c r="H24" s="154"/>
      <c r="I24">
        <f>BRPL_EOD!AC24+BRPL_EOD!AD24</f>
        <v>15</v>
      </c>
      <c r="J24">
        <f>BYPL_EOD!AC24+BYPL_EOD!AD24</f>
        <v>7</v>
      </c>
      <c r="K24">
        <f>MES_EOD!AC24+MES_EOD!AD24</f>
        <v>0</v>
      </c>
      <c r="L24">
        <f>NDMC_EOD!AC24+NDMC_EOD!AD24</f>
        <v>1.88</v>
      </c>
      <c r="M24">
        <f>TPDDL_EOD!AC24+TPDDL_EOD!AD24</f>
        <v>10.98</v>
      </c>
      <c r="N24">
        <f t="shared" si="0"/>
        <v>34.86</v>
      </c>
      <c r="O24" s="154">
        <f t="shared" si="1"/>
        <v>1.0000000000005116E-2</v>
      </c>
      <c r="P24">
        <v>15.004302925989675</v>
      </c>
      <c r="Q24">
        <v>7.002008032128515</v>
      </c>
      <c r="R24">
        <v>0</v>
      </c>
      <c r="S24">
        <v>1.8805393000573725</v>
      </c>
      <c r="T24">
        <v>10.983149741824443</v>
      </c>
      <c r="U24" s="156">
        <f t="shared" si="2"/>
        <v>34.870000000000005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34.870000000000005</v>
      </c>
      <c r="E25">
        <f>GT!N25</f>
        <v>0</v>
      </c>
      <c r="F25">
        <f t="shared" si="4"/>
        <v>84</v>
      </c>
      <c r="G25">
        <f t="shared" si="5"/>
        <v>34.870000000000005</v>
      </c>
      <c r="H25" s="154"/>
      <c r="I25">
        <f>BRPL_EOD!AC25+BRPL_EOD!AD25</f>
        <v>15</v>
      </c>
      <c r="J25">
        <f>BYPL_EOD!AC25+BYPL_EOD!AD25</f>
        <v>7</v>
      </c>
      <c r="K25">
        <f>MES_EOD!AC25+MES_EOD!AD25</f>
        <v>0</v>
      </c>
      <c r="L25">
        <f>NDMC_EOD!AC25+NDMC_EOD!AD25</f>
        <v>1.88</v>
      </c>
      <c r="M25">
        <f>TPDDL_EOD!AC25+TPDDL_EOD!AD25</f>
        <v>10.98</v>
      </c>
      <c r="N25">
        <f t="shared" si="0"/>
        <v>34.86</v>
      </c>
      <c r="O25" s="154">
        <f t="shared" si="1"/>
        <v>1.0000000000005116E-2</v>
      </c>
      <c r="P25">
        <v>15.004302925989675</v>
      </c>
      <c r="Q25">
        <v>7.002008032128515</v>
      </c>
      <c r="R25">
        <v>0</v>
      </c>
      <c r="S25">
        <v>1.8805393000573725</v>
      </c>
      <c r="T25">
        <v>10.983149741824443</v>
      </c>
      <c r="U25" s="156">
        <f t="shared" si="2"/>
        <v>34.870000000000005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34.870000000000005</v>
      </c>
      <c r="E26">
        <f>GT!N26</f>
        <v>0</v>
      </c>
      <c r="F26">
        <f t="shared" si="4"/>
        <v>84</v>
      </c>
      <c r="G26">
        <f t="shared" si="5"/>
        <v>34.870000000000005</v>
      </c>
      <c r="H26" s="154"/>
      <c r="I26">
        <f>BRPL_EOD!AC26+BRPL_EOD!AD26</f>
        <v>15</v>
      </c>
      <c r="J26">
        <f>BYPL_EOD!AC26+BYPL_EOD!AD26</f>
        <v>7</v>
      </c>
      <c r="K26">
        <f>MES_EOD!AC26+MES_EOD!AD26</f>
        <v>0</v>
      </c>
      <c r="L26">
        <f>NDMC_EOD!AC26+NDMC_EOD!AD26</f>
        <v>1.88</v>
      </c>
      <c r="M26">
        <f>TPDDL_EOD!AC26+TPDDL_EOD!AD26</f>
        <v>10.98</v>
      </c>
      <c r="N26">
        <f t="shared" si="0"/>
        <v>34.86</v>
      </c>
      <c r="O26" s="154">
        <f t="shared" si="1"/>
        <v>1.0000000000005116E-2</v>
      </c>
      <c r="P26">
        <v>15.004302925989675</v>
      </c>
      <c r="Q26">
        <v>7.002008032128515</v>
      </c>
      <c r="R26">
        <v>0</v>
      </c>
      <c r="S26">
        <v>1.8805393000573725</v>
      </c>
      <c r="T26">
        <v>10.983149741824443</v>
      </c>
      <c r="U26" s="156">
        <f t="shared" si="2"/>
        <v>34.870000000000005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34.870000000000005</v>
      </c>
      <c r="E27">
        <f>GT!N27</f>
        <v>0</v>
      </c>
      <c r="F27">
        <f t="shared" si="4"/>
        <v>84</v>
      </c>
      <c r="G27">
        <f t="shared" si="5"/>
        <v>34.870000000000005</v>
      </c>
      <c r="H27" s="154"/>
      <c r="I27">
        <f>BRPL_EOD!AC27+BRPL_EOD!AD27</f>
        <v>15</v>
      </c>
      <c r="J27">
        <f>BYPL_EOD!AC27+BYPL_EOD!AD27</f>
        <v>7</v>
      </c>
      <c r="K27">
        <f>MES_EOD!AC27+MES_EOD!AD27</f>
        <v>0</v>
      </c>
      <c r="L27">
        <f>NDMC_EOD!AC27+NDMC_EOD!AD27</f>
        <v>1.88</v>
      </c>
      <c r="M27">
        <f>TPDDL_EOD!AC27+TPDDL_EOD!AD27</f>
        <v>10.98</v>
      </c>
      <c r="N27">
        <f t="shared" si="0"/>
        <v>34.86</v>
      </c>
      <c r="O27" s="154">
        <f t="shared" si="1"/>
        <v>1.0000000000005116E-2</v>
      </c>
      <c r="P27">
        <v>15.004302925989675</v>
      </c>
      <c r="Q27">
        <v>7.002008032128515</v>
      </c>
      <c r="R27">
        <v>0</v>
      </c>
      <c r="S27">
        <v>1.8805393000573725</v>
      </c>
      <c r="T27">
        <v>10.983149741824443</v>
      </c>
      <c r="U27" s="156">
        <f t="shared" si="2"/>
        <v>34.870000000000005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34.870000000000005</v>
      </c>
      <c r="E28">
        <f>GT!N28</f>
        <v>0</v>
      </c>
      <c r="F28">
        <f t="shared" si="4"/>
        <v>84</v>
      </c>
      <c r="G28">
        <f t="shared" si="5"/>
        <v>34.870000000000005</v>
      </c>
      <c r="H28" s="154"/>
      <c r="I28">
        <f>BRPL_EOD!AC28+BRPL_EOD!AD28</f>
        <v>15</v>
      </c>
      <c r="J28">
        <f>BYPL_EOD!AC28+BYPL_EOD!AD28</f>
        <v>7</v>
      </c>
      <c r="K28">
        <f>MES_EOD!AC28+MES_EOD!AD28</f>
        <v>0</v>
      </c>
      <c r="L28">
        <f>NDMC_EOD!AC28+NDMC_EOD!AD28</f>
        <v>1.88</v>
      </c>
      <c r="M28">
        <f>TPDDL_EOD!AC28+TPDDL_EOD!AD28</f>
        <v>10.98</v>
      </c>
      <c r="N28">
        <f t="shared" si="0"/>
        <v>34.86</v>
      </c>
      <c r="O28" s="154">
        <f t="shared" si="1"/>
        <v>1.0000000000005116E-2</v>
      </c>
      <c r="P28">
        <v>15.004302925989675</v>
      </c>
      <c r="Q28">
        <v>7.002008032128515</v>
      </c>
      <c r="R28">
        <v>0</v>
      </c>
      <c r="S28">
        <v>1.8805393000573725</v>
      </c>
      <c r="T28">
        <v>10.983149741824443</v>
      </c>
      <c r="U28" s="156">
        <f t="shared" si="2"/>
        <v>34.870000000000005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34.870000000000005</v>
      </c>
      <c r="E29">
        <f>GT!N29</f>
        <v>0</v>
      </c>
      <c r="F29">
        <f t="shared" si="4"/>
        <v>84</v>
      </c>
      <c r="G29">
        <f t="shared" si="5"/>
        <v>34.870000000000005</v>
      </c>
      <c r="H29" s="154"/>
      <c r="I29">
        <f>BRPL_EOD!AC29+BRPL_EOD!AD29</f>
        <v>15</v>
      </c>
      <c r="J29">
        <f>BYPL_EOD!AC29+BYPL_EOD!AD29</f>
        <v>7</v>
      </c>
      <c r="K29">
        <f>MES_EOD!AC29+MES_EOD!AD29</f>
        <v>0</v>
      </c>
      <c r="L29">
        <f>NDMC_EOD!AC29+NDMC_EOD!AD29</f>
        <v>1.88</v>
      </c>
      <c r="M29">
        <f>TPDDL_EOD!AC29+TPDDL_EOD!AD29</f>
        <v>10.98</v>
      </c>
      <c r="N29">
        <f t="shared" si="0"/>
        <v>34.86</v>
      </c>
      <c r="O29" s="154">
        <f t="shared" si="1"/>
        <v>1.0000000000005116E-2</v>
      </c>
      <c r="P29">
        <v>15.004302925989675</v>
      </c>
      <c r="Q29">
        <v>7.002008032128515</v>
      </c>
      <c r="R29">
        <v>0</v>
      </c>
      <c r="S29">
        <v>1.8805393000573725</v>
      </c>
      <c r="T29">
        <v>10.983149741824443</v>
      </c>
      <c r="U29" s="156">
        <f t="shared" si="2"/>
        <v>34.870000000000005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34.870000000000005</v>
      </c>
      <c r="E30">
        <f>GT!N30</f>
        <v>0</v>
      </c>
      <c r="F30">
        <f t="shared" si="4"/>
        <v>84</v>
      </c>
      <c r="G30">
        <f t="shared" si="5"/>
        <v>34.870000000000005</v>
      </c>
      <c r="H30" s="154"/>
      <c r="I30">
        <f>BRPL_EOD!AC30+BRPL_EOD!AD30</f>
        <v>15</v>
      </c>
      <c r="J30">
        <f>BYPL_EOD!AC30+BYPL_EOD!AD30</f>
        <v>7</v>
      </c>
      <c r="K30">
        <f>MES_EOD!AC30+MES_EOD!AD30</f>
        <v>0</v>
      </c>
      <c r="L30">
        <f>NDMC_EOD!AC30+NDMC_EOD!AD30</f>
        <v>1.88</v>
      </c>
      <c r="M30">
        <f>TPDDL_EOD!AC30+TPDDL_EOD!AD30</f>
        <v>10.98</v>
      </c>
      <c r="N30">
        <f t="shared" si="0"/>
        <v>34.86</v>
      </c>
      <c r="O30" s="154">
        <f t="shared" si="1"/>
        <v>1.0000000000005116E-2</v>
      </c>
      <c r="P30">
        <v>15.004302925989675</v>
      </c>
      <c r="Q30">
        <v>7.002008032128515</v>
      </c>
      <c r="R30">
        <v>0</v>
      </c>
      <c r="S30">
        <v>1.8805393000573725</v>
      </c>
      <c r="T30">
        <v>10.983149741824443</v>
      </c>
      <c r="U30" s="156">
        <f t="shared" si="2"/>
        <v>34.870000000000005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34.870000000000005</v>
      </c>
      <c r="E31">
        <f>GT!N31</f>
        <v>0</v>
      </c>
      <c r="F31">
        <f t="shared" si="4"/>
        <v>84</v>
      </c>
      <c r="G31">
        <f t="shared" si="5"/>
        <v>34.870000000000005</v>
      </c>
      <c r="H31" s="154"/>
      <c r="I31">
        <f>BRPL_EOD!AC31+BRPL_EOD!AD31</f>
        <v>15</v>
      </c>
      <c r="J31">
        <f>BYPL_EOD!AC31+BYPL_EOD!AD31</f>
        <v>7</v>
      </c>
      <c r="K31">
        <f>MES_EOD!AC31+MES_EOD!AD31</f>
        <v>0</v>
      </c>
      <c r="L31">
        <f>NDMC_EOD!AC31+NDMC_EOD!AD31</f>
        <v>1.88</v>
      </c>
      <c r="M31">
        <f>TPDDL_EOD!AC31+TPDDL_EOD!AD31</f>
        <v>10.98</v>
      </c>
      <c r="N31">
        <f t="shared" si="0"/>
        <v>34.86</v>
      </c>
      <c r="O31" s="154">
        <f t="shared" si="1"/>
        <v>1.0000000000005116E-2</v>
      </c>
      <c r="P31">
        <v>15.004302925989675</v>
      </c>
      <c r="Q31">
        <v>7.002008032128515</v>
      </c>
      <c r="R31">
        <v>0</v>
      </c>
      <c r="S31">
        <v>1.8805393000573725</v>
      </c>
      <c r="T31">
        <v>10.983149741824443</v>
      </c>
      <c r="U31" s="156">
        <f t="shared" si="2"/>
        <v>34.870000000000005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34.870000000000005</v>
      </c>
      <c r="E32">
        <f>GT!N32</f>
        <v>0</v>
      </c>
      <c r="F32">
        <f t="shared" si="4"/>
        <v>84</v>
      </c>
      <c r="G32">
        <f t="shared" si="5"/>
        <v>34.870000000000005</v>
      </c>
      <c r="H32" s="154"/>
      <c r="I32">
        <f>BRPL_EOD!AC32+BRPL_EOD!AD32</f>
        <v>15</v>
      </c>
      <c r="J32">
        <f>BYPL_EOD!AC32+BYPL_EOD!AD32</f>
        <v>7</v>
      </c>
      <c r="K32">
        <f>MES_EOD!AC32+MES_EOD!AD32</f>
        <v>0</v>
      </c>
      <c r="L32">
        <f>NDMC_EOD!AC32+NDMC_EOD!AD32</f>
        <v>1.88</v>
      </c>
      <c r="M32">
        <f>TPDDL_EOD!AC32+TPDDL_EOD!AD32</f>
        <v>10.98</v>
      </c>
      <c r="N32">
        <f t="shared" si="0"/>
        <v>34.86</v>
      </c>
      <c r="O32" s="154">
        <f t="shared" si="1"/>
        <v>1.0000000000005116E-2</v>
      </c>
      <c r="P32">
        <v>15.004302925989675</v>
      </c>
      <c r="Q32">
        <v>7.002008032128515</v>
      </c>
      <c r="R32">
        <v>0</v>
      </c>
      <c r="S32">
        <v>1.8805393000573725</v>
      </c>
      <c r="T32">
        <v>10.983149741824443</v>
      </c>
      <c r="U32" s="156">
        <f t="shared" si="2"/>
        <v>34.870000000000005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34.870000000000005</v>
      </c>
      <c r="E33">
        <f>GT!N33</f>
        <v>0</v>
      </c>
      <c r="F33">
        <f t="shared" si="4"/>
        <v>84</v>
      </c>
      <c r="G33">
        <f t="shared" si="5"/>
        <v>34.870000000000005</v>
      </c>
      <c r="H33" s="154"/>
      <c r="I33">
        <f>BRPL_EOD!AC33+BRPL_EOD!AD33</f>
        <v>15</v>
      </c>
      <c r="J33">
        <f>BYPL_EOD!AC33+BYPL_EOD!AD33</f>
        <v>7</v>
      </c>
      <c r="K33">
        <f>MES_EOD!AC33+MES_EOD!AD33</f>
        <v>0</v>
      </c>
      <c r="L33">
        <f>NDMC_EOD!AC33+NDMC_EOD!AD33</f>
        <v>1.88</v>
      </c>
      <c r="M33">
        <f>TPDDL_EOD!AC33+TPDDL_EOD!AD33</f>
        <v>10.98</v>
      </c>
      <c r="N33">
        <f t="shared" si="0"/>
        <v>34.86</v>
      </c>
      <c r="O33" s="154">
        <f t="shared" si="1"/>
        <v>1.0000000000005116E-2</v>
      </c>
      <c r="P33">
        <v>15.004302925989675</v>
      </c>
      <c r="Q33">
        <v>7.002008032128515</v>
      </c>
      <c r="R33">
        <v>0</v>
      </c>
      <c r="S33">
        <v>1.8805393000573725</v>
      </c>
      <c r="T33">
        <v>10.983149741824443</v>
      </c>
      <c r="U33" s="156">
        <f t="shared" si="2"/>
        <v>34.870000000000005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34.870000000000005</v>
      </c>
      <c r="E34">
        <f>GT!N34</f>
        <v>0</v>
      </c>
      <c r="F34">
        <f t="shared" si="4"/>
        <v>84</v>
      </c>
      <c r="G34">
        <f t="shared" si="5"/>
        <v>34.870000000000005</v>
      </c>
      <c r="H34" s="154"/>
      <c r="I34">
        <f>BRPL_EOD!AC34+BRPL_EOD!AD34</f>
        <v>15</v>
      </c>
      <c r="J34">
        <f>BYPL_EOD!AC34+BYPL_EOD!AD34</f>
        <v>7</v>
      </c>
      <c r="K34">
        <f>MES_EOD!AC34+MES_EOD!AD34</f>
        <v>0</v>
      </c>
      <c r="L34">
        <f>NDMC_EOD!AC34+NDMC_EOD!AD34</f>
        <v>1.88</v>
      </c>
      <c r="M34">
        <f>TPDDL_EOD!AC34+TPDDL_EOD!AD34</f>
        <v>10.98</v>
      </c>
      <c r="N34">
        <f t="shared" si="0"/>
        <v>34.86</v>
      </c>
      <c r="O34" s="154">
        <f t="shared" si="1"/>
        <v>1.0000000000005116E-2</v>
      </c>
      <c r="P34">
        <v>15.004302925989675</v>
      </c>
      <c r="Q34">
        <v>7.002008032128515</v>
      </c>
      <c r="R34">
        <v>0</v>
      </c>
      <c r="S34">
        <v>1.8805393000573725</v>
      </c>
      <c r="T34">
        <v>10.983149741824443</v>
      </c>
      <c r="U34" s="156">
        <f t="shared" si="2"/>
        <v>34.870000000000005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34.870000000000005</v>
      </c>
      <c r="E35">
        <f>GT!N35</f>
        <v>0</v>
      </c>
      <c r="F35">
        <f t="shared" si="4"/>
        <v>84</v>
      </c>
      <c r="G35">
        <f t="shared" si="5"/>
        <v>34.870000000000005</v>
      </c>
      <c r="H35" s="154"/>
      <c r="I35">
        <f>BRPL_EOD!AC35+BRPL_EOD!AD35</f>
        <v>15</v>
      </c>
      <c r="J35">
        <f>BYPL_EOD!AC35+BYPL_EOD!AD35</f>
        <v>7</v>
      </c>
      <c r="K35">
        <f>MES_EOD!AC35+MES_EOD!AD35</f>
        <v>0</v>
      </c>
      <c r="L35">
        <f>NDMC_EOD!AC35+NDMC_EOD!AD35</f>
        <v>1.88</v>
      </c>
      <c r="M35">
        <f>TPDDL_EOD!AC35+TPDDL_EOD!AD35</f>
        <v>10.98</v>
      </c>
      <c r="N35">
        <f t="shared" si="0"/>
        <v>34.86</v>
      </c>
      <c r="O35" s="154">
        <f t="shared" si="1"/>
        <v>1.0000000000005116E-2</v>
      </c>
      <c r="P35">
        <v>15.004302925989675</v>
      </c>
      <c r="Q35">
        <v>7.002008032128515</v>
      </c>
      <c r="R35">
        <v>0</v>
      </c>
      <c r="S35">
        <v>1.8805393000573725</v>
      </c>
      <c r="T35">
        <v>10.983149741824443</v>
      </c>
      <c r="U35" s="156">
        <f t="shared" si="2"/>
        <v>34.870000000000005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34.870000000000005</v>
      </c>
      <c r="E36">
        <f>GT!N36</f>
        <v>0</v>
      </c>
      <c r="F36">
        <f t="shared" si="4"/>
        <v>84</v>
      </c>
      <c r="G36">
        <f t="shared" si="5"/>
        <v>34.870000000000005</v>
      </c>
      <c r="H36" s="154"/>
      <c r="I36">
        <f>BRPL_EOD!AC36+BRPL_EOD!AD36</f>
        <v>15</v>
      </c>
      <c r="J36">
        <f>BYPL_EOD!AC36+BYPL_EOD!AD36</f>
        <v>7</v>
      </c>
      <c r="K36">
        <f>MES_EOD!AC36+MES_EOD!AD36</f>
        <v>0</v>
      </c>
      <c r="L36">
        <f>NDMC_EOD!AC36+NDMC_EOD!AD36</f>
        <v>1.88</v>
      </c>
      <c r="M36">
        <f>TPDDL_EOD!AC36+TPDDL_EOD!AD36</f>
        <v>10.98</v>
      </c>
      <c r="N36">
        <f t="shared" si="0"/>
        <v>34.86</v>
      </c>
      <c r="O36" s="154">
        <f t="shared" si="1"/>
        <v>1.0000000000005116E-2</v>
      </c>
      <c r="P36">
        <v>15.004302925989675</v>
      </c>
      <c r="Q36">
        <v>7.002008032128515</v>
      </c>
      <c r="R36">
        <v>0</v>
      </c>
      <c r="S36">
        <v>1.8805393000573725</v>
      </c>
      <c r="T36">
        <v>10.983149741824443</v>
      </c>
      <c r="U36" s="156">
        <f t="shared" si="2"/>
        <v>34.870000000000005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34.870000000000005</v>
      </c>
      <c r="E37">
        <f>GT!N37</f>
        <v>0</v>
      </c>
      <c r="F37">
        <f t="shared" si="4"/>
        <v>84</v>
      </c>
      <c r="G37">
        <f t="shared" si="5"/>
        <v>34.870000000000005</v>
      </c>
      <c r="H37" s="154"/>
      <c r="I37">
        <f>BRPL_EOD!AC37+BRPL_EOD!AD37</f>
        <v>15</v>
      </c>
      <c r="J37">
        <f>BYPL_EOD!AC37+BYPL_EOD!AD37</f>
        <v>7</v>
      </c>
      <c r="K37">
        <f>MES_EOD!AC37+MES_EOD!AD37</f>
        <v>0</v>
      </c>
      <c r="L37">
        <f>NDMC_EOD!AC37+NDMC_EOD!AD37</f>
        <v>1.88</v>
      </c>
      <c r="M37">
        <f>TPDDL_EOD!AC37+TPDDL_EOD!AD37</f>
        <v>10.98</v>
      </c>
      <c r="N37">
        <f t="shared" si="0"/>
        <v>34.86</v>
      </c>
      <c r="O37" s="154">
        <f t="shared" si="1"/>
        <v>1.0000000000005116E-2</v>
      </c>
      <c r="P37">
        <v>15.004302925989675</v>
      </c>
      <c r="Q37">
        <v>7.002008032128515</v>
      </c>
      <c r="R37">
        <v>0</v>
      </c>
      <c r="S37">
        <v>1.8805393000573725</v>
      </c>
      <c r="T37">
        <v>10.983149741824443</v>
      </c>
      <c r="U37" s="156">
        <f t="shared" si="2"/>
        <v>34.870000000000005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34.82</v>
      </c>
      <c r="E38">
        <f>GT!N38</f>
        <v>0</v>
      </c>
      <c r="F38">
        <f t="shared" si="4"/>
        <v>84</v>
      </c>
      <c r="G38">
        <f t="shared" si="5"/>
        <v>34.82</v>
      </c>
      <c r="H38" s="154"/>
      <c r="I38">
        <f>BRPL_EOD!AC38+BRPL_EOD!AD38</f>
        <v>15</v>
      </c>
      <c r="J38">
        <f>BYPL_EOD!AC38+BYPL_EOD!AD38</f>
        <v>7</v>
      </c>
      <c r="K38">
        <f>MES_EOD!AC38+MES_EOD!AD38</f>
        <v>0</v>
      </c>
      <c r="L38">
        <f>NDMC_EOD!AC38+NDMC_EOD!AD38</f>
        <v>1.83</v>
      </c>
      <c r="M38">
        <f>TPDDL_EOD!AC38+TPDDL_EOD!AD38</f>
        <v>10.98</v>
      </c>
      <c r="N38">
        <f t="shared" si="0"/>
        <v>34.81</v>
      </c>
      <c r="O38" s="154">
        <f t="shared" si="1"/>
        <v>9.9999999999980105E-3</v>
      </c>
      <c r="P38">
        <v>15.004309106578569</v>
      </c>
      <c r="Q38">
        <v>7.0020109164033322</v>
      </c>
      <c r="R38">
        <v>0</v>
      </c>
      <c r="S38">
        <v>1.8305257110025854</v>
      </c>
      <c r="T38">
        <v>10.983154266015513</v>
      </c>
      <c r="U38" s="156">
        <f t="shared" si="2"/>
        <v>34.82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34.519999999999996</v>
      </c>
      <c r="E39">
        <f>GT!N39</f>
        <v>0</v>
      </c>
      <c r="F39">
        <f t="shared" si="4"/>
        <v>84</v>
      </c>
      <c r="G39">
        <f t="shared" si="5"/>
        <v>34.519999999999996</v>
      </c>
      <c r="H39" s="154"/>
      <c r="I39">
        <f>BRPL_EOD!AC39+BRPL_EOD!AD39</f>
        <v>15</v>
      </c>
      <c r="J39">
        <f>BYPL_EOD!AC39+BYPL_EOD!AD39</f>
        <v>7</v>
      </c>
      <c r="K39">
        <f>MES_EOD!AC39+MES_EOD!AD39</f>
        <v>0</v>
      </c>
      <c r="L39">
        <f>NDMC_EOD!AC39+NDMC_EOD!AD39</f>
        <v>1.83</v>
      </c>
      <c r="M39">
        <f>TPDDL_EOD!AC39+TPDDL_EOD!AD39</f>
        <v>10.98</v>
      </c>
      <c r="N39">
        <f t="shared" si="0"/>
        <v>34.81</v>
      </c>
      <c r="O39" s="154">
        <f t="shared" si="1"/>
        <v>-0.29000000000000625</v>
      </c>
      <c r="P39">
        <v>14.875035909221486</v>
      </c>
      <c r="Q39">
        <v>6.9416834243033598</v>
      </c>
      <c r="R39">
        <v>0</v>
      </c>
      <c r="S39">
        <v>1.8147543809250213</v>
      </c>
      <c r="T39">
        <v>10.888526285550128</v>
      </c>
      <c r="U39" s="156">
        <f t="shared" si="2"/>
        <v>34.519999999999996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34.519999999999996</v>
      </c>
      <c r="E40">
        <f>GT!N40</f>
        <v>0</v>
      </c>
      <c r="F40">
        <f t="shared" si="4"/>
        <v>84</v>
      </c>
      <c r="G40">
        <f t="shared" si="5"/>
        <v>34.519999999999996</v>
      </c>
      <c r="H40" s="154"/>
      <c r="I40">
        <f>BRPL_EOD!AC40+BRPL_EOD!AD40</f>
        <v>15</v>
      </c>
      <c r="J40">
        <f>BYPL_EOD!AC40+BYPL_EOD!AD40</f>
        <v>7</v>
      </c>
      <c r="K40">
        <f>MES_EOD!AC40+MES_EOD!AD40</f>
        <v>0</v>
      </c>
      <c r="L40">
        <f>NDMC_EOD!AC40+NDMC_EOD!AD40</f>
        <v>1.83</v>
      </c>
      <c r="M40">
        <f>TPDDL_EOD!AC40+TPDDL_EOD!AD40</f>
        <v>10.98</v>
      </c>
      <c r="N40">
        <f t="shared" si="0"/>
        <v>34.81</v>
      </c>
      <c r="O40" s="154">
        <f t="shared" si="1"/>
        <v>-0.29000000000000625</v>
      </c>
      <c r="P40">
        <v>14.875035909221486</v>
      </c>
      <c r="Q40">
        <v>6.9416834243033598</v>
      </c>
      <c r="R40">
        <v>0</v>
      </c>
      <c r="S40">
        <v>1.8147543809250213</v>
      </c>
      <c r="T40">
        <v>10.888526285550128</v>
      </c>
      <c r="U40" s="156">
        <f t="shared" si="2"/>
        <v>34.519999999999996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34.519999999999996</v>
      </c>
      <c r="E41">
        <f>GT!N41</f>
        <v>0</v>
      </c>
      <c r="F41">
        <f t="shared" si="4"/>
        <v>84</v>
      </c>
      <c r="G41">
        <f t="shared" si="5"/>
        <v>34.519999999999996</v>
      </c>
      <c r="H41" s="154"/>
      <c r="I41">
        <f>BRPL_EOD!AC41+BRPL_EOD!AD41</f>
        <v>15</v>
      </c>
      <c r="J41">
        <f>BYPL_EOD!AC41+BYPL_EOD!AD41</f>
        <v>7</v>
      </c>
      <c r="K41">
        <f>MES_EOD!AC41+MES_EOD!AD41</f>
        <v>0</v>
      </c>
      <c r="L41">
        <f>NDMC_EOD!AC41+NDMC_EOD!AD41</f>
        <v>1.83</v>
      </c>
      <c r="M41">
        <f>TPDDL_EOD!AC41+TPDDL_EOD!AD41</f>
        <v>10.98</v>
      </c>
      <c r="N41">
        <f t="shared" si="0"/>
        <v>34.81</v>
      </c>
      <c r="O41" s="154">
        <f t="shared" si="1"/>
        <v>-0.29000000000000625</v>
      </c>
      <c r="P41">
        <v>14.875035909221486</v>
      </c>
      <c r="Q41">
        <v>6.9416834243033598</v>
      </c>
      <c r="R41">
        <v>0</v>
      </c>
      <c r="S41">
        <v>1.8147543809250213</v>
      </c>
      <c r="T41">
        <v>10.888526285550128</v>
      </c>
      <c r="U41" s="156">
        <f t="shared" si="2"/>
        <v>34.519999999999996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34.519999999999996</v>
      </c>
      <c r="E42">
        <f>GT!N42</f>
        <v>0</v>
      </c>
      <c r="F42">
        <f t="shared" si="4"/>
        <v>84</v>
      </c>
      <c r="G42">
        <f t="shared" si="5"/>
        <v>34.519999999999996</v>
      </c>
      <c r="H42" s="154"/>
      <c r="I42">
        <f>BRPL_EOD!AC42+BRPL_EOD!AD42</f>
        <v>15</v>
      </c>
      <c r="J42">
        <f>BYPL_EOD!AC42+BYPL_EOD!AD42</f>
        <v>7</v>
      </c>
      <c r="K42">
        <f>MES_EOD!AC42+MES_EOD!AD42</f>
        <v>0</v>
      </c>
      <c r="L42">
        <f>NDMC_EOD!AC42+NDMC_EOD!AD42</f>
        <v>1.83</v>
      </c>
      <c r="M42">
        <f>TPDDL_EOD!AC42+TPDDL_EOD!AD42</f>
        <v>10.98</v>
      </c>
      <c r="N42">
        <f t="shared" si="0"/>
        <v>34.81</v>
      </c>
      <c r="O42" s="154">
        <f t="shared" si="1"/>
        <v>-0.29000000000000625</v>
      </c>
      <c r="P42">
        <v>14.875035909221486</v>
      </c>
      <c r="Q42">
        <v>6.9416834243033598</v>
      </c>
      <c r="R42">
        <v>0</v>
      </c>
      <c r="S42">
        <v>1.8147543809250213</v>
      </c>
      <c r="T42">
        <v>10.888526285550128</v>
      </c>
      <c r="U42" s="156">
        <f t="shared" si="2"/>
        <v>34.519999999999996</v>
      </c>
      <c r="V42" s="154">
        <f t="shared" si="3"/>
        <v>0</v>
      </c>
      <c r="X42" s="159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36.299999999999997</v>
      </c>
      <c r="E43">
        <f>GT!N43</f>
        <v>28</v>
      </c>
      <c r="F43">
        <f t="shared" si="4"/>
        <v>72</v>
      </c>
      <c r="G43">
        <f t="shared" si="5"/>
        <v>64.3</v>
      </c>
      <c r="H43" s="154"/>
      <c r="I43">
        <f>BRPL_EOD!AC43+BRPL_EOD!AD43</f>
        <v>26.630000000000003</v>
      </c>
      <c r="J43">
        <f>BYPL_EOD!AC43+BYPL_EOD!AD43</f>
        <v>15.149999999999999</v>
      </c>
      <c r="K43">
        <f>MES_EOD!AC43+MES_EOD!AD43</f>
        <v>0</v>
      </c>
      <c r="L43">
        <f>NDMC_EOD!AC43+NDMC_EOD!AD43</f>
        <v>3.21</v>
      </c>
      <c r="M43">
        <f>TPDDL_EOD!AC43+TPDDL_EOD!AD43</f>
        <v>19.29</v>
      </c>
      <c r="N43">
        <f t="shared" si="0"/>
        <v>64.28</v>
      </c>
      <c r="O43" s="154">
        <f t="shared" si="1"/>
        <v>1.9999999999996021E-2</v>
      </c>
      <c r="P43">
        <v>26.638285625388924</v>
      </c>
      <c r="Q43">
        <v>15.154713752333539</v>
      </c>
      <c r="R43">
        <v>0</v>
      </c>
      <c r="S43">
        <v>3.2109987554449284</v>
      </c>
      <c r="T43">
        <v>19.296001866832604</v>
      </c>
      <c r="U43" s="156">
        <f t="shared" si="2"/>
        <v>64.3</v>
      </c>
      <c r="V43" s="154">
        <f t="shared" si="3"/>
        <v>0</v>
      </c>
      <c r="X43" s="159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36.299999999999997</v>
      </c>
      <c r="E44">
        <f>GT!N44</f>
        <v>28</v>
      </c>
      <c r="F44">
        <f t="shared" si="4"/>
        <v>72</v>
      </c>
      <c r="G44">
        <f t="shared" si="5"/>
        <v>64.3</v>
      </c>
      <c r="H44" s="154"/>
      <c r="I44">
        <f>BRPL_EOD!AC44+BRPL_EOD!AD44</f>
        <v>26.630000000000003</v>
      </c>
      <c r="J44">
        <f>BYPL_EOD!AC44+BYPL_EOD!AD44</f>
        <v>15.149999999999999</v>
      </c>
      <c r="K44">
        <f>MES_EOD!AC44+MES_EOD!AD44</f>
        <v>0</v>
      </c>
      <c r="L44">
        <f>NDMC_EOD!AC44+NDMC_EOD!AD44</f>
        <v>3.21</v>
      </c>
      <c r="M44">
        <f>TPDDL_EOD!AC44+TPDDL_EOD!AD44</f>
        <v>19.29</v>
      </c>
      <c r="N44">
        <f t="shared" si="0"/>
        <v>64.28</v>
      </c>
      <c r="O44" s="154">
        <f t="shared" si="1"/>
        <v>1.9999999999996021E-2</v>
      </c>
      <c r="P44">
        <v>26.638285625388924</v>
      </c>
      <c r="Q44">
        <v>15.154713752333539</v>
      </c>
      <c r="R44">
        <v>0</v>
      </c>
      <c r="S44">
        <v>3.2109987554449284</v>
      </c>
      <c r="T44">
        <v>19.296001866832604</v>
      </c>
      <c r="U44" s="156">
        <f t="shared" si="2"/>
        <v>64.3</v>
      </c>
      <c r="V44" s="154">
        <f t="shared" si="3"/>
        <v>0</v>
      </c>
      <c r="X44" s="159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36.299999999999997</v>
      </c>
      <c r="E45">
        <f>GT!N45</f>
        <v>28</v>
      </c>
      <c r="F45">
        <f t="shared" si="4"/>
        <v>72</v>
      </c>
      <c r="G45">
        <f t="shared" si="5"/>
        <v>64.3</v>
      </c>
      <c r="H45" s="154"/>
      <c r="I45">
        <f>BRPL_EOD!AC45+BRPL_EOD!AD45</f>
        <v>26.630000000000003</v>
      </c>
      <c r="J45">
        <f>BYPL_EOD!AC45+BYPL_EOD!AD45</f>
        <v>15.149999999999999</v>
      </c>
      <c r="K45">
        <f>MES_EOD!AC45+MES_EOD!AD45</f>
        <v>0</v>
      </c>
      <c r="L45">
        <f>NDMC_EOD!AC45+NDMC_EOD!AD45</f>
        <v>3.21</v>
      </c>
      <c r="M45">
        <f>TPDDL_EOD!AC45+TPDDL_EOD!AD45</f>
        <v>19.29</v>
      </c>
      <c r="N45">
        <f t="shared" si="0"/>
        <v>64.28</v>
      </c>
      <c r="O45" s="154">
        <f t="shared" si="1"/>
        <v>1.9999999999996021E-2</v>
      </c>
      <c r="P45">
        <v>26.638285625388924</v>
      </c>
      <c r="Q45">
        <v>15.154713752333539</v>
      </c>
      <c r="R45">
        <v>0</v>
      </c>
      <c r="S45">
        <v>3.2109987554449284</v>
      </c>
      <c r="T45">
        <v>19.296001866832604</v>
      </c>
      <c r="U45" s="156">
        <f t="shared" si="2"/>
        <v>64.3</v>
      </c>
      <c r="V45" s="154">
        <f t="shared" si="3"/>
        <v>0</v>
      </c>
      <c r="X45" s="159"/>
    </row>
    <row r="46" spans="1:24">
      <c r="A46" t="s">
        <v>88</v>
      </c>
      <c r="B46">
        <f>GT!B46</f>
        <v>42</v>
      </c>
      <c r="C46">
        <f>GT!C46</f>
        <v>0</v>
      </c>
      <c r="D46">
        <f>GT!M46</f>
        <v>36.299999999999997</v>
      </c>
      <c r="E46">
        <f>GT!N46</f>
        <v>0</v>
      </c>
      <c r="F46">
        <f t="shared" si="4"/>
        <v>42</v>
      </c>
      <c r="G46">
        <f t="shared" si="5"/>
        <v>36.299999999999997</v>
      </c>
      <c r="H46" s="154"/>
      <c r="I46">
        <f>BRPL_EOD!AC46+BRPL_EOD!AD46</f>
        <v>15</v>
      </c>
      <c r="J46">
        <f>BYPL_EOD!AC46+BYPL_EOD!AD46</f>
        <v>8.7799999999999994</v>
      </c>
      <c r="K46">
        <f>MES_EOD!AC46+MES_EOD!AD46</f>
        <v>0</v>
      </c>
      <c r="L46">
        <f>NDMC_EOD!AC46+NDMC_EOD!AD46</f>
        <v>1.83</v>
      </c>
      <c r="M46">
        <f>TPDDL_EOD!AC46+TPDDL_EOD!AD46</f>
        <v>10.98</v>
      </c>
      <c r="N46">
        <f t="shared" si="0"/>
        <v>36.590000000000003</v>
      </c>
      <c r="O46" s="154">
        <f t="shared" si="1"/>
        <v>-0.29000000000000625</v>
      </c>
      <c r="P46">
        <v>14.881115058759221</v>
      </c>
      <c r="Q46">
        <v>8.7104126810603972</v>
      </c>
      <c r="R46">
        <v>0</v>
      </c>
      <c r="S46">
        <v>1.8154960371686251</v>
      </c>
      <c r="T46">
        <v>10.89297622301175</v>
      </c>
      <c r="U46" s="156">
        <f t="shared" si="2"/>
        <v>36.299999999999997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42</v>
      </c>
      <c r="C47">
        <f>GT!C47</f>
        <v>0</v>
      </c>
      <c r="D47">
        <f>GT!M47</f>
        <v>32.57</v>
      </c>
      <c r="E47">
        <f>GT!N47</f>
        <v>0</v>
      </c>
      <c r="F47">
        <f t="shared" si="4"/>
        <v>42</v>
      </c>
      <c r="G47">
        <f t="shared" si="5"/>
        <v>32.57</v>
      </c>
      <c r="H47" s="154"/>
      <c r="I47">
        <f>BRPL_EOD!AC47+BRPL_EOD!AD47</f>
        <v>14.12</v>
      </c>
      <c r="J47">
        <f>BYPL_EOD!AC47+BYPL_EOD!AD47</f>
        <v>7</v>
      </c>
      <c r="K47">
        <f>MES_EOD!AC47+MES_EOD!AD47</f>
        <v>0</v>
      </c>
      <c r="L47">
        <f>NDMC_EOD!AC47+NDMC_EOD!AD47</f>
        <v>1.68</v>
      </c>
      <c r="M47">
        <f>TPDDL_EOD!AC47+TPDDL_EOD!AD47</f>
        <v>10.09</v>
      </c>
      <c r="N47">
        <f t="shared" si="0"/>
        <v>32.89</v>
      </c>
      <c r="O47" s="154">
        <f t="shared" si="1"/>
        <v>-0.32000000000000028</v>
      </c>
      <c r="P47">
        <v>13.982620857403464</v>
      </c>
      <c r="Q47">
        <v>6.9318941927637576</v>
      </c>
      <c r="R47">
        <v>0</v>
      </c>
      <c r="S47">
        <v>1.6636546062633017</v>
      </c>
      <c r="T47">
        <v>9.9918303435694735</v>
      </c>
      <c r="U47" s="156">
        <f t="shared" si="2"/>
        <v>32.569999999999993</v>
      </c>
      <c r="V47" s="154">
        <f t="shared" si="3"/>
        <v>0</v>
      </c>
      <c r="X47" s="159"/>
    </row>
    <row r="48" spans="1:24">
      <c r="A48" t="s">
        <v>90</v>
      </c>
      <c r="B48">
        <f>GT!B48</f>
        <v>42</v>
      </c>
      <c r="C48">
        <f>GT!C48</f>
        <v>0</v>
      </c>
      <c r="D48">
        <f>GT!M48</f>
        <v>32.57</v>
      </c>
      <c r="E48">
        <f>GT!N48</f>
        <v>0</v>
      </c>
      <c r="F48">
        <f t="shared" si="4"/>
        <v>42</v>
      </c>
      <c r="G48">
        <f t="shared" si="5"/>
        <v>32.57</v>
      </c>
      <c r="H48" s="154"/>
      <c r="I48">
        <f>BRPL_EOD!AC48+BRPL_EOD!AD48</f>
        <v>14.12</v>
      </c>
      <c r="J48">
        <f>BYPL_EOD!AC48+BYPL_EOD!AD48</f>
        <v>7</v>
      </c>
      <c r="K48">
        <f>MES_EOD!AC48+MES_EOD!AD48</f>
        <v>0</v>
      </c>
      <c r="L48">
        <f>NDMC_EOD!AC48+NDMC_EOD!AD48</f>
        <v>1.68</v>
      </c>
      <c r="M48">
        <f>TPDDL_EOD!AC48+TPDDL_EOD!AD48</f>
        <v>10.09</v>
      </c>
      <c r="N48">
        <f t="shared" si="0"/>
        <v>32.89</v>
      </c>
      <c r="O48" s="154">
        <f t="shared" si="1"/>
        <v>-0.32000000000000028</v>
      </c>
      <c r="P48">
        <v>13.982620857403464</v>
      </c>
      <c r="Q48">
        <v>6.9318941927637576</v>
      </c>
      <c r="R48">
        <v>0</v>
      </c>
      <c r="S48">
        <v>1.6636546062633017</v>
      </c>
      <c r="T48">
        <v>9.9918303435694735</v>
      </c>
      <c r="U48" s="156">
        <f t="shared" si="2"/>
        <v>32.569999999999993</v>
      </c>
      <c r="V48" s="154">
        <f t="shared" si="3"/>
        <v>0</v>
      </c>
      <c r="X48" s="159"/>
    </row>
    <row r="49" spans="1:24">
      <c r="A49" t="s">
        <v>91</v>
      </c>
      <c r="B49">
        <f>GT!B49</f>
        <v>42</v>
      </c>
      <c r="C49">
        <f>GT!C49</f>
        <v>0</v>
      </c>
      <c r="D49">
        <f>GT!M49</f>
        <v>32.57</v>
      </c>
      <c r="E49">
        <f>GT!N49</f>
        <v>0</v>
      </c>
      <c r="F49">
        <f t="shared" si="4"/>
        <v>42</v>
      </c>
      <c r="G49">
        <f t="shared" si="5"/>
        <v>32.57</v>
      </c>
      <c r="H49" s="154"/>
      <c r="I49">
        <f>BRPL_EOD!AC49+BRPL_EOD!AD49</f>
        <v>14.12</v>
      </c>
      <c r="J49">
        <f>BYPL_EOD!AC49+BYPL_EOD!AD49</f>
        <v>7</v>
      </c>
      <c r="K49">
        <f>MES_EOD!AC49+MES_EOD!AD49</f>
        <v>0</v>
      </c>
      <c r="L49">
        <f>NDMC_EOD!AC49+NDMC_EOD!AD49</f>
        <v>1.68</v>
      </c>
      <c r="M49">
        <f>TPDDL_EOD!AC49+TPDDL_EOD!AD49</f>
        <v>10.09</v>
      </c>
      <c r="N49">
        <f t="shared" si="0"/>
        <v>32.89</v>
      </c>
      <c r="O49" s="154">
        <f t="shared" si="1"/>
        <v>-0.32000000000000028</v>
      </c>
      <c r="P49">
        <v>13.982620857403464</v>
      </c>
      <c r="Q49">
        <v>6.9318941927637576</v>
      </c>
      <c r="R49">
        <v>0</v>
      </c>
      <c r="S49">
        <v>1.6636546062633017</v>
      </c>
      <c r="T49">
        <v>9.9918303435694735</v>
      </c>
      <c r="U49" s="156">
        <f t="shared" si="2"/>
        <v>32.569999999999993</v>
      </c>
      <c r="V49" s="154">
        <f t="shared" si="3"/>
        <v>0</v>
      </c>
      <c r="X49" s="159"/>
    </row>
    <row r="50" spans="1:24">
      <c r="A50" t="s">
        <v>92</v>
      </c>
      <c r="B50">
        <f>GT!B50</f>
        <v>42</v>
      </c>
      <c r="C50">
        <f>GT!C50</f>
        <v>0</v>
      </c>
      <c r="D50">
        <f>GT!M50</f>
        <v>32.57</v>
      </c>
      <c r="E50">
        <f>GT!N50</f>
        <v>0</v>
      </c>
      <c r="F50">
        <f t="shared" si="4"/>
        <v>42</v>
      </c>
      <c r="G50">
        <f t="shared" si="5"/>
        <v>32.57</v>
      </c>
      <c r="H50" s="154"/>
      <c r="I50">
        <f>BRPL_EOD!AC50+BRPL_EOD!AD50</f>
        <v>14.12</v>
      </c>
      <c r="J50">
        <f>BYPL_EOD!AC50+BYPL_EOD!AD50</f>
        <v>7</v>
      </c>
      <c r="K50">
        <f>MES_EOD!AC50+MES_EOD!AD50</f>
        <v>0</v>
      </c>
      <c r="L50">
        <f>NDMC_EOD!AC50+NDMC_EOD!AD50</f>
        <v>1.68</v>
      </c>
      <c r="M50">
        <f>TPDDL_EOD!AC50+TPDDL_EOD!AD50</f>
        <v>10.09</v>
      </c>
      <c r="N50">
        <f t="shared" si="0"/>
        <v>32.89</v>
      </c>
      <c r="O50" s="154">
        <f t="shared" si="1"/>
        <v>-0.32000000000000028</v>
      </c>
      <c r="P50">
        <v>13.982620857403464</v>
      </c>
      <c r="Q50">
        <v>6.9318941927637576</v>
      </c>
      <c r="R50">
        <v>0</v>
      </c>
      <c r="S50">
        <v>1.6636546062633017</v>
      </c>
      <c r="T50">
        <v>9.9918303435694735</v>
      </c>
      <c r="U50" s="156">
        <f t="shared" si="2"/>
        <v>32.569999999999993</v>
      </c>
      <c r="V50" s="154">
        <f t="shared" si="3"/>
        <v>0</v>
      </c>
      <c r="X50" s="159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35.299999999999997</v>
      </c>
      <c r="E51">
        <f>GT!N51</f>
        <v>28</v>
      </c>
      <c r="F51">
        <f t="shared" si="4"/>
        <v>72</v>
      </c>
      <c r="G51">
        <f t="shared" si="5"/>
        <v>63.3</v>
      </c>
      <c r="H51" s="154"/>
      <c r="I51">
        <f>BRPL_EOD!AC51+BRPL_EOD!AD51</f>
        <v>26.58</v>
      </c>
      <c r="J51">
        <f>BYPL_EOD!AC51+BYPL_EOD!AD51</f>
        <v>14.559999999999999</v>
      </c>
      <c r="K51">
        <f>MES_EOD!AC51+MES_EOD!AD51</f>
        <v>0</v>
      </c>
      <c r="L51">
        <f>NDMC_EOD!AC51+NDMC_EOD!AD51</f>
        <v>3.16</v>
      </c>
      <c r="M51">
        <f>TPDDL_EOD!AC51+TPDDL_EOD!AD51</f>
        <v>18.990000000000002</v>
      </c>
      <c r="N51">
        <f t="shared" si="0"/>
        <v>63.29</v>
      </c>
      <c r="O51" s="154">
        <f t="shared" si="1"/>
        <v>9.9999999999980105E-3</v>
      </c>
      <c r="P51">
        <v>26.584199715594877</v>
      </c>
      <c r="Q51">
        <v>14.562300521409384</v>
      </c>
      <c r="R51">
        <v>0</v>
      </c>
      <c r="S51">
        <v>3.1604992889872019</v>
      </c>
      <c r="T51">
        <v>18.993000474008532</v>
      </c>
      <c r="U51" s="156">
        <f t="shared" si="2"/>
        <v>63.3</v>
      </c>
      <c r="V51" s="154">
        <f t="shared" si="3"/>
        <v>0</v>
      </c>
      <c r="X51" s="159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35.299999999999997</v>
      </c>
      <c r="E52">
        <f>GT!N52</f>
        <v>28</v>
      </c>
      <c r="F52">
        <f t="shared" si="4"/>
        <v>72</v>
      </c>
      <c r="G52">
        <f t="shared" si="5"/>
        <v>63.3</v>
      </c>
      <c r="H52" s="154"/>
      <c r="I52">
        <f>BRPL_EOD!AC52+BRPL_EOD!AD52</f>
        <v>26.58</v>
      </c>
      <c r="J52">
        <f>BYPL_EOD!AC52+BYPL_EOD!AD52</f>
        <v>14.559999999999999</v>
      </c>
      <c r="K52">
        <f>MES_EOD!AC52+MES_EOD!AD52</f>
        <v>0</v>
      </c>
      <c r="L52">
        <f>NDMC_EOD!AC52+NDMC_EOD!AD52</f>
        <v>3.16</v>
      </c>
      <c r="M52">
        <f>TPDDL_EOD!AC52+TPDDL_EOD!AD52</f>
        <v>18.990000000000002</v>
      </c>
      <c r="N52">
        <f t="shared" si="0"/>
        <v>63.29</v>
      </c>
      <c r="O52" s="154">
        <f t="shared" si="1"/>
        <v>9.9999999999980105E-3</v>
      </c>
      <c r="P52">
        <v>26.584199715594877</v>
      </c>
      <c r="Q52">
        <v>14.562300521409384</v>
      </c>
      <c r="R52">
        <v>0</v>
      </c>
      <c r="S52">
        <v>3.1604992889872019</v>
      </c>
      <c r="T52">
        <v>18.993000474008532</v>
      </c>
      <c r="U52" s="156">
        <f t="shared" si="2"/>
        <v>63.3</v>
      </c>
      <c r="V52" s="154">
        <f t="shared" si="3"/>
        <v>0</v>
      </c>
      <c r="X52" s="159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36.299999999999997</v>
      </c>
      <c r="E53">
        <f>GT!N53</f>
        <v>28</v>
      </c>
      <c r="F53">
        <f t="shared" si="4"/>
        <v>72</v>
      </c>
      <c r="G53">
        <f t="shared" si="5"/>
        <v>64.3</v>
      </c>
      <c r="H53" s="154"/>
      <c r="I53">
        <f>BRPL_EOD!AC53+BRPL_EOD!AD53</f>
        <v>26.630000000000003</v>
      </c>
      <c r="J53">
        <f>BYPL_EOD!AC53+BYPL_EOD!AD53</f>
        <v>15.149999999999999</v>
      </c>
      <c r="K53">
        <f>MES_EOD!AC53+MES_EOD!AD53</f>
        <v>0</v>
      </c>
      <c r="L53">
        <f>NDMC_EOD!AC53+NDMC_EOD!AD53</f>
        <v>3.21</v>
      </c>
      <c r="M53">
        <f>TPDDL_EOD!AC53+TPDDL_EOD!AD53</f>
        <v>19.29</v>
      </c>
      <c r="N53">
        <f t="shared" si="0"/>
        <v>64.28</v>
      </c>
      <c r="O53" s="154">
        <f t="shared" si="1"/>
        <v>1.9999999999996021E-2</v>
      </c>
      <c r="P53">
        <v>26.638285625388924</v>
      </c>
      <c r="Q53">
        <v>15.154713752333539</v>
      </c>
      <c r="R53">
        <v>0</v>
      </c>
      <c r="S53">
        <v>3.2109987554449284</v>
      </c>
      <c r="T53">
        <v>19.296001866832604</v>
      </c>
      <c r="U53" s="156">
        <f t="shared" si="2"/>
        <v>64.3</v>
      </c>
      <c r="V53" s="154">
        <f t="shared" si="3"/>
        <v>0</v>
      </c>
      <c r="X53" s="159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36.299999999999997</v>
      </c>
      <c r="E54">
        <f>GT!N54</f>
        <v>28</v>
      </c>
      <c r="F54">
        <f t="shared" si="4"/>
        <v>72</v>
      </c>
      <c r="G54">
        <f t="shared" si="5"/>
        <v>64.3</v>
      </c>
      <c r="H54" s="154"/>
      <c r="I54">
        <f>BRPL_EOD!AC54+BRPL_EOD!AD54</f>
        <v>26.630000000000003</v>
      </c>
      <c r="J54">
        <f>BYPL_EOD!AC54+BYPL_EOD!AD54</f>
        <v>15.149999999999999</v>
      </c>
      <c r="K54">
        <f>MES_EOD!AC54+MES_EOD!AD54</f>
        <v>0</v>
      </c>
      <c r="L54">
        <f>NDMC_EOD!AC54+NDMC_EOD!AD54</f>
        <v>3.21</v>
      </c>
      <c r="M54">
        <f>TPDDL_EOD!AC54+TPDDL_EOD!AD54</f>
        <v>19.29</v>
      </c>
      <c r="N54">
        <f t="shared" si="0"/>
        <v>64.28</v>
      </c>
      <c r="O54" s="154">
        <f t="shared" si="1"/>
        <v>1.9999999999996021E-2</v>
      </c>
      <c r="P54">
        <v>26.638285625388924</v>
      </c>
      <c r="Q54">
        <v>15.154713752333539</v>
      </c>
      <c r="R54">
        <v>0</v>
      </c>
      <c r="S54">
        <v>3.2109987554449284</v>
      </c>
      <c r="T54">
        <v>19.296001866832604</v>
      </c>
      <c r="U54" s="156">
        <f t="shared" si="2"/>
        <v>64.3</v>
      </c>
      <c r="V54" s="154">
        <f t="shared" si="3"/>
        <v>0</v>
      </c>
      <c r="X54" s="159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36.299999999999997</v>
      </c>
      <c r="E55">
        <f>GT!N55</f>
        <v>28</v>
      </c>
      <c r="F55">
        <f t="shared" si="4"/>
        <v>72</v>
      </c>
      <c r="G55">
        <f t="shared" si="5"/>
        <v>64.3</v>
      </c>
      <c r="H55" s="154"/>
      <c r="I55">
        <f>BRPL_EOD!AC55+BRPL_EOD!AD55</f>
        <v>26.630000000000003</v>
      </c>
      <c r="J55">
        <f>BYPL_EOD!AC55+BYPL_EOD!AD55</f>
        <v>15.149999999999999</v>
      </c>
      <c r="K55">
        <f>MES_EOD!AC55+MES_EOD!AD55</f>
        <v>0</v>
      </c>
      <c r="L55">
        <f>NDMC_EOD!AC55+NDMC_EOD!AD55</f>
        <v>3.21</v>
      </c>
      <c r="M55">
        <f>TPDDL_EOD!AC55+TPDDL_EOD!AD55</f>
        <v>19.29</v>
      </c>
      <c r="N55">
        <f t="shared" si="0"/>
        <v>64.28</v>
      </c>
      <c r="O55" s="154">
        <f t="shared" si="1"/>
        <v>1.9999999999996021E-2</v>
      </c>
      <c r="P55">
        <v>26.638285625388924</v>
      </c>
      <c r="Q55">
        <v>15.154713752333539</v>
      </c>
      <c r="R55">
        <v>0</v>
      </c>
      <c r="S55">
        <v>3.2109987554449284</v>
      </c>
      <c r="T55">
        <v>19.296001866832604</v>
      </c>
      <c r="U55" s="156">
        <f t="shared" si="2"/>
        <v>64.3</v>
      </c>
      <c r="V55" s="154">
        <f t="shared" si="3"/>
        <v>0</v>
      </c>
      <c r="X55" s="159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37.299999999999997</v>
      </c>
      <c r="E56">
        <f>GT!N56</f>
        <v>28</v>
      </c>
      <c r="F56">
        <f t="shared" si="4"/>
        <v>72</v>
      </c>
      <c r="G56">
        <f t="shared" si="5"/>
        <v>65.3</v>
      </c>
      <c r="H56" s="154"/>
      <c r="I56">
        <f>BRPL_EOD!AC56+BRPL_EOD!AD56</f>
        <v>26.630000000000003</v>
      </c>
      <c r="J56">
        <f>BYPL_EOD!AC56+BYPL_EOD!AD56</f>
        <v>16.100000000000001</v>
      </c>
      <c r="K56">
        <f>MES_EOD!AC56+MES_EOD!AD56</f>
        <v>0</v>
      </c>
      <c r="L56">
        <f>NDMC_EOD!AC56+NDMC_EOD!AD56</f>
        <v>3.26</v>
      </c>
      <c r="M56">
        <f>TPDDL_EOD!AC56+TPDDL_EOD!AD56</f>
        <v>19.29</v>
      </c>
      <c r="N56">
        <f t="shared" si="0"/>
        <v>65.28</v>
      </c>
      <c r="O56" s="154">
        <f t="shared" si="1"/>
        <v>1.9999999999996021E-2</v>
      </c>
      <c r="P56">
        <v>26.638158700980394</v>
      </c>
      <c r="Q56">
        <v>16.104932598039216</v>
      </c>
      <c r="R56">
        <v>0</v>
      </c>
      <c r="S56">
        <v>3.2609987745098037</v>
      </c>
      <c r="T56">
        <v>19.295909926470586</v>
      </c>
      <c r="U56" s="156">
        <f t="shared" si="2"/>
        <v>65.3</v>
      </c>
      <c r="V56" s="154">
        <f t="shared" si="3"/>
        <v>0</v>
      </c>
      <c r="X56" s="159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37.299999999999997</v>
      </c>
      <c r="E57">
        <f>GT!N57</f>
        <v>28</v>
      </c>
      <c r="F57">
        <f t="shared" si="4"/>
        <v>72</v>
      </c>
      <c r="G57">
        <f t="shared" si="5"/>
        <v>65.3</v>
      </c>
      <c r="H57" s="154"/>
      <c r="I57">
        <f>BRPL_EOD!AC57+BRPL_EOD!AD57</f>
        <v>26.630000000000003</v>
      </c>
      <c r="J57">
        <f>BYPL_EOD!AC57+BYPL_EOD!AD57</f>
        <v>16.100000000000001</v>
      </c>
      <c r="K57">
        <f>MES_EOD!AC57+MES_EOD!AD57</f>
        <v>0</v>
      </c>
      <c r="L57">
        <f>NDMC_EOD!AC57+NDMC_EOD!AD57</f>
        <v>3.26</v>
      </c>
      <c r="M57">
        <f>TPDDL_EOD!AC57+TPDDL_EOD!AD57</f>
        <v>19.29</v>
      </c>
      <c r="N57">
        <f t="shared" si="0"/>
        <v>65.28</v>
      </c>
      <c r="O57" s="154">
        <f t="shared" si="1"/>
        <v>1.9999999999996021E-2</v>
      </c>
      <c r="P57">
        <v>26.638158700980394</v>
      </c>
      <c r="Q57">
        <v>16.104932598039216</v>
      </c>
      <c r="R57">
        <v>0</v>
      </c>
      <c r="S57">
        <v>3.2609987745098037</v>
      </c>
      <c r="T57">
        <v>19.295909926470586</v>
      </c>
      <c r="U57" s="156">
        <f t="shared" si="2"/>
        <v>65.3</v>
      </c>
      <c r="V57" s="154">
        <f t="shared" si="3"/>
        <v>0</v>
      </c>
      <c r="X57" s="159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37.299999999999997</v>
      </c>
      <c r="E58">
        <f>GT!N58</f>
        <v>28</v>
      </c>
      <c r="F58">
        <f t="shared" si="4"/>
        <v>72</v>
      </c>
      <c r="G58">
        <f t="shared" si="5"/>
        <v>65.3</v>
      </c>
      <c r="H58" s="154"/>
      <c r="I58">
        <f>BRPL_EOD!AC58+BRPL_EOD!AD58</f>
        <v>26.630000000000003</v>
      </c>
      <c r="J58">
        <f>BYPL_EOD!AC58+BYPL_EOD!AD58</f>
        <v>16.100000000000001</v>
      </c>
      <c r="K58">
        <f>MES_EOD!AC58+MES_EOD!AD58</f>
        <v>0</v>
      </c>
      <c r="L58">
        <f>NDMC_EOD!AC58+NDMC_EOD!AD58</f>
        <v>3.26</v>
      </c>
      <c r="M58">
        <f>TPDDL_EOD!AC58+TPDDL_EOD!AD58</f>
        <v>19.29</v>
      </c>
      <c r="N58">
        <f t="shared" si="0"/>
        <v>65.28</v>
      </c>
      <c r="O58" s="154">
        <f t="shared" si="1"/>
        <v>1.9999999999996021E-2</v>
      </c>
      <c r="P58">
        <v>26.638158700980394</v>
      </c>
      <c r="Q58">
        <v>16.104932598039216</v>
      </c>
      <c r="R58">
        <v>0</v>
      </c>
      <c r="S58">
        <v>3.2609987745098037</v>
      </c>
      <c r="T58">
        <v>19.295909926470586</v>
      </c>
      <c r="U58" s="156">
        <f t="shared" si="2"/>
        <v>65.3</v>
      </c>
      <c r="V58" s="154">
        <f t="shared" si="3"/>
        <v>0</v>
      </c>
      <c r="X58" s="159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38.299999999999997</v>
      </c>
      <c r="E59">
        <f>GT!N59</f>
        <v>28</v>
      </c>
      <c r="F59">
        <f t="shared" si="4"/>
        <v>72</v>
      </c>
      <c r="G59">
        <f t="shared" si="5"/>
        <v>66.3</v>
      </c>
      <c r="H59" s="154"/>
      <c r="I59">
        <f>BRPL_EOD!AC59+BRPL_EOD!AD59</f>
        <v>28.259999999999998</v>
      </c>
      <c r="J59">
        <f>BYPL_EOD!AC59+BYPL_EOD!AD59</f>
        <v>15.469999999999999</v>
      </c>
      <c r="K59">
        <f>MES_EOD!AC59+MES_EOD!AD59</f>
        <v>0</v>
      </c>
      <c r="L59">
        <f>NDMC_EOD!AC59+NDMC_EOD!AD59</f>
        <v>3.26</v>
      </c>
      <c r="M59">
        <f>TPDDL_EOD!AC59+TPDDL_EOD!AD59</f>
        <v>19.29</v>
      </c>
      <c r="N59">
        <f t="shared" si="0"/>
        <v>66.28</v>
      </c>
      <c r="O59" s="154">
        <f t="shared" si="1"/>
        <v>1.9999999999996021E-2</v>
      </c>
      <c r="P59">
        <v>28.268527459263726</v>
      </c>
      <c r="Q59">
        <v>15.474668074834035</v>
      </c>
      <c r="R59">
        <v>0</v>
      </c>
      <c r="S59">
        <v>3.2609837054918525</v>
      </c>
      <c r="T59">
        <v>19.295820760410379</v>
      </c>
      <c r="U59" s="156">
        <f t="shared" si="2"/>
        <v>66.3</v>
      </c>
      <c r="V59" s="154">
        <f t="shared" si="3"/>
        <v>0</v>
      </c>
      <c r="X59" s="159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38.299999999999997</v>
      </c>
      <c r="E60">
        <f>GT!N60</f>
        <v>28</v>
      </c>
      <c r="F60">
        <f t="shared" si="4"/>
        <v>72</v>
      </c>
      <c r="G60">
        <f t="shared" si="5"/>
        <v>66.3</v>
      </c>
      <c r="H60" s="154"/>
      <c r="I60">
        <f>BRPL_EOD!AC60+BRPL_EOD!AD60</f>
        <v>28.259999999999998</v>
      </c>
      <c r="J60">
        <f>BYPL_EOD!AC60+BYPL_EOD!AD60</f>
        <v>15.469999999999999</v>
      </c>
      <c r="K60">
        <f>MES_EOD!AC60+MES_EOD!AD60</f>
        <v>0</v>
      </c>
      <c r="L60">
        <f>NDMC_EOD!AC60+NDMC_EOD!AD60</f>
        <v>3.26</v>
      </c>
      <c r="M60">
        <f>TPDDL_EOD!AC60+TPDDL_EOD!AD60</f>
        <v>19.29</v>
      </c>
      <c r="N60">
        <f t="shared" si="0"/>
        <v>66.28</v>
      </c>
      <c r="O60" s="154">
        <f t="shared" si="1"/>
        <v>1.9999999999996021E-2</v>
      </c>
      <c r="P60">
        <v>28.268527459263726</v>
      </c>
      <c r="Q60">
        <v>15.474668074834035</v>
      </c>
      <c r="R60">
        <v>0</v>
      </c>
      <c r="S60">
        <v>3.2609837054918525</v>
      </c>
      <c r="T60">
        <v>19.295820760410379</v>
      </c>
      <c r="U60" s="156">
        <f t="shared" si="2"/>
        <v>66.3</v>
      </c>
      <c r="V60" s="154">
        <f t="shared" si="3"/>
        <v>0</v>
      </c>
      <c r="X60" s="159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38.299999999999997</v>
      </c>
      <c r="E61">
        <f>GT!N61</f>
        <v>28</v>
      </c>
      <c r="F61">
        <f t="shared" si="4"/>
        <v>72</v>
      </c>
      <c r="G61">
        <f t="shared" si="5"/>
        <v>66.3</v>
      </c>
      <c r="H61" s="154"/>
      <c r="I61">
        <f>BRPL_EOD!AC61+BRPL_EOD!AD61</f>
        <v>28.259999999999998</v>
      </c>
      <c r="J61">
        <f>BYPL_EOD!AC61+BYPL_EOD!AD61</f>
        <v>15.469999999999999</v>
      </c>
      <c r="K61">
        <f>MES_EOD!AC61+MES_EOD!AD61</f>
        <v>0</v>
      </c>
      <c r="L61">
        <f>NDMC_EOD!AC61+NDMC_EOD!AD61</f>
        <v>3.26</v>
      </c>
      <c r="M61">
        <f>TPDDL_EOD!AC61+TPDDL_EOD!AD61</f>
        <v>19.29</v>
      </c>
      <c r="N61">
        <f t="shared" si="0"/>
        <v>66.28</v>
      </c>
      <c r="O61" s="154">
        <f t="shared" si="1"/>
        <v>1.9999999999996021E-2</v>
      </c>
      <c r="P61">
        <v>28.268527459263726</v>
      </c>
      <c r="Q61">
        <v>15.474668074834035</v>
      </c>
      <c r="R61">
        <v>0</v>
      </c>
      <c r="S61">
        <v>3.2609837054918525</v>
      </c>
      <c r="T61">
        <v>19.295820760410379</v>
      </c>
      <c r="U61" s="156">
        <f t="shared" si="2"/>
        <v>66.3</v>
      </c>
      <c r="V61" s="154">
        <f t="shared" si="3"/>
        <v>0</v>
      </c>
      <c r="X61" s="159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38.299999999999997</v>
      </c>
      <c r="E62">
        <f>GT!N62</f>
        <v>28</v>
      </c>
      <c r="F62">
        <f t="shared" si="4"/>
        <v>72</v>
      </c>
      <c r="G62">
        <f t="shared" si="5"/>
        <v>66.3</v>
      </c>
      <c r="H62" s="154"/>
      <c r="I62">
        <f>BRPL_EOD!AC62+BRPL_EOD!AD62</f>
        <v>28.259999999999998</v>
      </c>
      <c r="J62">
        <f>BYPL_EOD!AC62+BYPL_EOD!AD62</f>
        <v>15.469999999999999</v>
      </c>
      <c r="K62">
        <f>MES_EOD!AC62+MES_EOD!AD62</f>
        <v>0</v>
      </c>
      <c r="L62">
        <f>NDMC_EOD!AC62+NDMC_EOD!AD62</f>
        <v>3.26</v>
      </c>
      <c r="M62">
        <f>TPDDL_EOD!AC62+TPDDL_EOD!AD62</f>
        <v>19.29</v>
      </c>
      <c r="N62">
        <f t="shared" si="0"/>
        <v>66.28</v>
      </c>
      <c r="O62" s="154">
        <f t="shared" si="1"/>
        <v>1.9999999999996021E-2</v>
      </c>
      <c r="P62">
        <v>28.268527459263726</v>
      </c>
      <c r="Q62">
        <v>15.474668074834035</v>
      </c>
      <c r="R62">
        <v>0</v>
      </c>
      <c r="S62">
        <v>3.2609837054918525</v>
      </c>
      <c r="T62">
        <v>19.295820760410379</v>
      </c>
      <c r="U62" s="156">
        <f t="shared" si="2"/>
        <v>66.3</v>
      </c>
      <c r="V62" s="154">
        <f t="shared" si="3"/>
        <v>0</v>
      </c>
      <c r="X62" s="159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38.299999999999997</v>
      </c>
      <c r="E63">
        <f>GT!N63</f>
        <v>28</v>
      </c>
      <c r="F63">
        <f t="shared" si="4"/>
        <v>72</v>
      </c>
      <c r="G63">
        <f t="shared" si="5"/>
        <v>66.3</v>
      </c>
      <c r="H63" s="154"/>
      <c r="I63">
        <f>BRPL_EOD!AC63+BRPL_EOD!AD63</f>
        <v>28.259999999999998</v>
      </c>
      <c r="J63">
        <f>BYPL_EOD!AC63+BYPL_EOD!AD63</f>
        <v>15.469999999999999</v>
      </c>
      <c r="K63">
        <f>MES_EOD!AC63+MES_EOD!AD63</f>
        <v>0</v>
      </c>
      <c r="L63">
        <f>NDMC_EOD!AC63+NDMC_EOD!AD63</f>
        <v>3.26</v>
      </c>
      <c r="M63">
        <f>TPDDL_EOD!AC63+TPDDL_EOD!AD63</f>
        <v>19.29</v>
      </c>
      <c r="N63">
        <f t="shared" si="0"/>
        <v>66.28</v>
      </c>
      <c r="O63" s="154">
        <f t="shared" si="1"/>
        <v>1.9999999999996021E-2</v>
      </c>
      <c r="P63">
        <v>28.268527459263726</v>
      </c>
      <c r="Q63">
        <v>15.474668074834035</v>
      </c>
      <c r="R63">
        <v>0</v>
      </c>
      <c r="S63">
        <v>3.2609837054918525</v>
      </c>
      <c r="T63">
        <v>19.295820760410379</v>
      </c>
      <c r="U63" s="156">
        <f t="shared" si="2"/>
        <v>66.3</v>
      </c>
      <c r="V63" s="154">
        <f t="shared" si="3"/>
        <v>0</v>
      </c>
      <c r="X63" s="159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38.299999999999997</v>
      </c>
      <c r="E64">
        <f>GT!N64</f>
        <v>28</v>
      </c>
      <c r="F64">
        <f t="shared" si="4"/>
        <v>72</v>
      </c>
      <c r="G64">
        <f t="shared" si="5"/>
        <v>66.3</v>
      </c>
      <c r="H64" s="154"/>
      <c r="I64">
        <f>BRPL_EOD!AC64+BRPL_EOD!AD64</f>
        <v>28.259999999999998</v>
      </c>
      <c r="J64">
        <f>BYPL_EOD!AC64+BYPL_EOD!AD64</f>
        <v>15.469999999999999</v>
      </c>
      <c r="K64">
        <f>MES_EOD!AC64+MES_EOD!AD64</f>
        <v>0</v>
      </c>
      <c r="L64">
        <f>NDMC_EOD!AC64+NDMC_EOD!AD64</f>
        <v>3.26</v>
      </c>
      <c r="M64">
        <f>TPDDL_EOD!AC64+TPDDL_EOD!AD64</f>
        <v>19.29</v>
      </c>
      <c r="N64">
        <f t="shared" si="0"/>
        <v>66.28</v>
      </c>
      <c r="O64" s="154">
        <f t="shared" si="1"/>
        <v>1.9999999999996021E-2</v>
      </c>
      <c r="P64">
        <v>28.268527459263726</v>
      </c>
      <c r="Q64">
        <v>15.474668074834035</v>
      </c>
      <c r="R64">
        <v>0</v>
      </c>
      <c r="S64">
        <v>3.2609837054918525</v>
      </c>
      <c r="T64">
        <v>19.295820760410379</v>
      </c>
      <c r="U64" s="156">
        <f t="shared" si="2"/>
        <v>66.3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30</v>
      </c>
      <c r="D65">
        <f>GT!M65</f>
        <v>69.3</v>
      </c>
      <c r="E65">
        <f>GT!N65</f>
        <v>28</v>
      </c>
      <c r="F65">
        <f t="shared" si="4"/>
        <v>114</v>
      </c>
      <c r="G65">
        <f t="shared" si="5"/>
        <v>97.3</v>
      </c>
      <c r="H65" s="154"/>
      <c r="I65">
        <f>BRPL_EOD!AC65+BRPL_EOD!AD65</f>
        <v>40.700000000000003</v>
      </c>
      <c r="J65">
        <f>BYPL_EOD!AC65+BYPL_EOD!AD65</f>
        <v>22.29</v>
      </c>
      <c r="K65">
        <f>MES_EOD!AC65+MES_EOD!AD65</f>
        <v>0</v>
      </c>
      <c r="L65">
        <f>NDMC_EOD!AC65+NDMC_EOD!AD65</f>
        <v>4.84</v>
      </c>
      <c r="M65">
        <f>TPDDL_EOD!AC65+TPDDL_EOD!AD65</f>
        <v>29.08</v>
      </c>
      <c r="N65">
        <f t="shared" si="0"/>
        <v>96.91</v>
      </c>
      <c r="O65" s="154">
        <f t="shared" si="1"/>
        <v>0.39000000000000057</v>
      </c>
      <c r="P65">
        <v>40.863791146424518</v>
      </c>
      <c r="Q65">
        <v>22.379702817046745</v>
      </c>
      <c r="R65">
        <v>0</v>
      </c>
      <c r="S65">
        <v>4.8594778660612938</v>
      </c>
      <c r="T65">
        <v>29.197028170467444</v>
      </c>
      <c r="U65" s="156">
        <f t="shared" si="2"/>
        <v>97.300000000000011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30</v>
      </c>
      <c r="D66">
        <f>GT!M66</f>
        <v>69.3</v>
      </c>
      <c r="E66">
        <f>GT!N66</f>
        <v>28</v>
      </c>
      <c r="F66">
        <f t="shared" si="4"/>
        <v>114</v>
      </c>
      <c r="G66">
        <f t="shared" si="5"/>
        <v>97.3</v>
      </c>
      <c r="H66" s="154"/>
      <c r="I66">
        <f>BRPL_EOD!AC66+BRPL_EOD!AD66</f>
        <v>40.700000000000003</v>
      </c>
      <c r="J66">
        <f>BYPL_EOD!AC66+BYPL_EOD!AD66</f>
        <v>22.29</v>
      </c>
      <c r="K66">
        <f>MES_EOD!AC66+MES_EOD!AD66</f>
        <v>0</v>
      </c>
      <c r="L66">
        <f>NDMC_EOD!AC66+NDMC_EOD!AD66</f>
        <v>4.84</v>
      </c>
      <c r="M66">
        <f>TPDDL_EOD!AC66+TPDDL_EOD!AD66</f>
        <v>29.08</v>
      </c>
      <c r="N66">
        <f t="shared" si="0"/>
        <v>96.91</v>
      </c>
      <c r="O66" s="154">
        <f t="shared" si="1"/>
        <v>0.39000000000000057</v>
      </c>
      <c r="P66">
        <v>40.863791146424518</v>
      </c>
      <c r="Q66">
        <v>22.379702817046745</v>
      </c>
      <c r="R66">
        <v>0</v>
      </c>
      <c r="S66">
        <v>4.8594778660612938</v>
      </c>
      <c r="T66">
        <v>29.197028170467444</v>
      </c>
      <c r="U66" s="156">
        <f t="shared" si="2"/>
        <v>97.300000000000011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30</v>
      </c>
      <c r="D67">
        <f>GT!M67</f>
        <v>69.3</v>
      </c>
      <c r="E67">
        <f>GT!N67</f>
        <v>28</v>
      </c>
      <c r="F67">
        <f t="shared" si="4"/>
        <v>114</v>
      </c>
      <c r="G67">
        <f t="shared" si="5"/>
        <v>97.3</v>
      </c>
      <c r="H67" s="154"/>
      <c r="I67">
        <f>BRPL_EOD!AC67+BRPL_EOD!AD67</f>
        <v>40.700000000000003</v>
      </c>
      <c r="J67">
        <f>BYPL_EOD!AC67+BYPL_EOD!AD67</f>
        <v>22.29</v>
      </c>
      <c r="K67">
        <f>MES_EOD!AC67+MES_EOD!AD67</f>
        <v>0</v>
      </c>
      <c r="L67">
        <f>NDMC_EOD!AC67+NDMC_EOD!AD67</f>
        <v>4.84</v>
      </c>
      <c r="M67">
        <f>TPDDL_EOD!AC67+TPDDL_EOD!AD67</f>
        <v>29.08</v>
      </c>
      <c r="N67">
        <f t="shared" ref="N67:N98" si="6">SUM(I67:M67)</f>
        <v>96.91</v>
      </c>
      <c r="O67" s="154">
        <f t="shared" ref="O67:O98" si="7">G67-N67</f>
        <v>0.39000000000000057</v>
      </c>
      <c r="P67">
        <v>40.863791146424518</v>
      </c>
      <c r="Q67">
        <v>22.379702817046745</v>
      </c>
      <c r="R67">
        <v>0</v>
      </c>
      <c r="S67">
        <v>4.8594778660612938</v>
      </c>
      <c r="T67">
        <v>29.197028170467444</v>
      </c>
      <c r="U67" s="156">
        <f t="shared" ref="U67:U98" si="8">SUM(P67:T67)</f>
        <v>97.300000000000011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30</v>
      </c>
      <c r="D68">
        <f>GT!M68</f>
        <v>69.3</v>
      </c>
      <c r="E68">
        <f>GT!N68</f>
        <v>28</v>
      </c>
      <c r="F68">
        <f t="shared" ref="F68:F98" si="10">B68+C68</f>
        <v>114</v>
      </c>
      <c r="G68">
        <f t="shared" ref="G68:G98" si="11">D68+E68-X68</f>
        <v>97.3</v>
      </c>
      <c r="H68" s="154"/>
      <c r="I68">
        <f>BRPL_EOD!AC68+BRPL_EOD!AD68</f>
        <v>40.700000000000003</v>
      </c>
      <c r="J68">
        <f>BYPL_EOD!AC68+BYPL_EOD!AD68</f>
        <v>22.29</v>
      </c>
      <c r="K68">
        <f>MES_EOD!AC68+MES_EOD!AD68</f>
        <v>0</v>
      </c>
      <c r="L68">
        <f>NDMC_EOD!AC68+NDMC_EOD!AD68</f>
        <v>4.84</v>
      </c>
      <c r="M68">
        <f>TPDDL_EOD!AC68+TPDDL_EOD!AD68</f>
        <v>29.08</v>
      </c>
      <c r="N68">
        <f t="shared" si="6"/>
        <v>96.91</v>
      </c>
      <c r="O68" s="154">
        <f t="shared" si="7"/>
        <v>0.39000000000000057</v>
      </c>
      <c r="P68">
        <v>40.863791146424518</v>
      </c>
      <c r="Q68">
        <v>22.379702817046745</v>
      </c>
      <c r="R68">
        <v>0</v>
      </c>
      <c r="S68">
        <v>4.8594778660612938</v>
      </c>
      <c r="T68">
        <v>29.197028170467444</v>
      </c>
      <c r="U68" s="156">
        <f t="shared" si="8"/>
        <v>97.300000000000011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30</v>
      </c>
      <c r="D69">
        <f>GT!M69</f>
        <v>69.3</v>
      </c>
      <c r="E69">
        <f>GT!N69</f>
        <v>28</v>
      </c>
      <c r="F69">
        <f t="shared" si="10"/>
        <v>114</v>
      </c>
      <c r="G69">
        <f t="shared" si="11"/>
        <v>97.3</v>
      </c>
      <c r="H69" s="154"/>
      <c r="I69">
        <f>BRPL_EOD!AC69+BRPL_EOD!AD69</f>
        <v>40.700000000000003</v>
      </c>
      <c r="J69">
        <f>BYPL_EOD!AC69+BYPL_EOD!AD69</f>
        <v>22.29</v>
      </c>
      <c r="K69">
        <f>MES_EOD!AC69+MES_EOD!AD69</f>
        <v>0</v>
      </c>
      <c r="L69">
        <f>NDMC_EOD!AC69+NDMC_EOD!AD69</f>
        <v>4.84</v>
      </c>
      <c r="M69">
        <f>TPDDL_EOD!AC69+TPDDL_EOD!AD69</f>
        <v>29.08</v>
      </c>
      <c r="N69">
        <f t="shared" si="6"/>
        <v>96.91</v>
      </c>
      <c r="O69" s="154">
        <f t="shared" si="7"/>
        <v>0.39000000000000057</v>
      </c>
      <c r="P69">
        <v>40.863791146424518</v>
      </c>
      <c r="Q69">
        <v>22.379702817046745</v>
      </c>
      <c r="R69">
        <v>0</v>
      </c>
      <c r="S69">
        <v>4.8594778660612938</v>
      </c>
      <c r="T69">
        <v>29.197028170467444</v>
      </c>
      <c r="U69" s="156">
        <f t="shared" si="8"/>
        <v>97.300000000000011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30</v>
      </c>
      <c r="D70">
        <f>GT!M70</f>
        <v>34.57</v>
      </c>
      <c r="E70">
        <f>GT!N70</f>
        <v>28</v>
      </c>
      <c r="F70">
        <f t="shared" si="10"/>
        <v>114</v>
      </c>
      <c r="G70">
        <f t="shared" si="11"/>
        <v>62.57</v>
      </c>
      <c r="H70" s="154"/>
      <c r="I70">
        <f>BRPL_EOD!AC70+BRPL_EOD!AD70</f>
        <v>26.630000000000003</v>
      </c>
      <c r="J70">
        <f>BYPL_EOD!AC70+BYPL_EOD!AD70</f>
        <v>13.370000000000001</v>
      </c>
      <c r="K70">
        <f>MES_EOD!AC70+MES_EOD!AD70</f>
        <v>0</v>
      </c>
      <c r="L70">
        <f>NDMC_EOD!AC70+NDMC_EOD!AD70</f>
        <v>3.26</v>
      </c>
      <c r="M70">
        <f>TPDDL_EOD!AC70+TPDDL_EOD!AD70</f>
        <v>19.29</v>
      </c>
      <c r="N70">
        <f t="shared" si="6"/>
        <v>62.55</v>
      </c>
      <c r="O70" s="154">
        <f t="shared" si="7"/>
        <v>2.0000000000003126E-2</v>
      </c>
      <c r="P70">
        <v>26.63851478816947</v>
      </c>
      <c r="Q70">
        <v>13.374274980015988</v>
      </c>
      <c r="R70">
        <v>0</v>
      </c>
      <c r="S70">
        <v>3.2610423661071142</v>
      </c>
      <c r="T70">
        <v>19.296167865707435</v>
      </c>
      <c r="U70" s="156">
        <f t="shared" si="8"/>
        <v>62.570000000000007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30</v>
      </c>
      <c r="D71">
        <f>GT!M71</f>
        <v>36.209999999999994</v>
      </c>
      <c r="E71">
        <f>GT!N71</f>
        <v>28</v>
      </c>
      <c r="F71">
        <f t="shared" si="10"/>
        <v>114</v>
      </c>
      <c r="G71">
        <f t="shared" si="11"/>
        <v>64.209999999999994</v>
      </c>
      <c r="H71" s="154"/>
      <c r="I71">
        <f>BRPL_EOD!AC71+BRPL_EOD!AD71</f>
        <v>26.630000000000003</v>
      </c>
      <c r="J71">
        <f>BYPL_EOD!AC71+BYPL_EOD!AD71</f>
        <v>15.010000000000002</v>
      </c>
      <c r="K71">
        <f>MES_EOD!AC71+MES_EOD!AD71</f>
        <v>0</v>
      </c>
      <c r="L71">
        <f>NDMC_EOD!AC71+NDMC_EOD!AD71</f>
        <v>3.26</v>
      </c>
      <c r="M71">
        <f>TPDDL_EOD!AC71+TPDDL_EOD!AD71</f>
        <v>19.29</v>
      </c>
      <c r="N71">
        <f t="shared" si="6"/>
        <v>64.19</v>
      </c>
      <c r="O71" s="154">
        <f t="shared" si="7"/>
        <v>1.9999999999996021E-2</v>
      </c>
      <c r="P71">
        <v>26.638297242561148</v>
      </c>
      <c r="Q71">
        <v>15.014676740925378</v>
      </c>
      <c r="R71">
        <v>0</v>
      </c>
      <c r="S71">
        <v>3.2610157345380895</v>
      </c>
      <c r="T71">
        <v>19.296010281975384</v>
      </c>
      <c r="U71" s="156">
        <f t="shared" si="8"/>
        <v>64.210000000000008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30</v>
      </c>
      <c r="D72">
        <f>GT!M72</f>
        <v>36.209999999999994</v>
      </c>
      <c r="E72">
        <f>GT!N72</f>
        <v>28</v>
      </c>
      <c r="F72">
        <f t="shared" si="10"/>
        <v>114</v>
      </c>
      <c r="G72">
        <f t="shared" si="11"/>
        <v>64.209999999999994</v>
      </c>
      <c r="H72" s="154"/>
      <c r="I72">
        <f>BRPL_EOD!AC72+BRPL_EOD!AD72</f>
        <v>26.630000000000003</v>
      </c>
      <c r="J72">
        <f>BYPL_EOD!AC72+BYPL_EOD!AD72</f>
        <v>15.010000000000002</v>
      </c>
      <c r="K72">
        <f>MES_EOD!AC72+MES_EOD!AD72</f>
        <v>0</v>
      </c>
      <c r="L72">
        <f>NDMC_EOD!AC72+NDMC_EOD!AD72</f>
        <v>3.26</v>
      </c>
      <c r="M72">
        <f>TPDDL_EOD!AC72+TPDDL_EOD!AD72</f>
        <v>19.29</v>
      </c>
      <c r="N72">
        <f t="shared" si="6"/>
        <v>64.19</v>
      </c>
      <c r="O72" s="154">
        <f t="shared" si="7"/>
        <v>1.9999999999996021E-2</v>
      </c>
      <c r="P72">
        <v>26.638297242561148</v>
      </c>
      <c r="Q72">
        <v>15.014676740925378</v>
      </c>
      <c r="R72">
        <v>0</v>
      </c>
      <c r="S72">
        <v>3.2610157345380895</v>
      </c>
      <c r="T72">
        <v>19.296010281975384</v>
      </c>
      <c r="U72" s="156">
        <f t="shared" si="8"/>
        <v>64.210000000000008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30</v>
      </c>
      <c r="D73">
        <f>GT!M73</f>
        <v>35.93</v>
      </c>
      <c r="E73">
        <f>GT!N73</f>
        <v>28</v>
      </c>
      <c r="F73">
        <f t="shared" si="10"/>
        <v>114</v>
      </c>
      <c r="G73">
        <f t="shared" si="11"/>
        <v>63.93</v>
      </c>
      <c r="H73" s="154"/>
      <c r="I73">
        <f>BRPL_EOD!AC73+BRPL_EOD!AD73</f>
        <v>26.630000000000003</v>
      </c>
      <c r="J73">
        <f>BYPL_EOD!AC73+BYPL_EOD!AD73</f>
        <v>14.780000000000001</v>
      </c>
      <c r="K73">
        <f>MES_EOD!AC73+MES_EOD!AD73</f>
        <v>0</v>
      </c>
      <c r="L73">
        <f>NDMC_EOD!AC73+NDMC_EOD!AD73</f>
        <v>3.21</v>
      </c>
      <c r="M73">
        <f>TPDDL_EOD!AC73+TPDDL_EOD!AD73</f>
        <v>19.29</v>
      </c>
      <c r="N73">
        <f t="shared" si="6"/>
        <v>63.910000000000004</v>
      </c>
      <c r="O73" s="154">
        <f t="shared" si="7"/>
        <v>1.9999999999996021E-2</v>
      </c>
      <c r="P73">
        <v>26.638333594116727</v>
      </c>
      <c r="Q73">
        <v>14.784625254263808</v>
      </c>
      <c r="R73">
        <v>0</v>
      </c>
      <c r="S73">
        <v>3.2110045376310432</v>
      </c>
      <c r="T73">
        <v>19.29603661398842</v>
      </c>
      <c r="U73" s="156">
        <f t="shared" si="8"/>
        <v>63.929999999999993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30</v>
      </c>
      <c r="D74">
        <f>GT!M74</f>
        <v>35.93</v>
      </c>
      <c r="E74">
        <f>GT!N74</f>
        <v>28</v>
      </c>
      <c r="F74">
        <f t="shared" si="10"/>
        <v>114</v>
      </c>
      <c r="G74">
        <f t="shared" si="11"/>
        <v>63.93</v>
      </c>
      <c r="H74" s="154"/>
      <c r="I74">
        <f>BRPL_EOD!AC74+BRPL_EOD!AD74</f>
        <v>26.630000000000003</v>
      </c>
      <c r="J74">
        <f>BYPL_EOD!AC74+BYPL_EOD!AD74</f>
        <v>14.780000000000001</v>
      </c>
      <c r="K74">
        <f>MES_EOD!AC74+MES_EOD!AD74</f>
        <v>0</v>
      </c>
      <c r="L74">
        <f>NDMC_EOD!AC74+NDMC_EOD!AD74</f>
        <v>3.21</v>
      </c>
      <c r="M74">
        <f>TPDDL_EOD!AC74+TPDDL_EOD!AD74</f>
        <v>19.29</v>
      </c>
      <c r="N74">
        <f t="shared" si="6"/>
        <v>63.910000000000004</v>
      </c>
      <c r="O74" s="154">
        <f t="shared" si="7"/>
        <v>1.9999999999996021E-2</v>
      </c>
      <c r="P74">
        <v>26.638333594116727</v>
      </c>
      <c r="Q74">
        <v>14.784625254263808</v>
      </c>
      <c r="R74">
        <v>0</v>
      </c>
      <c r="S74">
        <v>3.2110045376310432</v>
      </c>
      <c r="T74">
        <v>19.29603661398842</v>
      </c>
      <c r="U74" s="156">
        <f t="shared" si="8"/>
        <v>63.929999999999993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30</v>
      </c>
      <c r="D75">
        <f>GT!M75</f>
        <v>36.230000000000004</v>
      </c>
      <c r="E75">
        <f>GT!N75</f>
        <v>28</v>
      </c>
      <c r="F75">
        <f t="shared" si="10"/>
        <v>114</v>
      </c>
      <c r="G75">
        <f t="shared" si="11"/>
        <v>64.23</v>
      </c>
      <c r="H75" s="154"/>
      <c r="I75">
        <f>BRPL_EOD!AC75+BRPL_EOD!AD75</f>
        <v>26.630000000000003</v>
      </c>
      <c r="J75">
        <f>BYPL_EOD!AC75+BYPL_EOD!AD75</f>
        <v>14.780000000000001</v>
      </c>
      <c r="K75">
        <f>MES_EOD!AC75+MES_EOD!AD75</f>
        <v>0</v>
      </c>
      <c r="L75">
        <f>NDMC_EOD!AC75+NDMC_EOD!AD75</f>
        <v>3.21</v>
      </c>
      <c r="M75">
        <f>TPDDL_EOD!AC75+TPDDL_EOD!AD75</f>
        <v>19.29</v>
      </c>
      <c r="N75">
        <f t="shared" si="6"/>
        <v>63.910000000000004</v>
      </c>
      <c r="O75" s="154">
        <f t="shared" si="7"/>
        <v>0.32000000000000028</v>
      </c>
      <c r="P75">
        <v>26.763337505867629</v>
      </c>
      <c r="Q75">
        <v>14.854004068220936</v>
      </c>
      <c r="R75">
        <v>0</v>
      </c>
      <c r="S75">
        <v>3.2260726020966985</v>
      </c>
      <c r="T75">
        <v>19.386585823814737</v>
      </c>
      <c r="U75" s="156">
        <f t="shared" si="8"/>
        <v>64.23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30</v>
      </c>
      <c r="D76">
        <f>GT!M76</f>
        <v>36.230000000000004</v>
      </c>
      <c r="E76">
        <f>GT!N76</f>
        <v>28</v>
      </c>
      <c r="F76">
        <f t="shared" si="10"/>
        <v>114</v>
      </c>
      <c r="G76">
        <f t="shared" si="11"/>
        <v>64.23</v>
      </c>
      <c r="H76" s="154"/>
      <c r="I76">
        <f>BRPL_EOD!AC76+BRPL_EOD!AD76</f>
        <v>26.630000000000003</v>
      </c>
      <c r="J76">
        <f>BYPL_EOD!AC76+BYPL_EOD!AD76</f>
        <v>14.780000000000001</v>
      </c>
      <c r="K76">
        <f>MES_EOD!AC76+MES_EOD!AD76</f>
        <v>0</v>
      </c>
      <c r="L76">
        <f>NDMC_EOD!AC76+NDMC_EOD!AD76</f>
        <v>3.21</v>
      </c>
      <c r="M76">
        <f>TPDDL_EOD!AC76+TPDDL_EOD!AD76</f>
        <v>19.29</v>
      </c>
      <c r="N76">
        <f t="shared" si="6"/>
        <v>63.910000000000004</v>
      </c>
      <c r="O76" s="154">
        <f t="shared" si="7"/>
        <v>0.32000000000000028</v>
      </c>
      <c r="P76">
        <v>26.763337505867629</v>
      </c>
      <c r="Q76">
        <v>14.854004068220936</v>
      </c>
      <c r="R76">
        <v>0</v>
      </c>
      <c r="S76">
        <v>3.2260726020966985</v>
      </c>
      <c r="T76">
        <v>19.386585823814737</v>
      </c>
      <c r="U76" s="156">
        <f t="shared" si="8"/>
        <v>64.23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30</v>
      </c>
      <c r="D77">
        <f>GT!M77</f>
        <v>36.230000000000004</v>
      </c>
      <c r="E77">
        <f>GT!N77</f>
        <v>28</v>
      </c>
      <c r="F77">
        <f t="shared" si="10"/>
        <v>114</v>
      </c>
      <c r="G77">
        <f t="shared" si="11"/>
        <v>64.23</v>
      </c>
      <c r="H77" s="154"/>
      <c r="I77">
        <f>BRPL_EOD!AC77+BRPL_EOD!AD77</f>
        <v>26.630000000000003</v>
      </c>
      <c r="J77">
        <f>BYPL_EOD!AC77+BYPL_EOD!AD77</f>
        <v>14.780000000000001</v>
      </c>
      <c r="K77">
        <f>MES_EOD!AC77+MES_EOD!AD77</f>
        <v>0</v>
      </c>
      <c r="L77">
        <f>NDMC_EOD!AC77+NDMC_EOD!AD77</f>
        <v>3.21</v>
      </c>
      <c r="M77">
        <f>TPDDL_EOD!AC77+TPDDL_EOD!AD77</f>
        <v>19.29</v>
      </c>
      <c r="N77">
        <f t="shared" si="6"/>
        <v>63.910000000000004</v>
      </c>
      <c r="O77" s="154">
        <f t="shared" si="7"/>
        <v>0.32000000000000028</v>
      </c>
      <c r="P77">
        <v>26.763337505867629</v>
      </c>
      <c r="Q77">
        <v>14.854004068220936</v>
      </c>
      <c r="R77">
        <v>0</v>
      </c>
      <c r="S77">
        <v>3.2260726020966985</v>
      </c>
      <c r="T77">
        <v>19.386585823814737</v>
      </c>
      <c r="U77" s="156">
        <f t="shared" si="8"/>
        <v>64.23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30</v>
      </c>
      <c r="D78">
        <f>GT!M78</f>
        <v>36.230000000000004</v>
      </c>
      <c r="E78">
        <f>GT!N78</f>
        <v>28</v>
      </c>
      <c r="F78">
        <f t="shared" si="10"/>
        <v>114</v>
      </c>
      <c r="G78">
        <f t="shared" si="11"/>
        <v>64.23</v>
      </c>
      <c r="H78" s="154"/>
      <c r="I78">
        <f>BRPL_EOD!AC78+BRPL_EOD!AD78</f>
        <v>26.630000000000003</v>
      </c>
      <c r="J78">
        <f>BYPL_EOD!AC78+BYPL_EOD!AD78</f>
        <v>14.780000000000001</v>
      </c>
      <c r="K78">
        <f>MES_EOD!AC78+MES_EOD!AD78</f>
        <v>0</v>
      </c>
      <c r="L78">
        <f>NDMC_EOD!AC78+NDMC_EOD!AD78</f>
        <v>3.21</v>
      </c>
      <c r="M78">
        <f>TPDDL_EOD!AC78+TPDDL_EOD!AD78</f>
        <v>19.29</v>
      </c>
      <c r="N78">
        <f t="shared" si="6"/>
        <v>63.910000000000004</v>
      </c>
      <c r="O78" s="154">
        <f t="shared" si="7"/>
        <v>0.32000000000000028</v>
      </c>
      <c r="P78">
        <v>26.763337505867629</v>
      </c>
      <c r="Q78">
        <v>14.854004068220936</v>
      </c>
      <c r="R78">
        <v>0</v>
      </c>
      <c r="S78">
        <v>3.2260726020966985</v>
      </c>
      <c r="T78">
        <v>19.386585823814737</v>
      </c>
      <c r="U78" s="156">
        <f t="shared" si="8"/>
        <v>64.23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30</v>
      </c>
      <c r="D79">
        <f>GT!M79</f>
        <v>36.230000000000004</v>
      </c>
      <c r="E79">
        <f>GT!N79</f>
        <v>28</v>
      </c>
      <c r="F79">
        <f t="shared" si="10"/>
        <v>114</v>
      </c>
      <c r="G79">
        <f t="shared" si="11"/>
        <v>64.23</v>
      </c>
      <c r="H79" s="154"/>
      <c r="I79">
        <f>BRPL_EOD!AC79+BRPL_EOD!AD79</f>
        <v>26.630000000000003</v>
      </c>
      <c r="J79">
        <f>BYPL_EOD!AC79+BYPL_EOD!AD79</f>
        <v>14.780000000000001</v>
      </c>
      <c r="K79">
        <f>MES_EOD!AC79+MES_EOD!AD79</f>
        <v>0</v>
      </c>
      <c r="L79">
        <f>NDMC_EOD!AC79+NDMC_EOD!AD79</f>
        <v>3.21</v>
      </c>
      <c r="M79">
        <f>TPDDL_EOD!AC79+TPDDL_EOD!AD79</f>
        <v>19.29</v>
      </c>
      <c r="N79">
        <f t="shared" si="6"/>
        <v>63.910000000000004</v>
      </c>
      <c r="O79" s="154">
        <f t="shared" si="7"/>
        <v>0.32000000000000028</v>
      </c>
      <c r="P79">
        <v>26.763337505867629</v>
      </c>
      <c r="Q79">
        <v>14.854004068220936</v>
      </c>
      <c r="R79">
        <v>0</v>
      </c>
      <c r="S79">
        <v>3.2260726020966985</v>
      </c>
      <c r="T79">
        <v>19.386585823814737</v>
      </c>
      <c r="U79" s="156">
        <f t="shared" si="8"/>
        <v>64.23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30</v>
      </c>
      <c r="D80">
        <f>GT!M80</f>
        <v>36.230000000000004</v>
      </c>
      <c r="E80">
        <f>GT!N80</f>
        <v>28</v>
      </c>
      <c r="F80">
        <f t="shared" si="10"/>
        <v>114</v>
      </c>
      <c r="G80">
        <f t="shared" si="11"/>
        <v>64.23</v>
      </c>
      <c r="H80" s="154"/>
      <c r="I80">
        <f>BRPL_EOD!AC80+BRPL_EOD!AD80</f>
        <v>26.630000000000003</v>
      </c>
      <c r="J80">
        <f>BYPL_EOD!AC80+BYPL_EOD!AD80</f>
        <v>14.780000000000001</v>
      </c>
      <c r="K80">
        <f>MES_EOD!AC80+MES_EOD!AD80</f>
        <v>0</v>
      </c>
      <c r="L80">
        <f>NDMC_EOD!AC80+NDMC_EOD!AD80</f>
        <v>3.21</v>
      </c>
      <c r="M80">
        <f>TPDDL_EOD!AC80+TPDDL_EOD!AD80</f>
        <v>19.29</v>
      </c>
      <c r="N80">
        <f t="shared" si="6"/>
        <v>63.910000000000004</v>
      </c>
      <c r="O80" s="154">
        <f t="shared" si="7"/>
        <v>0.32000000000000028</v>
      </c>
      <c r="P80">
        <v>26.763337505867629</v>
      </c>
      <c r="Q80">
        <v>14.854004068220936</v>
      </c>
      <c r="R80">
        <v>0</v>
      </c>
      <c r="S80">
        <v>3.2260726020966985</v>
      </c>
      <c r="T80">
        <v>19.386585823814737</v>
      </c>
      <c r="U80" s="156">
        <f t="shared" si="8"/>
        <v>64.23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30</v>
      </c>
      <c r="D81">
        <f>GT!M81</f>
        <v>36.51</v>
      </c>
      <c r="E81">
        <f>GT!N81</f>
        <v>28</v>
      </c>
      <c r="F81">
        <f t="shared" si="10"/>
        <v>114</v>
      </c>
      <c r="G81">
        <f t="shared" si="11"/>
        <v>64.509999999999991</v>
      </c>
      <c r="H81" s="154"/>
      <c r="I81">
        <f>BRPL_EOD!AC81+BRPL_EOD!AD81</f>
        <v>26.630000000000003</v>
      </c>
      <c r="J81">
        <f>BYPL_EOD!AC81+BYPL_EOD!AD81</f>
        <v>15.010000000000002</v>
      </c>
      <c r="K81">
        <f>MES_EOD!AC81+MES_EOD!AD81</f>
        <v>0</v>
      </c>
      <c r="L81">
        <f>NDMC_EOD!AC81+NDMC_EOD!AD81</f>
        <v>3.26</v>
      </c>
      <c r="M81">
        <f>TPDDL_EOD!AC81+TPDDL_EOD!AD81</f>
        <v>19.29</v>
      </c>
      <c r="N81">
        <f t="shared" si="6"/>
        <v>64.19</v>
      </c>
      <c r="O81" s="154">
        <f t="shared" si="7"/>
        <v>0.31999999999999318</v>
      </c>
      <c r="P81">
        <v>26.762755880978347</v>
      </c>
      <c r="Q81">
        <v>15.084827854806045</v>
      </c>
      <c r="R81">
        <v>0</v>
      </c>
      <c r="S81">
        <v>3.2762517526094403</v>
      </c>
      <c r="T81">
        <v>19.386164511606168</v>
      </c>
      <c r="U81" s="156">
        <f t="shared" si="8"/>
        <v>64.509999999999991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30</v>
      </c>
      <c r="D82">
        <f>GT!M82</f>
        <v>36.51</v>
      </c>
      <c r="E82">
        <f>GT!N82</f>
        <v>28</v>
      </c>
      <c r="F82">
        <f t="shared" si="10"/>
        <v>114</v>
      </c>
      <c r="G82">
        <f t="shared" si="11"/>
        <v>64.509999999999991</v>
      </c>
      <c r="H82" s="154"/>
      <c r="I82">
        <f>BRPL_EOD!AC82+BRPL_EOD!AD82</f>
        <v>26.630000000000003</v>
      </c>
      <c r="J82">
        <f>BYPL_EOD!AC82+BYPL_EOD!AD82</f>
        <v>15.010000000000002</v>
      </c>
      <c r="K82">
        <f>MES_EOD!AC82+MES_EOD!AD82</f>
        <v>0</v>
      </c>
      <c r="L82">
        <f>NDMC_EOD!AC82+NDMC_EOD!AD82</f>
        <v>3.26</v>
      </c>
      <c r="M82">
        <f>TPDDL_EOD!AC82+TPDDL_EOD!AD82</f>
        <v>19.29</v>
      </c>
      <c r="N82">
        <f t="shared" si="6"/>
        <v>64.19</v>
      </c>
      <c r="O82" s="154">
        <f t="shared" si="7"/>
        <v>0.31999999999999318</v>
      </c>
      <c r="P82">
        <v>26.762755880978347</v>
      </c>
      <c r="Q82">
        <v>15.084827854806045</v>
      </c>
      <c r="R82">
        <v>0</v>
      </c>
      <c r="S82">
        <v>3.2762517526094403</v>
      </c>
      <c r="T82">
        <v>19.386164511606168</v>
      </c>
      <c r="U82" s="156">
        <f t="shared" si="8"/>
        <v>64.509999999999991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30</v>
      </c>
      <c r="D83">
        <f>GT!M83</f>
        <v>36.51</v>
      </c>
      <c r="E83">
        <f>GT!N83</f>
        <v>28</v>
      </c>
      <c r="F83">
        <f t="shared" si="10"/>
        <v>114</v>
      </c>
      <c r="G83">
        <f t="shared" si="11"/>
        <v>64.509999999999991</v>
      </c>
      <c r="H83" s="154"/>
      <c r="I83">
        <f>BRPL_EOD!AC83+BRPL_EOD!AD83</f>
        <v>26.630000000000003</v>
      </c>
      <c r="J83">
        <f>BYPL_EOD!AC83+BYPL_EOD!AD83</f>
        <v>15.010000000000002</v>
      </c>
      <c r="K83">
        <f>MES_EOD!AC83+MES_EOD!AD83</f>
        <v>0</v>
      </c>
      <c r="L83">
        <f>NDMC_EOD!AC83+NDMC_EOD!AD83</f>
        <v>3.26</v>
      </c>
      <c r="M83">
        <f>TPDDL_EOD!AC83+TPDDL_EOD!AD83</f>
        <v>19.29</v>
      </c>
      <c r="N83">
        <f t="shared" si="6"/>
        <v>64.19</v>
      </c>
      <c r="O83" s="154">
        <f t="shared" si="7"/>
        <v>0.31999999999999318</v>
      </c>
      <c r="P83">
        <v>26.762755880978347</v>
      </c>
      <c r="Q83">
        <v>15.084827854806045</v>
      </c>
      <c r="R83">
        <v>0</v>
      </c>
      <c r="S83">
        <v>3.2762517526094403</v>
      </c>
      <c r="T83">
        <v>19.386164511606168</v>
      </c>
      <c r="U83" s="156">
        <f t="shared" si="8"/>
        <v>64.509999999999991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30</v>
      </c>
      <c r="D84">
        <f>GT!M84</f>
        <v>36.51</v>
      </c>
      <c r="E84">
        <f>GT!N84</f>
        <v>28</v>
      </c>
      <c r="F84">
        <f t="shared" si="10"/>
        <v>114</v>
      </c>
      <c r="G84">
        <f t="shared" si="11"/>
        <v>64.509999999999991</v>
      </c>
      <c r="H84" s="154"/>
      <c r="I84">
        <f>BRPL_EOD!AC84+BRPL_EOD!AD84</f>
        <v>26.630000000000003</v>
      </c>
      <c r="J84">
        <f>BYPL_EOD!AC84+BYPL_EOD!AD84</f>
        <v>15.010000000000002</v>
      </c>
      <c r="K84">
        <f>MES_EOD!AC84+MES_EOD!AD84</f>
        <v>0</v>
      </c>
      <c r="L84">
        <f>NDMC_EOD!AC84+NDMC_EOD!AD84</f>
        <v>3.26</v>
      </c>
      <c r="M84">
        <f>TPDDL_EOD!AC84+TPDDL_EOD!AD84</f>
        <v>19.29</v>
      </c>
      <c r="N84">
        <f t="shared" si="6"/>
        <v>64.19</v>
      </c>
      <c r="O84" s="154">
        <f t="shared" si="7"/>
        <v>0.31999999999999318</v>
      </c>
      <c r="P84">
        <v>26.762755880978347</v>
      </c>
      <c r="Q84">
        <v>15.084827854806045</v>
      </c>
      <c r="R84">
        <v>0</v>
      </c>
      <c r="S84">
        <v>3.2762517526094403</v>
      </c>
      <c r="T84">
        <v>19.386164511606168</v>
      </c>
      <c r="U84" s="156">
        <f t="shared" si="8"/>
        <v>64.509999999999991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30</v>
      </c>
      <c r="D85">
        <f>GT!M85</f>
        <v>36.51</v>
      </c>
      <c r="E85">
        <f>GT!N85</f>
        <v>28</v>
      </c>
      <c r="F85">
        <f t="shared" si="10"/>
        <v>114</v>
      </c>
      <c r="G85">
        <f t="shared" si="11"/>
        <v>64.509999999999991</v>
      </c>
      <c r="H85" s="154"/>
      <c r="I85">
        <f>BRPL_EOD!AC85+BRPL_EOD!AD85</f>
        <v>26.630000000000003</v>
      </c>
      <c r="J85">
        <f>BYPL_EOD!AC85+BYPL_EOD!AD85</f>
        <v>15.010000000000002</v>
      </c>
      <c r="K85">
        <f>MES_EOD!AC85+MES_EOD!AD85</f>
        <v>0</v>
      </c>
      <c r="L85">
        <f>NDMC_EOD!AC85+NDMC_EOD!AD85</f>
        <v>3.26</v>
      </c>
      <c r="M85">
        <f>TPDDL_EOD!AC85+TPDDL_EOD!AD85</f>
        <v>19.29</v>
      </c>
      <c r="N85">
        <f t="shared" si="6"/>
        <v>64.19</v>
      </c>
      <c r="O85" s="154">
        <f t="shared" si="7"/>
        <v>0.31999999999999318</v>
      </c>
      <c r="P85">
        <v>26.762755880978347</v>
      </c>
      <c r="Q85">
        <v>15.084827854806045</v>
      </c>
      <c r="R85">
        <v>0</v>
      </c>
      <c r="S85">
        <v>3.2762517526094403</v>
      </c>
      <c r="T85">
        <v>19.386164511606168</v>
      </c>
      <c r="U85" s="156">
        <f t="shared" si="8"/>
        <v>64.509999999999991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30</v>
      </c>
      <c r="D86">
        <f>GT!M86</f>
        <v>36.51</v>
      </c>
      <c r="E86">
        <f>GT!N86</f>
        <v>28</v>
      </c>
      <c r="F86">
        <f t="shared" si="10"/>
        <v>114</v>
      </c>
      <c r="G86">
        <f t="shared" si="11"/>
        <v>64.509999999999991</v>
      </c>
      <c r="H86" s="154"/>
      <c r="I86">
        <f>BRPL_EOD!AC86+BRPL_EOD!AD86</f>
        <v>26.630000000000003</v>
      </c>
      <c r="J86">
        <f>BYPL_EOD!AC86+BYPL_EOD!AD86</f>
        <v>15.010000000000002</v>
      </c>
      <c r="K86">
        <f>MES_EOD!AC86+MES_EOD!AD86</f>
        <v>0</v>
      </c>
      <c r="L86">
        <f>NDMC_EOD!AC86+NDMC_EOD!AD86</f>
        <v>3.26</v>
      </c>
      <c r="M86">
        <f>TPDDL_EOD!AC86+TPDDL_EOD!AD86</f>
        <v>19.29</v>
      </c>
      <c r="N86">
        <f t="shared" si="6"/>
        <v>64.19</v>
      </c>
      <c r="O86" s="154">
        <f t="shared" si="7"/>
        <v>0.31999999999999318</v>
      </c>
      <c r="P86">
        <v>26.762755880978347</v>
      </c>
      <c r="Q86">
        <v>15.084827854806045</v>
      </c>
      <c r="R86">
        <v>0</v>
      </c>
      <c r="S86">
        <v>3.2762517526094403</v>
      </c>
      <c r="T86">
        <v>19.386164511606168</v>
      </c>
      <c r="U86" s="156">
        <f t="shared" si="8"/>
        <v>64.509999999999991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30</v>
      </c>
      <c r="D87">
        <f>GT!M87</f>
        <v>36.51</v>
      </c>
      <c r="E87">
        <f>GT!N87</f>
        <v>28</v>
      </c>
      <c r="F87">
        <f t="shared" si="10"/>
        <v>114</v>
      </c>
      <c r="G87">
        <f t="shared" si="11"/>
        <v>64.509999999999991</v>
      </c>
      <c r="H87" s="154"/>
      <c r="I87">
        <f>BRPL_EOD!AC87+BRPL_EOD!AD87</f>
        <v>26.630000000000003</v>
      </c>
      <c r="J87">
        <f>BYPL_EOD!AC87+BYPL_EOD!AD87</f>
        <v>15.010000000000002</v>
      </c>
      <c r="K87">
        <f>MES_EOD!AC87+MES_EOD!AD87</f>
        <v>0</v>
      </c>
      <c r="L87">
        <f>NDMC_EOD!AC87+NDMC_EOD!AD87</f>
        <v>3.26</v>
      </c>
      <c r="M87">
        <f>TPDDL_EOD!AC87+TPDDL_EOD!AD87</f>
        <v>19.29</v>
      </c>
      <c r="N87">
        <f t="shared" si="6"/>
        <v>64.19</v>
      </c>
      <c r="O87" s="154">
        <f t="shared" si="7"/>
        <v>0.31999999999999318</v>
      </c>
      <c r="P87">
        <v>26.762755880978347</v>
      </c>
      <c r="Q87">
        <v>15.084827854806045</v>
      </c>
      <c r="R87">
        <v>0</v>
      </c>
      <c r="S87">
        <v>3.2762517526094403</v>
      </c>
      <c r="T87">
        <v>19.386164511606168</v>
      </c>
      <c r="U87" s="156">
        <f t="shared" si="8"/>
        <v>64.509999999999991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30</v>
      </c>
      <c r="D88">
        <f>GT!M88</f>
        <v>36.51</v>
      </c>
      <c r="E88">
        <f>GT!N88</f>
        <v>28</v>
      </c>
      <c r="F88">
        <f t="shared" si="10"/>
        <v>114</v>
      </c>
      <c r="G88">
        <f t="shared" si="11"/>
        <v>64.509999999999991</v>
      </c>
      <c r="H88" s="154"/>
      <c r="I88">
        <f>BRPL_EOD!AC88+BRPL_EOD!AD88</f>
        <v>26.630000000000003</v>
      </c>
      <c r="J88">
        <f>BYPL_EOD!AC88+BYPL_EOD!AD88</f>
        <v>15.010000000000002</v>
      </c>
      <c r="K88">
        <f>MES_EOD!AC88+MES_EOD!AD88</f>
        <v>0</v>
      </c>
      <c r="L88">
        <f>NDMC_EOD!AC88+NDMC_EOD!AD88</f>
        <v>3.26</v>
      </c>
      <c r="M88">
        <f>TPDDL_EOD!AC88+TPDDL_EOD!AD88</f>
        <v>19.29</v>
      </c>
      <c r="N88">
        <f t="shared" si="6"/>
        <v>64.19</v>
      </c>
      <c r="O88" s="154">
        <f t="shared" si="7"/>
        <v>0.31999999999999318</v>
      </c>
      <c r="P88">
        <v>26.762755880978347</v>
      </c>
      <c r="Q88">
        <v>15.084827854806045</v>
      </c>
      <c r="R88">
        <v>0</v>
      </c>
      <c r="S88">
        <v>3.2762517526094403</v>
      </c>
      <c r="T88">
        <v>19.386164511606168</v>
      </c>
      <c r="U88" s="156">
        <f t="shared" si="8"/>
        <v>64.509999999999991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30</v>
      </c>
      <c r="D89">
        <f>GT!M89</f>
        <v>36.51</v>
      </c>
      <c r="E89">
        <f>GT!N89</f>
        <v>28</v>
      </c>
      <c r="F89">
        <f t="shared" si="10"/>
        <v>114</v>
      </c>
      <c r="G89">
        <f t="shared" si="11"/>
        <v>64.509999999999991</v>
      </c>
      <c r="H89" s="154"/>
      <c r="I89">
        <f>BRPL_EOD!AC89+BRPL_EOD!AD89</f>
        <v>26.630000000000003</v>
      </c>
      <c r="J89">
        <f>BYPL_EOD!AC89+BYPL_EOD!AD89</f>
        <v>15.010000000000002</v>
      </c>
      <c r="K89">
        <f>MES_EOD!AC89+MES_EOD!AD89</f>
        <v>0</v>
      </c>
      <c r="L89">
        <f>NDMC_EOD!AC89+NDMC_EOD!AD89</f>
        <v>3.26</v>
      </c>
      <c r="M89">
        <f>TPDDL_EOD!AC89+TPDDL_EOD!AD89</f>
        <v>19.29</v>
      </c>
      <c r="N89">
        <f t="shared" si="6"/>
        <v>64.19</v>
      </c>
      <c r="O89" s="154">
        <f t="shared" si="7"/>
        <v>0.31999999999999318</v>
      </c>
      <c r="P89">
        <v>26.762755880978347</v>
      </c>
      <c r="Q89">
        <v>15.084827854806045</v>
      </c>
      <c r="R89">
        <v>0</v>
      </c>
      <c r="S89">
        <v>3.2762517526094403</v>
      </c>
      <c r="T89">
        <v>19.386164511606168</v>
      </c>
      <c r="U89" s="156">
        <f t="shared" si="8"/>
        <v>64.509999999999991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30</v>
      </c>
      <c r="D90">
        <f>GT!M90</f>
        <v>36.51</v>
      </c>
      <c r="E90">
        <f>GT!N90</f>
        <v>28</v>
      </c>
      <c r="F90">
        <f t="shared" si="10"/>
        <v>114</v>
      </c>
      <c r="G90">
        <f t="shared" si="11"/>
        <v>64.509999999999991</v>
      </c>
      <c r="H90" s="154"/>
      <c r="I90">
        <f>BRPL_EOD!AC90+BRPL_EOD!AD90</f>
        <v>26.630000000000003</v>
      </c>
      <c r="J90">
        <f>BYPL_EOD!AC90+BYPL_EOD!AD90</f>
        <v>15.010000000000002</v>
      </c>
      <c r="K90">
        <f>MES_EOD!AC90+MES_EOD!AD90</f>
        <v>0</v>
      </c>
      <c r="L90">
        <f>NDMC_EOD!AC90+NDMC_EOD!AD90</f>
        <v>3.26</v>
      </c>
      <c r="M90">
        <f>TPDDL_EOD!AC90+TPDDL_EOD!AD90</f>
        <v>19.29</v>
      </c>
      <c r="N90">
        <f t="shared" si="6"/>
        <v>64.19</v>
      </c>
      <c r="O90" s="154">
        <f t="shared" si="7"/>
        <v>0.31999999999999318</v>
      </c>
      <c r="P90">
        <v>26.762755880978347</v>
      </c>
      <c r="Q90">
        <v>15.084827854806045</v>
      </c>
      <c r="R90">
        <v>0</v>
      </c>
      <c r="S90">
        <v>3.2762517526094403</v>
      </c>
      <c r="T90">
        <v>19.386164511606168</v>
      </c>
      <c r="U90" s="156">
        <f t="shared" si="8"/>
        <v>64.509999999999991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30</v>
      </c>
      <c r="D91">
        <f>GT!M91</f>
        <v>36.51</v>
      </c>
      <c r="E91">
        <f>GT!N91</f>
        <v>28</v>
      </c>
      <c r="F91">
        <f t="shared" si="10"/>
        <v>114</v>
      </c>
      <c r="G91">
        <f t="shared" si="11"/>
        <v>64.509999999999991</v>
      </c>
      <c r="H91" s="154"/>
      <c r="I91">
        <f>BRPL_EOD!AC91+BRPL_EOD!AD91</f>
        <v>26.630000000000003</v>
      </c>
      <c r="J91">
        <f>BYPL_EOD!AC91+BYPL_EOD!AD91</f>
        <v>15.010000000000002</v>
      </c>
      <c r="K91">
        <f>MES_EOD!AC91+MES_EOD!AD91</f>
        <v>0</v>
      </c>
      <c r="L91">
        <f>NDMC_EOD!AC91+NDMC_EOD!AD91</f>
        <v>3.26</v>
      </c>
      <c r="M91">
        <f>TPDDL_EOD!AC91+TPDDL_EOD!AD91</f>
        <v>19.29</v>
      </c>
      <c r="N91">
        <f t="shared" si="6"/>
        <v>64.19</v>
      </c>
      <c r="O91" s="154">
        <f t="shared" si="7"/>
        <v>0.31999999999999318</v>
      </c>
      <c r="P91">
        <v>26.762755880978347</v>
      </c>
      <c r="Q91">
        <v>15.084827854806045</v>
      </c>
      <c r="R91">
        <v>0</v>
      </c>
      <c r="S91">
        <v>3.2762517526094403</v>
      </c>
      <c r="T91">
        <v>19.386164511606168</v>
      </c>
      <c r="U91" s="156">
        <f t="shared" si="8"/>
        <v>64.509999999999991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30</v>
      </c>
      <c r="D92">
        <f>GT!M92</f>
        <v>36.51</v>
      </c>
      <c r="E92">
        <f>GT!N92</f>
        <v>28</v>
      </c>
      <c r="F92">
        <f t="shared" si="10"/>
        <v>114</v>
      </c>
      <c r="G92">
        <f t="shared" si="11"/>
        <v>64.509999999999991</v>
      </c>
      <c r="H92" s="154"/>
      <c r="I92">
        <f>BRPL_EOD!AC92+BRPL_EOD!AD92</f>
        <v>26.630000000000003</v>
      </c>
      <c r="J92">
        <f>BYPL_EOD!AC92+BYPL_EOD!AD92</f>
        <v>15.010000000000002</v>
      </c>
      <c r="K92">
        <f>MES_EOD!AC92+MES_EOD!AD92</f>
        <v>0</v>
      </c>
      <c r="L92">
        <f>NDMC_EOD!AC92+NDMC_EOD!AD92</f>
        <v>3.26</v>
      </c>
      <c r="M92">
        <f>TPDDL_EOD!AC92+TPDDL_EOD!AD92</f>
        <v>19.29</v>
      </c>
      <c r="N92">
        <f t="shared" si="6"/>
        <v>64.19</v>
      </c>
      <c r="O92" s="154">
        <f t="shared" si="7"/>
        <v>0.31999999999999318</v>
      </c>
      <c r="P92">
        <v>26.762755880978347</v>
      </c>
      <c r="Q92">
        <v>15.084827854806045</v>
      </c>
      <c r="R92">
        <v>0</v>
      </c>
      <c r="S92">
        <v>3.2762517526094403</v>
      </c>
      <c r="T92">
        <v>19.386164511606168</v>
      </c>
      <c r="U92" s="156">
        <f t="shared" si="8"/>
        <v>64.509999999999991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30</v>
      </c>
      <c r="D93">
        <f>GT!M93</f>
        <v>36.51</v>
      </c>
      <c r="E93">
        <f>GT!N93</f>
        <v>28</v>
      </c>
      <c r="F93">
        <f t="shared" si="10"/>
        <v>114</v>
      </c>
      <c r="G93">
        <f t="shared" si="11"/>
        <v>64.509999999999991</v>
      </c>
      <c r="H93" s="154"/>
      <c r="I93">
        <f>BRPL_EOD!AC93+BRPL_EOD!AD93</f>
        <v>26.630000000000003</v>
      </c>
      <c r="J93">
        <f>BYPL_EOD!AC93+BYPL_EOD!AD93</f>
        <v>15.010000000000002</v>
      </c>
      <c r="K93">
        <f>MES_EOD!AC93+MES_EOD!AD93</f>
        <v>0</v>
      </c>
      <c r="L93">
        <f>NDMC_EOD!AC93+NDMC_EOD!AD93</f>
        <v>3.26</v>
      </c>
      <c r="M93">
        <f>TPDDL_EOD!AC93+TPDDL_EOD!AD93</f>
        <v>19.29</v>
      </c>
      <c r="N93">
        <f t="shared" si="6"/>
        <v>64.19</v>
      </c>
      <c r="O93" s="154">
        <f t="shared" si="7"/>
        <v>0.31999999999999318</v>
      </c>
      <c r="P93">
        <v>26.762755880978347</v>
      </c>
      <c r="Q93">
        <v>15.084827854806045</v>
      </c>
      <c r="R93">
        <v>0</v>
      </c>
      <c r="S93">
        <v>3.2762517526094403</v>
      </c>
      <c r="T93">
        <v>19.386164511606168</v>
      </c>
      <c r="U93" s="156">
        <f t="shared" si="8"/>
        <v>64.509999999999991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30</v>
      </c>
      <c r="D94">
        <f>GT!M94</f>
        <v>36.51</v>
      </c>
      <c r="E94">
        <f>GT!N94</f>
        <v>28</v>
      </c>
      <c r="F94">
        <f t="shared" si="10"/>
        <v>114</v>
      </c>
      <c r="G94">
        <f t="shared" si="11"/>
        <v>64.509999999999991</v>
      </c>
      <c r="H94" s="154"/>
      <c r="I94">
        <f>BRPL_EOD!AC94+BRPL_EOD!AD94</f>
        <v>26.630000000000003</v>
      </c>
      <c r="J94">
        <f>BYPL_EOD!AC94+BYPL_EOD!AD94</f>
        <v>15.010000000000002</v>
      </c>
      <c r="K94">
        <f>MES_EOD!AC94+MES_EOD!AD94</f>
        <v>0</v>
      </c>
      <c r="L94">
        <f>NDMC_EOD!AC94+NDMC_EOD!AD94</f>
        <v>3.26</v>
      </c>
      <c r="M94">
        <f>TPDDL_EOD!AC94+TPDDL_EOD!AD94</f>
        <v>19.29</v>
      </c>
      <c r="N94">
        <f t="shared" si="6"/>
        <v>64.19</v>
      </c>
      <c r="O94" s="154">
        <f t="shared" si="7"/>
        <v>0.31999999999999318</v>
      </c>
      <c r="P94">
        <v>26.762755880978347</v>
      </c>
      <c r="Q94">
        <v>15.084827854806045</v>
      </c>
      <c r="R94">
        <v>0</v>
      </c>
      <c r="S94">
        <v>3.2762517526094403</v>
      </c>
      <c r="T94">
        <v>19.386164511606168</v>
      </c>
      <c r="U94" s="156">
        <f t="shared" si="8"/>
        <v>64.509999999999991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30</v>
      </c>
      <c r="D95">
        <f>GT!M95</f>
        <v>36.51</v>
      </c>
      <c r="E95">
        <f>GT!N95</f>
        <v>28</v>
      </c>
      <c r="F95">
        <f t="shared" si="10"/>
        <v>114</v>
      </c>
      <c r="G95">
        <f t="shared" si="11"/>
        <v>64.509999999999991</v>
      </c>
      <c r="H95" s="154"/>
      <c r="I95">
        <f>BRPL_EOD!AC95+BRPL_EOD!AD95</f>
        <v>26.630000000000003</v>
      </c>
      <c r="J95">
        <f>BYPL_EOD!AC95+BYPL_EOD!AD95</f>
        <v>15.010000000000002</v>
      </c>
      <c r="K95">
        <f>MES_EOD!AC95+MES_EOD!AD95</f>
        <v>0</v>
      </c>
      <c r="L95">
        <f>NDMC_EOD!AC95+NDMC_EOD!AD95</f>
        <v>3.26</v>
      </c>
      <c r="M95">
        <f>TPDDL_EOD!AC95+TPDDL_EOD!AD95</f>
        <v>19.29</v>
      </c>
      <c r="N95">
        <f t="shared" si="6"/>
        <v>64.19</v>
      </c>
      <c r="O95" s="154">
        <f t="shared" si="7"/>
        <v>0.31999999999999318</v>
      </c>
      <c r="P95">
        <v>26.762755880978347</v>
      </c>
      <c r="Q95">
        <v>15.084827854806045</v>
      </c>
      <c r="R95">
        <v>0</v>
      </c>
      <c r="S95">
        <v>3.2762517526094403</v>
      </c>
      <c r="T95">
        <v>19.386164511606168</v>
      </c>
      <c r="U95" s="156">
        <f t="shared" si="8"/>
        <v>64.509999999999991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30</v>
      </c>
      <c r="D96">
        <f>GT!M96</f>
        <v>36.51</v>
      </c>
      <c r="E96">
        <f>GT!N96</f>
        <v>28</v>
      </c>
      <c r="F96">
        <f t="shared" si="10"/>
        <v>114</v>
      </c>
      <c r="G96">
        <f t="shared" si="11"/>
        <v>64.509999999999991</v>
      </c>
      <c r="H96" s="154"/>
      <c r="I96">
        <f>BRPL_EOD!AC96+BRPL_EOD!AD96</f>
        <v>26.630000000000003</v>
      </c>
      <c r="J96">
        <f>BYPL_EOD!AC96+BYPL_EOD!AD96</f>
        <v>15.010000000000002</v>
      </c>
      <c r="K96">
        <f>MES_EOD!AC96+MES_EOD!AD96</f>
        <v>0</v>
      </c>
      <c r="L96">
        <f>NDMC_EOD!AC96+NDMC_EOD!AD96</f>
        <v>3.26</v>
      </c>
      <c r="M96">
        <f>TPDDL_EOD!AC96+TPDDL_EOD!AD96</f>
        <v>19.29</v>
      </c>
      <c r="N96">
        <f t="shared" si="6"/>
        <v>64.19</v>
      </c>
      <c r="O96" s="154">
        <f t="shared" si="7"/>
        <v>0.31999999999999318</v>
      </c>
      <c r="P96">
        <v>26.762755880978347</v>
      </c>
      <c r="Q96">
        <v>15.084827854806045</v>
      </c>
      <c r="R96">
        <v>0</v>
      </c>
      <c r="S96">
        <v>3.2762517526094403</v>
      </c>
      <c r="T96">
        <v>19.386164511606168</v>
      </c>
      <c r="U96" s="156">
        <f t="shared" si="8"/>
        <v>64.509999999999991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30</v>
      </c>
      <c r="D97">
        <f>GT!M97</f>
        <v>36.51</v>
      </c>
      <c r="E97">
        <f>GT!N97</f>
        <v>28</v>
      </c>
      <c r="F97">
        <f t="shared" si="10"/>
        <v>114</v>
      </c>
      <c r="G97">
        <f t="shared" si="11"/>
        <v>64.509999999999991</v>
      </c>
      <c r="H97" s="154"/>
      <c r="I97">
        <f>BRPL_EOD!AC97+BRPL_EOD!AD97</f>
        <v>26.630000000000003</v>
      </c>
      <c r="J97">
        <f>BYPL_EOD!AC97+BYPL_EOD!AD97</f>
        <v>15.010000000000002</v>
      </c>
      <c r="K97">
        <f>MES_EOD!AC97+MES_EOD!AD97</f>
        <v>0</v>
      </c>
      <c r="L97">
        <f>NDMC_EOD!AC97+NDMC_EOD!AD97</f>
        <v>3.26</v>
      </c>
      <c r="M97">
        <f>TPDDL_EOD!AC97+TPDDL_EOD!AD97</f>
        <v>19.29</v>
      </c>
      <c r="N97">
        <f t="shared" si="6"/>
        <v>64.19</v>
      </c>
      <c r="O97" s="154">
        <f t="shared" si="7"/>
        <v>0.31999999999999318</v>
      </c>
      <c r="P97">
        <v>26.762755880978347</v>
      </c>
      <c r="Q97">
        <v>15.084827854806045</v>
      </c>
      <c r="R97">
        <v>0</v>
      </c>
      <c r="S97">
        <v>3.2762517526094403</v>
      </c>
      <c r="T97">
        <v>19.386164511606168</v>
      </c>
      <c r="U97" s="156">
        <f t="shared" si="8"/>
        <v>64.509999999999991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30</v>
      </c>
      <c r="D98">
        <f>GT!M98</f>
        <v>36.51</v>
      </c>
      <c r="E98">
        <f>GT!N98</f>
        <v>28</v>
      </c>
      <c r="F98">
        <f t="shared" si="10"/>
        <v>114</v>
      </c>
      <c r="G98">
        <f t="shared" si="11"/>
        <v>64.509999999999991</v>
      </c>
      <c r="H98" s="154"/>
      <c r="I98">
        <f>BRPL_EOD!AC98+BRPL_EOD!AD98</f>
        <v>26.630000000000003</v>
      </c>
      <c r="J98">
        <f>BYPL_EOD!AC98+BYPL_EOD!AD98</f>
        <v>15.010000000000002</v>
      </c>
      <c r="K98">
        <f>MES_EOD!AC98+MES_EOD!AD98</f>
        <v>0</v>
      </c>
      <c r="L98">
        <f>NDMC_EOD!AC98+NDMC_EOD!AD98</f>
        <v>3.26</v>
      </c>
      <c r="M98">
        <f>TPDDL_EOD!AC98+TPDDL_EOD!AD98</f>
        <v>19.29</v>
      </c>
      <c r="N98">
        <f t="shared" si="6"/>
        <v>64.19</v>
      </c>
      <c r="O98" s="154">
        <f t="shared" si="7"/>
        <v>0.31999999999999318</v>
      </c>
      <c r="P98">
        <v>26.762755880978347</v>
      </c>
      <c r="Q98">
        <v>15.084827854806045</v>
      </c>
      <c r="R98">
        <v>0</v>
      </c>
      <c r="S98">
        <v>3.2762517526094403</v>
      </c>
      <c r="T98">
        <v>19.386164511606168</v>
      </c>
      <c r="U98" s="156">
        <f t="shared" si="8"/>
        <v>64.509999999999991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1.7849999999999999</v>
      </c>
      <c r="C99" s="156">
        <f t="shared" ref="C99:U99" si="12">SUM(C3:C98)/4000</f>
        <v>0.38250000000000001</v>
      </c>
      <c r="D99" s="156">
        <f t="shared" si="12"/>
        <v>0.89726000000000106</v>
      </c>
      <c r="E99" s="156">
        <f t="shared" si="12"/>
        <v>0.35699999999999998</v>
      </c>
      <c r="F99" s="156">
        <f t="shared" si="12"/>
        <v>2.1675</v>
      </c>
      <c r="G99" s="156">
        <f t="shared" si="12"/>
        <v>1.2542600000000013</v>
      </c>
      <c r="H99" s="156"/>
      <c r="I99" s="156">
        <f t="shared" si="12"/>
        <v>0.52741000000000082</v>
      </c>
      <c r="J99" s="156">
        <f t="shared" si="12"/>
        <v>0.28029499999999991</v>
      </c>
      <c r="K99" s="156">
        <f t="shared" si="12"/>
        <v>0</v>
      </c>
      <c r="L99" s="156">
        <f t="shared" si="12"/>
        <v>6.396499999999998E-2</v>
      </c>
      <c r="M99" s="156">
        <f t="shared" si="12"/>
        <v>0.38066999999999979</v>
      </c>
      <c r="N99" s="156">
        <f t="shared" si="12"/>
        <v>1.2523399999999985</v>
      </c>
      <c r="O99" s="156">
        <f t="shared" si="12"/>
        <v>1.9199999999999556E-3</v>
      </c>
      <c r="P99" s="156">
        <f t="shared" si="12"/>
        <v>0.52820272050514694</v>
      </c>
      <c r="Q99" s="156">
        <f t="shared" si="12"/>
        <v>0.28075376893964515</v>
      </c>
      <c r="R99" s="156">
        <f t="shared" si="12"/>
        <v>0</v>
      </c>
      <c r="S99" s="156">
        <f t="shared" si="12"/>
        <v>6.4061404415843293E-2</v>
      </c>
      <c r="T99" s="156">
        <f t="shared" si="12"/>
        <v>0.38124210613936521</v>
      </c>
      <c r="U99" s="156">
        <f t="shared" si="12"/>
        <v>1.2542600000000013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45047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486</v>
      </c>
      <c r="I2" s="8" t="s">
        <v>487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  <c r="Y1" s="227" t="s">
        <v>351</v>
      </c>
      <c r="Z1" s="227"/>
      <c r="AA1" s="227" t="s">
        <v>352</v>
      </c>
      <c r="AB1" s="227"/>
      <c r="AC1" s="253" t="s">
        <v>349</v>
      </c>
      <c r="AD1" s="253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9.0000000000000011E-2</v>
      </c>
      <c r="E3">
        <f>BAWANA!AM3</f>
        <v>0</v>
      </c>
      <c r="F3">
        <f>(B3+C3)*0.8</f>
        <v>256</v>
      </c>
      <c r="G3">
        <f>(D3+E3)</f>
        <v>9.0000000000000011E-2</v>
      </c>
      <c r="H3" s="154"/>
      <c r="I3">
        <f>BRPL_EOD!AK3+BRPL_EOD!AL3</f>
        <v>0.04</v>
      </c>
      <c r="J3">
        <f>BYPL_EOD!AK3+BYPL_EOD!AL3</f>
        <v>0.02</v>
      </c>
      <c r="K3">
        <f>MES_EOD!AK3+MES_EOD!AL3</f>
        <v>0</v>
      </c>
      <c r="L3">
        <f>NDMC_EOD!AK3+NDMC_EOD!AL3</f>
        <v>0.01</v>
      </c>
      <c r="M3">
        <f>TPDDL_EOD!AK3+TPDDL_EOD!AL3</f>
        <v>0.02</v>
      </c>
      <c r="N3">
        <f t="shared" ref="N3:N66" si="0">SUM(I3:M3)</f>
        <v>0.09</v>
      </c>
      <c r="O3" s="154">
        <f t="shared" ref="O3:O66" si="1">G3-N3</f>
        <v>0</v>
      </c>
      <c r="P3">
        <v>4.0000000000000008E-2</v>
      </c>
      <c r="Q3">
        <v>2.0000000000000004E-2</v>
      </c>
      <c r="R3">
        <v>0</v>
      </c>
      <c r="S3">
        <v>1.0000000000000002E-2</v>
      </c>
      <c r="T3">
        <v>2.0000000000000004E-2</v>
      </c>
      <c r="U3" s="156">
        <f t="shared" ref="U3:U66" si="2">SUM(P3:T3)</f>
        <v>9.0000000000000011E-2</v>
      </c>
      <c r="V3" s="154">
        <f t="shared" ref="V3:V66" si="3">G3-U3</f>
        <v>0</v>
      </c>
      <c r="Y3">
        <f>BAWANA!AW3+BAWANA!AX3</f>
        <v>0.01</v>
      </c>
      <c r="Z3">
        <f>BAWANA!BD3+BAWANA!BE3</f>
        <v>0.01</v>
      </c>
      <c r="AA3">
        <f>BAWANA!X3+BAWANA!Y3</f>
        <v>0.01</v>
      </c>
      <c r="AB3">
        <f>BAWANA!AE3+BAWANA!AF3</f>
        <v>0.01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9.0000000000000011E-2</v>
      </c>
      <c r="E4">
        <f>BAWANA!AM4</f>
        <v>0</v>
      </c>
      <c r="F4">
        <f t="shared" ref="F4:F67" si="4">(B4+C4)*0.8</f>
        <v>256</v>
      </c>
      <c r="G4">
        <f t="shared" ref="G4:G67" si="5">(D4+E4)</f>
        <v>9.0000000000000011E-2</v>
      </c>
      <c r="H4" s="154"/>
      <c r="I4">
        <f>BRPL_EOD!AK4+BRPL_EOD!AL4</f>
        <v>0.04</v>
      </c>
      <c r="J4">
        <f>BYPL_EOD!AK4+BYPL_EOD!AL4</f>
        <v>0.02</v>
      </c>
      <c r="K4">
        <f>MES_EOD!AK4+MES_EOD!AL4</f>
        <v>0</v>
      </c>
      <c r="L4">
        <f>NDMC_EOD!AK4+NDMC_EOD!AL4</f>
        <v>0.01</v>
      </c>
      <c r="M4">
        <f>TPDDL_EOD!AK4+TPDDL_EOD!AL4</f>
        <v>0.02</v>
      </c>
      <c r="N4">
        <f t="shared" si="0"/>
        <v>0.09</v>
      </c>
      <c r="O4" s="154">
        <f t="shared" si="1"/>
        <v>0</v>
      </c>
      <c r="P4">
        <v>4.0000000000000008E-2</v>
      </c>
      <c r="Q4">
        <v>2.0000000000000004E-2</v>
      </c>
      <c r="R4">
        <v>0</v>
      </c>
      <c r="S4">
        <v>1.0000000000000002E-2</v>
      </c>
      <c r="T4">
        <v>2.0000000000000004E-2</v>
      </c>
      <c r="U4" s="156">
        <f t="shared" si="2"/>
        <v>9.0000000000000011E-2</v>
      </c>
      <c r="V4" s="154">
        <f t="shared" si="3"/>
        <v>0</v>
      </c>
      <c r="Y4">
        <f>BAWANA!AW4+BAWANA!AX4</f>
        <v>0.01</v>
      </c>
      <c r="Z4">
        <f>BAWANA!BD4+BAWANA!BE4</f>
        <v>0.01</v>
      </c>
      <c r="AA4">
        <f>BAWANA!X4+BAWANA!Y4</f>
        <v>0.01</v>
      </c>
      <c r="AB4">
        <f>BAWANA!AE4+BAWANA!AF4</f>
        <v>0.01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9.0000000000000011E-2</v>
      </c>
      <c r="E5">
        <f>BAWANA!AM5</f>
        <v>0</v>
      </c>
      <c r="F5">
        <f t="shared" si="4"/>
        <v>256</v>
      </c>
      <c r="G5">
        <f t="shared" si="5"/>
        <v>9.0000000000000011E-2</v>
      </c>
      <c r="H5" s="154"/>
      <c r="I5">
        <f>BRPL_EOD!AK5+BRPL_EOD!AL5</f>
        <v>0.04</v>
      </c>
      <c r="J5">
        <f>BYPL_EOD!AK5+BYPL_EOD!AL5</f>
        <v>0.02</v>
      </c>
      <c r="K5">
        <f>MES_EOD!AK5+MES_EOD!AL5</f>
        <v>0</v>
      </c>
      <c r="L5">
        <f>NDMC_EOD!AK5+NDMC_EOD!AL5</f>
        <v>0.01</v>
      </c>
      <c r="M5">
        <f>TPDDL_EOD!AK5+TPDDL_EOD!AL5</f>
        <v>0.02</v>
      </c>
      <c r="N5">
        <f t="shared" si="0"/>
        <v>0.09</v>
      </c>
      <c r="O5" s="154">
        <f t="shared" si="1"/>
        <v>0</v>
      </c>
      <c r="P5">
        <v>4.0000000000000008E-2</v>
      </c>
      <c r="Q5">
        <v>2.0000000000000004E-2</v>
      </c>
      <c r="R5">
        <v>0</v>
      </c>
      <c r="S5">
        <v>1.0000000000000002E-2</v>
      </c>
      <c r="T5">
        <v>2.0000000000000004E-2</v>
      </c>
      <c r="U5" s="156">
        <f t="shared" si="2"/>
        <v>9.0000000000000011E-2</v>
      </c>
      <c r="V5" s="154">
        <f t="shared" si="3"/>
        <v>0</v>
      </c>
      <c r="Y5">
        <f>BAWANA!AW5+BAWANA!AX5</f>
        <v>0.01</v>
      </c>
      <c r="Z5">
        <f>BAWANA!BD5+BAWANA!BE5</f>
        <v>0.01</v>
      </c>
      <c r="AA5">
        <f>BAWANA!X5+BAWANA!Y5</f>
        <v>0.01</v>
      </c>
      <c r="AB5">
        <f>BAWANA!AE5+BAWANA!AF5</f>
        <v>0.01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9.0000000000000011E-2</v>
      </c>
      <c r="E6">
        <f>BAWANA!AM6</f>
        <v>0</v>
      </c>
      <c r="F6">
        <f t="shared" si="4"/>
        <v>256</v>
      </c>
      <c r="G6">
        <f t="shared" si="5"/>
        <v>9.0000000000000011E-2</v>
      </c>
      <c r="H6" s="154"/>
      <c r="I6">
        <f>BRPL_EOD!AK6+BRPL_EOD!AL6</f>
        <v>0.04</v>
      </c>
      <c r="J6">
        <f>BYPL_EOD!AK6+BYPL_EOD!AL6</f>
        <v>0.02</v>
      </c>
      <c r="K6">
        <f>MES_EOD!AK6+MES_EOD!AL6</f>
        <v>0</v>
      </c>
      <c r="L6">
        <f>NDMC_EOD!AK6+NDMC_EOD!AL6</f>
        <v>0.01</v>
      </c>
      <c r="M6">
        <f>TPDDL_EOD!AK6+TPDDL_EOD!AL6</f>
        <v>0.02</v>
      </c>
      <c r="N6">
        <f t="shared" si="0"/>
        <v>0.09</v>
      </c>
      <c r="O6" s="154">
        <f t="shared" si="1"/>
        <v>0</v>
      </c>
      <c r="P6">
        <v>4.0000000000000008E-2</v>
      </c>
      <c r="Q6">
        <v>2.0000000000000004E-2</v>
      </c>
      <c r="R6">
        <v>0</v>
      </c>
      <c r="S6">
        <v>1.0000000000000002E-2</v>
      </c>
      <c r="T6">
        <v>2.0000000000000004E-2</v>
      </c>
      <c r="U6" s="156">
        <f t="shared" si="2"/>
        <v>9.0000000000000011E-2</v>
      </c>
      <c r="V6" s="154">
        <f t="shared" si="3"/>
        <v>0</v>
      </c>
      <c r="Y6">
        <f>BAWANA!AW6+BAWANA!AX6</f>
        <v>0.01</v>
      </c>
      <c r="Z6">
        <f>BAWANA!BD6+BAWANA!BE6</f>
        <v>0.01</v>
      </c>
      <c r="AA6">
        <f>BAWANA!X6+BAWANA!Y6</f>
        <v>0.01</v>
      </c>
      <c r="AB6">
        <f>BAWANA!AE6+BAWANA!AF6</f>
        <v>0.01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9.0000000000000011E-2</v>
      </c>
      <c r="E7">
        <f>BAWANA!AM7</f>
        <v>0</v>
      </c>
      <c r="F7">
        <f t="shared" si="4"/>
        <v>256</v>
      </c>
      <c r="G7">
        <f t="shared" si="5"/>
        <v>9.0000000000000011E-2</v>
      </c>
      <c r="H7" s="154"/>
      <c r="I7">
        <f>BRPL_EOD!AK7+BRPL_EOD!AL7</f>
        <v>0.04</v>
      </c>
      <c r="J7">
        <f>BYPL_EOD!AK7+BYPL_EOD!AL7</f>
        <v>0.02</v>
      </c>
      <c r="K7">
        <f>MES_EOD!AK7+MES_EOD!AL7</f>
        <v>0</v>
      </c>
      <c r="L7">
        <f>NDMC_EOD!AK7+NDMC_EOD!AL7</f>
        <v>0.01</v>
      </c>
      <c r="M7">
        <f>TPDDL_EOD!AK7+TPDDL_EOD!AL7</f>
        <v>0.02</v>
      </c>
      <c r="N7">
        <f t="shared" si="0"/>
        <v>0.09</v>
      </c>
      <c r="O7" s="154">
        <f t="shared" si="1"/>
        <v>0</v>
      </c>
      <c r="P7">
        <v>4.0000000000000008E-2</v>
      </c>
      <c r="Q7">
        <v>2.0000000000000004E-2</v>
      </c>
      <c r="R7">
        <v>0</v>
      </c>
      <c r="S7">
        <v>1.0000000000000002E-2</v>
      </c>
      <c r="T7">
        <v>2.0000000000000004E-2</v>
      </c>
      <c r="U7" s="156">
        <f t="shared" si="2"/>
        <v>9.0000000000000011E-2</v>
      </c>
      <c r="V7" s="154">
        <f t="shared" si="3"/>
        <v>0</v>
      </c>
      <c r="Y7">
        <f>BAWANA!AW7+BAWANA!AX7</f>
        <v>0.01</v>
      </c>
      <c r="Z7">
        <f>BAWANA!BD7+BAWANA!BE7</f>
        <v>0.01</v>
      </c>
      <c r="AA7">
        <f>BAWANA!X7+BAWANA!Y7</f>
        <v>0.01</v>
      </c>
      <c r="AB7">
        <f>BAWANA!AE7+BAWANA!AF7</f>
        <v>0.01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9.0000000000000011E-2</v>
      </c>
      <c r="E8">
        <f>BAWANA!AM8</f>
        <v>0</v>
      </c>
      <c r="F8">
        <f t="shared" si="4"/>
        <v>256</v>
      </c>
      <c r="G8">
        <f t="shared" si="5"/>
        <v>9.0000000000000011E-2</v>
      </c>
      <c r="H8" s="154"/>
      <c r="I8">
        <f>BRPL_EOD!AK8+BRPL_EOD!AL8</f>
        <v>0.04</v>
      </c>
      <c r="J8">
        <f>BYPL_EOD!AK8+BYPL_EOD!AL8</f>
        <v>0.02</v>
      </c>
      <c r="K8">
        <f>MES_EOD!AK8+MES_EOD!AL8</f>
        <v>0</v>
      </c>
      <c r="L8">
        <f>NDMC_EOD!AK8+NDMC_EOD!AL8</f>
        <v>0.01</v>
      </c>
      <c r="M8">
        <f>TPDDL_EOD!AK8+TPDDL_EOD!AL8</f>
        <v>0.02</v>
      </c>
      <c r="N8">
        <f t="shared" si="0"/>
        <v>0.09</v>
      </c>
      <c r="O8" s="154">
        <f t="shared" si="1"/>
        <v>0</v>
      </c>
      <c r="P8">
        <v>4.0000000000000008E-2</v>
      </c>
      <c r="Q8">
        <v>2.0000000000000004E-2</v>
      </c>
      <c r="R8">
        <v>0</v>
      </c>
      <c r="S8">
        <v>1.0000000000000002E-2</v>
      </c>
      <c r="T8">
        <v>2.0000000000000004E-2</v>
      </c>
      <c r="U8" s="156">
        <f t="shared" si="2"/>
        <v>9.0000000000000011E-2</v>
      </c>
      <c r="V8" s="154">
        <f t="shared" si="3"/>
        <v>0</v>
      </c>
      <c r="Y8">
        <f>BAWANA!AW8+BAWANA!AX8</f>
        <v>0.01</v>
      </c>
      <c r="Z8">
        <f>BAWANA!BD8+BAWANA!BE8</f>
        <v>0.01</v>
      </c>
      <c r="AA8">
        <f>BAWANA!X8+BAWANA!Y8</f>
        <v>0.01</v>
      </c>
      <c r="AB8">
        <f>BAWANA!AE8+BAWANA!AF8</f>
        <v>0.01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9.0000000000000011E-2</v>
      </c>
      <c r="E9">
        <f>BAWANA!AM9</f>
        <v>0</v>
      </c>
      <c r="F9">
        <f t="shared" si="4"/>
        <v>256</v>
      </c>
      <c r="G9">
        <f t="shared" si="5"/>
        <v>9.0000000000000011E-2</v>
      </c>
      <c r="H9" s="154"/>
      <c r="I9">
        <f>BRPL_EOD!AK9+BRPL_EOD!AL9</f>
        <v>0.04</v>
      </c>
      <c r="J9">
        <f>BYPL_EOD!AK9+BYPL_EOD!AL9</f>
        <v>0.02</v>
      </c>
      <c r="K9">
        <f>MES_EOD!AK9+MES_EOD!AL9</f>
        <v>0</v>
      </c>
      <c r="L9">
        <f>NDMC_EOD!AK9+NDMC_EOD!AL9</f>
        <v>0.01</v>
      </c>
      <c r="M9">
        <f>TPDDL_EOD!AK9+TPDDL_EOD!AL9</f>
        <v>0.02</v>
      </c>
      <c r="N9">
        <f t="shared" si="0"/>
        <v>0.09</v>
      </c>
      <c r="O9" s="154">
        <f t="shared" si="1"/>
        <v>0</v>
      </c>
      <c r="P9">
        <v>4.0000000000000008E-2</v>
      </c>
      <c r="Q9">
        <v>2.0000000000000004E-2</v>
      </c>
      <c r="R9">
        <v>0</v>
      </c>
      <c r="S9">
        <v>1.0000000000000002E-2</v>
      </c>
      <c r="T9">
        <v>2.0000000000000004E-2</v>
      </c>
      <c r="U9" s="156">
        <f t="shared" si="2"/>
        <v>9.0000000000000011E-2</v>
      </c>
      <c r="V9" s="154">
        <f t="shared" si="3"/>
        <v>0</v>
      </c>
      <c r="Y9">
        <f>BAWANA!AW9+BAWANA!AX9</f>
        <v>0.01</v>
      </c>
      <c r="Z9">
        <f>BAWANA!BD9+BAWANA!BE9</f>
        <v>0.01</v>
      </c>
      <c r="AA9">
        <f>BAWANA!X9+BAWANA!Y9</f>
        <v>0.01</v>
      </c>
      <c r="AB9">
        <f>BAWANA!AE9+BAWANA!AF9</f>
        <v>0.01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9.0000000000000011E-2</v>
      </c>
      <c r="E10">
        <f>BAWANA!AM10</f>
        <v>0</v>
      </c>
      <c r="F10">
        <f t="shared" si="4"/>
        <v>256</v>
      </c>
      <c r="G10">
        <f t="shared" si="5"/>
        <v>9.0000000000000011E-2</v>
      </c>
      <c r="H10" s="154"/>
      <c r="I10">
        <f>BRPL_EOD!AK10+BRPL_EOD!AL10</f>
        <v>0.04</v>
      </c>
      <c r="J10">
        <f>BYPL_EOD!AK10+BYPL_EOD!AL10</f>
        <v>0.02</v>
      </c>
      <c r="K10">
        <f>MES_EOD!AK10+MES_EOD!AL10</f>
        <v>0</v>
      </c>
      <c r="L10">
        <f>NDMC_EOD!AK10+NDMC_EOD!AL10</f>
        <v>0.01</v>
      </c>
      <c r="M10">
        <f>TPDDL_EOD!AK10+TPDDL_EOD!AL10</f>
        <v>0.02</v>
      </c>
      <c r="N10">
        <f t="shared" si="0"/>
        <v>0.09</v>
      </c>
      <c r="O10" s="154">
        <f t="shared" si="1"/>
        <v>0</v>
      </c>
      <c r="P10">
        <v>4.0000000000000008E-2</v>
      </c>
      <c r="Q10">
        <v>2.0000000000000004E-2</v>
      </c>
      <c r="R10">
        <v>0</v>
      </c>
      <c r="S10">
        <v>1.0000000000000002E-2</v>
      </c>
      <c r="T10">
        <v>2.0000000000000004E-2</v>
      </c>
      <c r="U10" s="156">
        <f t="shared" si="2"/>
        <v>9.0000000000000011E-2</v>
      </c>
      <c r="V10" s="154">
        <f t="shared" si="3"/>
        <v>0</v>
      </c>
      <c r="Y10">
        <f>BAWANA!AW10+BAWANA!AX10</f>
        <v>0.01</v>
      </c>
      <c r="Z10">
        <f>BAWANA!BD10+BAWANA!BE10</f>
        <v>0.01</v>
      </c>
      <c r="AA10">
        <f>BAWANA!X10+BAWANA!Y10</f>
        <v>0.01</v>
      </c>
      <c r="AB10">
        <f>BAWANA!AE10+BAWANA!AF10</f>
        <v>0.01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9.0000000000000011E-2</v>
      </c>
      <c r="E11">
        <f>BAWANA!AM11</f>
        <v>0</v>
      </c>
      <c r="F11">
        <f t="shared" si="4"/>
        <v>256</v>
      </c>
      <c r="G11">
        <f t="shared" si="5"/>
        <v>9.0000000000000011E-2</v>
      </c>
      <c r="H11" s="154"/>
      <c r="I11">
        <f>BRPL_EOD!AK11+BRPL_EOD!AL11</f>
        <v>0.04</v>
      </c>
      <c r="J11">
        <f>BYPL_EOD!AK11+BYPL_EOD!AL11</f>
        <v>0.02</v>
      </c>
      <c r="K11">
        <f>MES_EOD!AK11+MES_EOD!AL11</f>
        <v>0</v>
      </c>
      <c r="L11">
        <f>NDMC_EOD!AK11+NDMC_EOD!AL11</f>
        <v>0.01</v>
      </c>
      <c r="M11">
        <f>TPDDL_EOD!AK11+TPDDL_EOD!AL11</f>
        <v>0.02</v>
      </c>
      <c r="N11">
        <f t="shared" si="0"/>
        <v>0.09</v>
      </c>
      <c r="O11" s="154">
        <f t="shared" si="1"/>
        <v>0</v>
      </c>
      <c r="P11">
        <v>4.0000000000000008E-2</v>
      </c>
      <c r="Q11">
        <v>2.0000000000000004E-2</v>
      </c>
      <c r="R11">
        <v>0</v>
      </c>
      <c r="S11">
        <v>1.0000000000000002E-2</v>
      </c>
      <c r="T11">
        <v>2.0000000000000004E-2</v>
      </c>
      <c r="U11" s="156">
        <f t="shared" si="2"/>
        <v>9.0000000000000011E-2</v>
      </c>
      <c r="V11" s="154">
        <f t="shared" si="3"/>
        <v>0</v>
      </c>
      <c r="Y11">
        <f>BAWANA!AW11+BAWANA!AX11</f>
        <v>0.01</v>
      </c>
      <c r="Z11">
        <f>BAWANA!BD11+BAWANA!BE11</f>
        <v>0.01</v>
      </c>
      <c r="AA11">
        <f>BAWANA!X11+BAWANA!Y11</f>
        <v>0.01</v>
      </c>
      <c r="AB11">
        <f>BAWANA!AE11+BAWANA!AF11</f>
        <v>0.01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9.0000000000000011E-2</v>
      </c>
      <c r="E12">
        <f>BAWANA!AM12</f>
        <v>0</v>
      </c>
      <c r="F12">
        <f t="shared" si="4"/>
        <v>256</v>
      </c>
      <c r="G12">
        <f t="shared" si="5"/>
        <v>9.0000000000000011E-2</v>
      </c>
      <c r="H12" s="154"/>
      <c r="I12">
        <f>BRPL_EOD!AK12+BRPL_EOD!AL12</f>
        <v>0.04</v>
      </c>
      <c r="J12">
        <f>BYPL_EOD!AK12+BYPL_EOD!AL12</f>
        <v>0.02</v>
      </c>
      <c r="K12">
        <f>MES_EOD!AK12+MES_EOD!AL12</f>
        <v>0</v>
      </c>
      <c r="L12">
        <f>NDMC_EOD!AK12+NDMC_EOD!AL12</f>
        <v>0.01</v>
      </c>
      <c r="M12">
        <f>TPDDL_EOD!AK12+TPDDL_EOD!AL12</f>
        <v>0.02</v>
      </c>
      <c r="N12">
        <f t="shared" si="0"/>
        <v>0.09</v>
      </c>
      <c r="O12" s="154">
        <f t="shared" si="1"/>
        <v>0</v>
      </c>
      <c r="P12">
        <v>4.0000000000000008E-2</v>
      </c>
      <c r="Q12">
        <v>2.0000000000000004E-2</v>
      </c>
      <c r="R12">
        <v>0</v>
      </c>
      <c r="S12">
        <v>1.0000000000000002E-2</v>
      </c>
      <c r="T12">
        <v>2.0000000000000004E-2</v>
      </c>
      <c r="U12" s="156">
        <f t="shared" si="2"/>
        <v>9.0000000000000011E-2</v>
      </c>
      <c r="V12" s="154">
        <f t="shared" si="3"/>
        <v>0</v>
      </c>
      <c r="Y12">
        <f>BAWANA!AW12+BAWANA!AX12</f>
        <v>0.01</v>
      </c>
      <c r="Z12">
        <f>BAWANA!BD12+BAWANA!BE12</f>
        <v>0.01</v>
      </c>
      <c r="AA12">
        <f>BAWANA!X12+BAWANA!Y12</f>
        <v>0.01</v>
      </c>
      <c r="AB12">
        <f>BAWANA!AE12+BAWANA!AF12</f>
        <v>0.01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9.0000000000000011E-2</v>
      </c>
      <c r="E13">
        <f>BAWANA!AM13</f>
        <v>0</v>
      </c>
      <c r="F13">
        <f t="shared" si="4"/>
        <v>256</v>
      </c>
      <c r="G13">
        <f t="shared" si="5"/>
        <v>9.0000000000000011E-2</v>
      </c>
      <c r="H13" s="154"/>
      <c r="I13">
        <f>BRPL_EOD!AK13+BRPL_EOD!AL13</f>
        <v>0.04</v>
      </c>
      <c r="J13">
        <f>BYPL_EOD!AK13+BYPL_EOD!AL13</f>
        <v>0.02</v>
      </c>
      <c r="K13">
        <f>MES_EOD!AK13+MES_EOD!AL13</f>
        <v>0</v>
      </c>
      <c r="L13">
        <f>NDMC_EOD!AK13+NDMC_EOD!AL13</f>
        <v>0.01</v>
      </c>
      <c r="M13">
        <f>TPDDL_EOD!AK13+TPDDL_EOD!AL13</f>
        <v>0.02</v>
      </c>
      <c r="N13">
        <f t="shared" si="0"/>
        <v>0.09</v>
      </c>
      <c r="O13" s="154">
        <f t="shared" si="1"/>
        <v>0</v>
      </c>
      <c r="P13">
        <v>4.0000000000000008E-2</v>
      </c>
      <c r="Q13">
        <v>2.0000000000000004E-2</v>
      </c>
      <c r="R13">
        <v>0</v>
      </c>
      <c r="S13">
        <v>1.0000000000000002E-2</v>
      </c>
      <c r="T13">
        <v>2.0000000000000004E-2</v>
      </c>
      <c r="U13" s="156">
        <f t="shared" si="2"/>
        <v>9.0000000000000011E-2</v>
      </c>
      <c r="V13" s="154">
        <f t="shared" si="3"/>
        <v>0</v>
      </c>
      <c r="Y13">
        <f>BAWANA!AW13+BAWANA!AX13</f>
        <v>0.01</v>
      </c>
      <c r="Z13">
        <f>BAWANA!BD13+BAWANA!BE13</f>
        <v>0.01</v>
      </c>
      <c r="AA13">
        <f>BAWANA!X13+BAWANA!Y13</f>
        <v>0.01</v>
      </c>
      <c r="AB13">
        <f>BAWANA!AE13+BAWANA!AF13</f>
        <v>0.01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9.0000000000000011E-2</v>
      </c>
      <c r="E14">
        <f>BAWANA!AM14</f>
        <v>0</v>
      </c>
      <c r="F14">
        <f t="shared" si="4"/>
        <v>256</v>
      </c>
      <c r="G14">
        <f t="shared" si="5"/>
        <v>9.0000000000000011E-2</v>
      </c>
      <c r="H14" s="154"/>
      <c r="I14">
        <f>BRPL_EOD!AK14+BRPL_EOD!AL14</f>
        <v>0.04</v>
      </c>
      <c r="J14">
        <f>BYPL_EOD!AK14+BYPL_EOD!AL14</f>
        <v>0.02</v>
      </c>
      <c r="K14">
        <f>MES_EOD!AK14+MES_EOD!AL14</f>
        <v>0</v>
      </c>
      <c r="L14">
        <f>NDMC_EOD!AK14+NDMC_EOD!AL14</f>
        <v>0.01</v>
      </c>
      <c r="M14">
        <f>TPDDL_EOD!AK14+TPDDL_EOD!AL14</f>
        <v>0.02</v>
      </c>
      <c r="N14">
        <f t="shared" si="0"/>
        <v>0.09</v>
      </c>
      <c r="O14" s="154">
        <f t="shared" si="1"/>
        <v>0</v>
      </c>
      <c r="P14">
        <v>4.0000000000000008E-2</v>
      </c>
      <c r="Q14">
        <v>2.0000000000000004E-2</v>
      </c>
      <c r="R14">
        <v>0</v>
      </c>
      <c r="S14">
        <v>1.0000000000000002E-2</v>
      </c>
      <c r="T14">
        <v>2.0000000000000004E-2</v>
      </c>
      <c r="U14" s="156">
        <f t="shared" si="2"/>
        <v>9.0000000000000011E-2</v>
      </c>
      <c r="V14" s="154">
        <f t="shared" si="3"/>
        <v>0</v>
      </c>
      <c r="Y14">
        <f>BAWANA!AW14+BAWANA!AX14</f>
        <v>0.01</v>
      </c>
      <c r="Z14">
        <f>BAWANA!BD14+BAWANA!BE14</f>
        <v>0.01</v>
      </c>
      <c r="AA14">
        <f>BAWANA!X14+BAWANA!Y14</f>
        <v>0.01</v>
      </c>
      <c r="AB14">
        <f>BAWANA!AE14+BAWANA!AF14</f>
        <v>0.01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9.0000000000000011E-2</v>
      </c>
      <c r="E15">
        <f>BAWANA!AM15</f>
        <v>0</v>
      </c>
      <c r="F15">
        <f t="shared" si="4"/>
        <v>256</v>
      </c>
      <c r="G15">
        <f t="shared" si="5"/>
        <v>9.0000000000000011E-2</v>
      </c>
      <c r="H15" s="154"/>
      <c r="I15">
        <f>BRPL_EOD!AK15+BRPL_EOD!AL15</f>
        <v>0.04</v>
      </c>
      <c r="J15">
        <f>BYPL_EOD!AK15+BYPL_EOD!AL15</f>
        <v>0.02</v>
      </c>
      <c r="K15">
        <f>MES_EOD!AK15+MES_EOD!AL15</f>
        <v>0</v>
      </c>
      <c r="L15">
        <f>NDMC_EOD!AK15+NDMC_EOD!AL15</f>
        <v>0.01</v>
      </c>
      <c r="M15">
        <f>TPDDL_EOD!AK15+TPDDL_EOD!AL15</f>
        <v>0.02</v>
      </c>
      <c r="N15">
        <f t="shared" si="0"/>
        <v>0.09</v>
      </c>
      <c r="O15" s="154">
        <f t="shared" si="1"/>
        <v>0</v>
      </c>
      <c r="P15">
        <v>4.0000000000000008E-2</v>
      </c>
      <c r="Q15">
        <v>2.0000000000000004E-2</v>
      </c>
      <c r="R15">
        <v>0</v>
      </c>
      <c r="S15">
        <v>1.0000000000000002E-2</v>
      </c>
      <c r="T15">
        <v>2.0000000000000004E-2</v>
      </c>
      <c r="U15" s="156">
        <f t="shared" si="2"/>
        <v>9.0000000000000011E-2</v>
      </c>
      <c r="V15" s="154">
        <f t="shared" si="3"/>
        <v>0</v>
      </c>
      <c r="Y15">
        <f>BAWANA!AW15+BAWANA!AX15</f>
        <v>0.01</v>
      </c>
      <c r="Z15">
        <f>BAWANA!BD15+BAWANA!BE15</f>
        <v>0.01</v>
      </c>
      <c r="AA15">
        <f>BAWANA!X15+BAWANA!Y15</f>
        <v>0.01</v>
      </c>
      <c r="AB15">
        <f>BAWANA!AE15+BAWANA!AF15</f>
        <v>0.01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9.0000000000000011E-2</v>
      </c>
      <c r="E16">
        <f>BAWANA!AM16</f>
        <v>0</v>
      </c>
      <c r="F16">
        <f t="shared" si="4"/>
        <v>256</v>
      </c>
      <c r="G16">
        <f t="shared" si="5"/>
        <v>9.0000000000000011E-2</v>
      </c>
      <c r="H16" s="154"/>
      <c r="I16">
        <f>BRPL_EOD!AK16+BRPL_EOD!AL16</f>
        <v>0.04</v>
      </c>
      <c r="J16">
        <f>BYPL_EOD!AK16+BYPL_EOD!AL16</f>
        <v>0.02</v>
      </c>
      <c r="K16">
        <f>MES_EOD!AK16+MES_EOD!AL16</f>
        <v>0</v>
      </c>
      <c r="L16">
        <f>NDMC_EOD!AK16+NDMC_EOD!AL16</f>
        <v>0.01</v>
      </c>
      <c r="M16">
        <f>TPDDL_EOD!AK16+TPDDL_EOD!AL16</f>
        <v>0.02</v>
      </c>
      <c r="N16">
        <f t="shared" si="0"/>
        <v>0.09</v>
      </c>
      <c r="O16" s="154">
        <f t="shared" si="1"/>
        <v>0</v>
      </c>
      <c r="P16">
        <v>4.0000000000000008E-2</v>
      </c>
      <c r="Q16">
        <v>2.0000000000000004E-2</v>
      </c>
      <c r="R16">
        <v>0</v>
      </c>
      <c r="S16">
        <v>1.0000000000000002E-2</v>
      </c>
      <c r="T16">
        <v>2.0000000000000004E-2</v>
      </c>
      <c r="U16" s="156">
        <f t="shared" si="2"/>
        <v>9.0000000000000011E-2</v>
      </c>
      <c r="V16" s="154">
        <f t="shared" si="3"/>
        <v>0</v>
      </c>
      <c r="Y16">
        <f>BAWANA!AW16+BAWANA!AX16</f>
        <v>0.01</v>
      </c>
      <c r="Z16">
        <f>BAWANA!BD16+BAWANA!BE16</f>
        <v>0.01</v>
      </c>
      <c r="AA16">
        <f>BAWANA!X16+BAWANA!Y16</f>
        <v>0.01</v>
      </c>
      <c r="AB16">
        <f>BAWANA!AE16+BAWANA!AF16</f>
        <v>0.01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9.0000000000000011E-2</v>
      </c>
      <c r="E17">
        <f>BAWANA!AM17</f>
        <v>0</v>
      </c>
      <c r="F17">
        <f t="shared" si="4"/>
        <v>256</v>
      </c>
      <c r="G17">
        <f t="shared" si="5"/>
        <v>9.0000000000000011E-2</v>
      </c>
      <c r="H17" s="154"/>
      <c r="I17">
        <f>BRPL_EOD!AK17+BRPL_EOD!AL17</f>
        <v>0.04</v>
      </c>
      <c r="J17">
        <f>BYPL_EOD!AK17+BYPL_EOD!AL17</f>
        <v>0.02</v>
      </c>
      <c r="K17">
        <f>MES_EOD!AK17+MES_EOD!AL17</f>
        <v>0</v>
      </c>
      <c r="L17">
        <f>NDMC_EOD!AK17+NDMC_EOD!AL17</f>
        <v>0.01</v>
      </c>
      <c r="M17">
        <f>TPDDL_EOD!AK17+TPDDL_EOD!AL17</f>
        <v>0.02</v>
      </c>
      <c r="N17">
        <f t="shared" si="0"/>
        <v>0.09</v>
      </c>
      <c r="O17" s="154">
        <f t="shared" si="1"/>
        <v>0</v>
      </c>
      <c r="P17">
        <v>4.0000000000000008E-2</v>
      </c>
      <c r="Q17">
        <v>2.0000000000000004E-2</v>
      </c>
      <c r="R17">
        <v>0</v>
      </c>
      <c r="S17">
        <v>1.0000000000000002E-2</v>
      </c>
      <c r="T17">
        <v>2.0000000000000004E-2</v>
      </c>
      <c r="U17" s="156">
        <f t="shared" si="2"/>
        <v>9.0000000000000011E-2</v>
      </c>
      <c r="V17" s="154">
        <f t="shared" si="3"/>
        <v>0</v>
      </c>
      <c r="Y17">
        <f>BAWANA!AW17+BAWANA!AX17</f>
        <v>0.01</v>
      </c>
      <c r="Z17">
        <f>BAWANA!BD17+BAWANA!BE17</f>
        <v>0.01</v>
      </c>
      <c r="AA17">
        <f>BAWANA!X17+BAWANA!Y17</f>
        <v>0.01</v>
      </c>
      <c r="AB17">
        <f>BAWANA!AE17+BAWANA!AF17</f>
        <v>0.01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9.0000000000000011E-2</v>
      </c>
      <c r="E18">
        <f>BAWANA!AM18</f>
        <v>0</v>
      </c>
      <c r="F18">
        <f t="shared" si="4"/>
        <v>256</v>
      </c>
      <c r="G18">
        <f t="shared" si="5"/>
        <v>9.0000000000000011E-2</v>
      </c>
      <c r="H18" s="154"/>
      <c r="I18">
        <f>BRPL_EOD!AK18+BRPL_EOD!AL18</f>
        <v>0.04</v>
      </c>
      <c r="J18">
        <f>BYPL_EOD!AK18+BYPL_EOD!AL18</f>
        <v>0.02</v>
      </c>
      <c r="K18">
        <f>MES_EOD!AK18+MES_EOD!AL18</f>
        <v>0</v>
      </c>
      <c r="L18">
        <f>NDMC_EOD!AK18+NDMC_EOD!AL18</f>
        <v>0.01</v>
      </c>
      <c r="M18">
        <f>TPDDL_EOD!AK18+TPDDL_EOD!AL18</f>
        <v>0.02</v>
      </c>
      <c r="N18">
        <f t="shared" si="0"/>
        <v>0.09</v>
      </c>
      <c r="O18" s="154">
        <f t="shared" si="1"/>
        <v>0</v>
      </c>
      <c r="P18">
        <v>4.0000000000000008E-2</v>
      </c>
      <c r="Q18">
        <v>2.0000000000000004E-2</v>
      </c>
      <c r="R18">
        <v>0</v>
      </c>
      <c r="S18">
        <v>1.0000000000000002E-2</v>
      </c>
      <c r="T18">
        <v>2.0000000000000004E-2</v>
      </c>
      <c r="U18" s="156">
        <f t="shared" si="2"/>
        <v>9.0000000000000011E-2</v>
      </c>
      <c r="V18" s="154">
        <f t="shared" si="3"/>
        <v>0</v>
      </c>
      <c r="Y18">
        <f>BAWANA!AW18+BAWANA!AX18</f>
        <v>0.01</v>
      </c>
      <c r="Z18">
        <f>BAWANA!BD18+BAWANA!BE18</f>
        <v>0.01</v>
      </c>
      <c r="AA18">
        <f>BAWANA!X18+BAWANA!Y18</f>
        <v>0.01</v>
      </c>
      <c r="AB18">
        <f>BAWANA!AE18+BAWANA!AF18</f>
        <v>0.01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9.0000000000000011E-2</v>
      </c>
      <c r="E19">
        <f>BAWANA!AM19</f>
        <v>0</v>
      </c>
      <c r="F19">
        <f t="shared" si="4"/>
        <v>256</v>
      </c>
      <c r="G19">
        <f t="shared" si="5"/>
        <v>9.0000000000000011E-2</v>
      </c>
      <c r="H19" s="154"/>
      <c r="I19">
        <f>BRPL_EOD!AK19+BRPL_EOD!AL19</f>
        <v>0.04</v>
      </c>
      <c r="J19">
        <f>BYPL_EOD!AK19+BYPL_EOD!AL19</f>
        <v>0.02</v>
      </c>
      <c r="K19">
        <f>MES_EOD!AK19+MES_EOD!AL19</f>
        <v>0</v>
      </c>
      <c r="L19">
        <f>NDMC_EOD!AK19+NDMC_EOD!AL19</f>
        <v>0.01</v>
      </c>
      <c r="M19">
        <f>TPDDL_EOD!AK19+TPDDL_EOD!AL19</f>
        <v>0.02</v>
      </c>
      <c r="N19">
        <f t="shared" si="0"/>
        <v>0.09</v>
      </c>
      <c r="O19" s="154">
        <f t="shared" si="1"/>
        <v>0</v>
      </c>
      <c r="P19">
        <v>4.0000000000000008E-2</v>
      </c>
      <c r="Q19">
        <v>2.0000000000000004E-2</v>
      </c>
      <c r="R19">
        <v>0</v>
      </c>
      <c r="S19">
        <v>1.0000000000000002E-2</v>
      </c>
      <c r="T19">
        <v>2.0000000000000004E-2</v>
      </c>
      <c r="U19" s="156">
        <f t="shared" si="2"/>
        <v>9.0000000000000011E-2</v>
      </c>
      <c r="V19" s="154">
        <f t="shared" si="3"/>
        <v>0</v>
      </c>
      <c r="Y19">
        <f>BAWANA!AW19+BAWANA!AX19</f>
        <v>0.01</v>
      </c>
      <c r="Z19">
        <f>BAWANA!BD19+BAWANA!BE19</f>
        <v>0.01</v>
      </c>
      <c r="AA19">
        <f>BAWANA!X19+BAWANA!Y19</f>
        <v>0.01</v>
      </c>
      <c r="AB19">
        <f>BAWANA!AE19+BAWANA!AF19</f>
        <v>0.01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9.0000000000000011E-2</v>
      </c>
      <c r="E20">
        <f>BAWANA!AM20</f>
        <v>0</v>
      </c>
      <c r="F20">
        <f t="shared" si="4"/>
        <v>256</v>
      </c>
      <c r="G20">
        <f t="shared" si="5"/>
        <v>9.0000000000000011E-2</v>
      </c>
      <c r="H20" s="154"/>
      <c r="I20">
        <f>BRPL_EOD!AK20+BRPL_EOD!AL20</f>
        <v>0.04</v>
      </c>
      <c r="J20">
        <f>BYPL_EOD!AK20+BYPL_EOD!AL20</f>
        <v>0.02</v>
      </c>
      <c r="K20">
        <f>MES_EOD!AK20+MES_EOD!AL20</f>
        <v>0</v>
      </c>
      <c r="L20">
        <f>NDMC_EOD!AK20+NDMC_EOD!AL20</f>
        <v>0.01</v>
      </c>
      <c r="M20">
        <f>TPDDL_EOD!AK20+TPDDL_EOD!AL20</f>
        <v>0.02</v>
      </c>
      <c r="N20">
        <f t="shared" si="0"/>
        <v>0.09</v>
      </c>
      <c r="O20" s="154">
        <f t="shared" si="1"/>
        <v>0</v>
      </c>
      <c r="P20">
        <v>4.0000000000000008E-2</v>
      </c>
      <c r="Q20">
        <v>2.0000000000000004E-2</v>
      </c>
      <c r="R20">
        <v>0</v>
      </c>
      <c r="S20">
        <v>1.0000000000000002E-2</v>
      </c>
      <c r="T20">
        <v>2.0000000000000004E-2</v>
      </c>
      <c r="U20" s="156">
        <f t="shared" si="2"/>
        <v>9.0000000000000011E-2</v>
      </c>
      <c r="V20" s="154">
        <f t="shared" si="3"/>
        <v>0</v>
      </c>
      <c r="Y20">
        <f>BAWANA!AW20+BAWANA!AX20</f>
        <v>0.01</v>
      </c>
      <c r="Z20">
        <f>BAWANA!BD20+BAWANA!BE20</f>
        <v>0.01</v>
      </c>
      <c r="AA20">
        <f>BAWANA!X20+BAWANA!Y20</f>
        <v>0.01</v>
      </c>
      <c r="AB20">
        <f>BAWANA!AE20+BAWANA!AF20</f>
        <v>0.01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9.0000000000000011E-2</v>
      </c>
      <c r="E21">
        <f>BAWANA!AM21</f>
        <v>0</v>
      </c>
      <c r="F21">
        <f t="shared" si="4"/>
        <v>256</v>
      </c>
      <c r="G21">
        <f t="shared" si="5"/>
        <v>9.0000000000000011E-2</v>
      </c>
      <c r="H21" s="154"/>
      <c r="I21">
        <f>BRPL_EOD!AK21+BRPL_EOD!AL21</f>
        <v>0.04</v>
      </c>
      <c r="J21">
        <f>BYPL_EOD!AK21+BYPL_EOD!AL21</f>
        <v>0.02</v>
      </c>
      <c r="K21">
        <f>MES_EOD!AK21+MES_EOD!AL21</f>
        <v>0</v>
      </c>
      <c r="L21">
        <f>NDMC_EOD!AK21+NDMC_EOD!AL21</f>
        <v>0.01</v>
      </c>
      <c r="M21">
        <f>TPDDL_EOD!AK21+TPDDL_EOD!AL21</f>
        <v>0.02</v>
      </c>
      <c r="N21">
        <f t="shared" si="0"/>
        <v>0.09</v>
      </c>
      <c r="O21" s="154">
        <f t="shared" si="1"/>
        <v>0</v>
      </c>
      <c r="P21">
        <v>4.0000000000000008E-2</v>
      </c>
      <c r="Q21">
        <v>2.0000000000000004E-2</v>
      </c>
      <c r="R21">
        <v>0</v>
      </c>
      <c r="S21">
        <v>1.0000000000000002E-2</v>
      </c>
      <c r="T21">
        <v>2.0000000000000004E-2</v>
      </c>
      <c r="U21" s="156">
        <f t="shared" si="2"/>
        <v>9.0000000000000011E-2</v>
      </c>
      <c r="V21" s="154">
        <f t="shared" si="3"/>
        <v>0</v>
      </c>
      <c r="Y21">
        <f>BAWANA!AW21+BAWANA!AX21</f>
        <v>0.01</v>
      </c>
      <c r="Z21">
        <f>BAWANA!BD21+BAWANA!BE21</f>
        <v>0.01</v>
      </c>
      <c r="AA21">
        <f>BAWANA!X21+BAWANA!Y21</f>
        <v>0.01</v>
      </c>
      <c r="AB21">
        <f>BAWANA!AE21+BAWANA!AF21</f>
        <v>0.01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9.0000000000000011E-2</v>
      </c>
      <c r="E22">
        <f>BAWANA!AM22</f>
        <v>0</v>
      </c>
      <c r="F22">
        <f t="shared" si="4"/>
        <v>256</v>
      </c>
      <c r="G22">
        <f t="shared" si="5"/>
        <v>9.0000000000000011E-2</v>
      </c>
      <c r="H22" s="154"/>
      <c r="I22">
        <f>BRPL_EOD!AK22+BRPL_EOD!AL22</f>
        <v>0.04</v>
      </c>
      <c r="J22">
        <f>BYPL_EOD!AK22+BYPL_EOD!AL22</f>
        <v>0.02</v>
      </c>
      <c r="K22">
        <f>MES_EOD!AK22+MES_EOD!AL22</f>
        <v>0</v>
      </c>
      <c r="L22">
        <f>NDMC_EOD!AK22+NDMC_EOD!AL22</f>
        <v>0.01</v>
      </c>
      <c r="M22">
        <f>TPDDL_EOD!AK22+TPDDL_EOD!AL22</f>
        <v>0.02</v>
      </c>
      <c r="N22">
        <f t="shared" si="0"/>
        <v>0.09</v>
      </c>
      <c r="O22" s="154">
        <f t="shared" si="1"/>
        <v>0</v>
      </c>
      <c r="P22">
        <v>4.0000000000000008E-2</v>
      </c>
      <c r="Q22">
        <v>2.0000000000000004E-2</v>
      </c>
      <c r="R22">
        <v>0</v>
      </c>
      <c r="S22">
        <v>1.0000000000000002E-2</v>
      </c>
      <c r="T22">
        <v>2.0000000000000004E-2</v>
      </c>
      <c r="U22" s="156">
        <f t="shared" si="2"/>
        <v>9.0000000000000011E-2</v>
      </c>
      <c r="V22" s="154">
        <f t="shared" si="3"/>
        <v>0</v>
      </c>
      <c r="Y22">
        <f>BAWANA!AW22+BAWANA!AX22</f>
        <v>0.01</v>
      </c>
      <c r="Z22">
        <f>BAWANA!BD22+BAWANA!BE22</f>
        <v>0.01</v>
      </c>
      <c r="AA22">
        <f>BAWANA!X22+BAWANA!Y22</f>
        <v>0.01</v>
      </c>
      <c r="AB22">
        <f>BAWANA!AE22+BAWANA!AF22</f>
        <v>0.01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9.0000000000000011E-2</v>
      </c>
      <c r="E23">
        <f>BAWANA!AM23</f>
        <v>0</v>
      </c>
      <c r="F23">
        <f t="shared" si="4"/>
        <v>256</v>
      </c>
      <c r="G23">
        <f t="shared" si="5"/>
        <v>9.0000000000000011E-2</v>
      </c>
      <c r="H23" s="154"/>
      <c r="I23">
        <f>BRPL_EOD!AK23+BRPL_EOD!AL23</f>
        <v>0.04</v>
      </c>
      <c r="J23">
        <f>BYPL_EOD!AK23+BYPL_EOD!AL23</f>
        <v>0.02</v>
      </c>
      <c r="K23">
        <f>MES_EOD!AK23+MES_EOD!AL23</f>
        <v>0</v>
      </c>
      <c r="L23">
        <f>NDMC_EOD!AK23+NDMC_EOD!AL23</f>
        <v>0.01</v>
      </c>
      <c r="M23">
        <f>TPDDL_EOD!AK23+TPDDL_EOD!AL23</f>
        <v>0.02</v>
      </c>
      <c r="N23">
        <f t="shared" si="0"/>
        <v>0.09</v>
      </c>
      <c r="O23" s="154">
        <f t="shared" si="1"/>
        <v>0</v>
      </c>
      <c r="P23">
        <v>4.0000000000000008E-2</v>
      </c>
      <c r="Q23">
        <v>2.0000000000000004E-2</v>
      </c>
      <c r="R23">
        <v>0</v>
      </c>
      <c r="S23">
        <v>1.0000000000000002E-2</v>
      </c>
      <c r="T23">
        <v>2.0000000000000004E-2</v>
      </c>
      <c r="U23" s="156">
        <f t="shared" si="2"/>
        <v>9.0000000000000011E-2</v>
      </c>
      <c r="V23" s="154">
        <f t="shared" si="3"/>
        <v>0</v>
      </c>
      <c r="Y23">
        <f>BAWANA!AW23+BAWANA!AX23</f>
        <v>0.01</v>
      </c>
      <c r="Z23">
        <f>BAWANA!BD23+BAWANA!BE23</f>
        <v>0.01</v>
      </c>
      <c r="AA23">
        <f>BAWANA!X23+BAWANA!Y23</f>
        <v>0.01</v>
      </c>
      <c r="AB23">
        <f>BAWANA!AE23+BAWANA!AF23</f>
        <v>0.01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9.0000000000000011E-2</v>
      </c>
      <c r="E24">
        <f>BAWANA!AM24</f>
        <v>0</v>
      </c>
      <c r="F24">
        <f t="shared" si="4"/>
        <v>256</v>
      </c>
      <c r="G24">
        <f t="shared" si="5"/>
        <v>9.0000000000000011E-2</v>
      </c>
      <c r="H24" s="154"/>
      <c r="I24">
        <f>BRPL_EOD!AK24+BRPL_EOD!AL24</f>
        <v>0.04</v>
      </c>
      <c r="J24">
        <f>BYPL_EOD!AK24+BYPL_EOD!AL24</f>
        <v>0.02</v>
      </c>
      <c r="K24">
        <f>MES_EOD!AK24+MES_EOD!AL24</f>
        <v>0</v>
      </c>
      <c r="L24">
        <f>NDMC_EOD!AK24+NDMC_EOD!AL24</f>
        <v>0.01</v>
      </c>
      <c r="M24">
        <f>TPDDL_EOD!AK24+TPDDL_EOD!AL24</f>
        <v>0.02</v>
      </c>
      <c r="N24">
        <f t="shared" si="0"/>
        <v>0.09</v>
      </c>
      <c r="O24" s="154">
        <f t="shared" si="1"/>
        <v>0</v>
      </c>
      <c r="P24">
        <v>4.0000000000000008E-2</v>
      </c>
      <c r="Q24">
        <v>2.0000000000000004E-2</v>
      </c>
      <c r="R24">
        <v>0</v>
      </c>
      <c r="S24">
        <v>1.0000000000000002E-2</v>
      </c>
      <c r="T24">
        <v>2.0000000000000004E-2</v>
      </c>
      <c r="U24" s="156">
        <f t="shared" si="2"/>
        <v>9.0000000000000011E-2</v>
      </c>
      <c r="V24" s="154">
        <f t="shared" si="3"/>
        <v>0</v>
      </c>
      <c r="Y24">
        <f>BAWANA!AW24+BAWANA!AX24</f>
        <v>0.01</v>
      </c>
      <c r="Z24">
        <f>BAWANA!BD24+BAWANA!BE24</f>
        <v>0.01</v>
      </c>
      <c r="AA24">
        <f>BAWANA!X24+BAWANA!Y24</f>
        <v>0.01</v>
      </c>
      <c r="AB24">
        <f>BAWANA!AE24+BAWANA!AF24</f>
        <v>0.01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295</v>
      </c>
      <c r="C25">
        <f>BAWANA!C25</f>
        <v>25</v>
      </c>
      <c r="D25">
        <f>BAWANA!AL25</f>
        <v>-4.8000000000000007</v>
      </c>
      <c r="E25">
        <f>BAWANA!AM25</f>
        <v>20</v>
      </c>
      <c r="F25">
        <f t="shared" si="4"/>
        <v>256</v>
      </c>
      <c r="G25">
        <f t="shared" si="5"/>
        <v>15.2</v>
      </c>
      <c r="H25" s="154"/>
      <c r="I25">
        <f>BRPL_EOD!AK25+BRPL_EOD!AL25</f>
        <v>5.91</v>
      </c>
      <c r="J25">
        <f>BYPL_EOD!AK25+BYPL_EOD!AL25</f>
        <v>3.42</v>
      </c>
      <c r="K25">
        <f>MES_EOD!AK25+MES_EOD!AL25</f>
        <v>0.35000000000000003</v>
      </c>
      <c r="L25">
        <f>NDMC_EOD!AK25+NDMC_EOD!AL25</f>
        <v>1.3900000000000001</v>
      </c>
      <c r="M25">
        <f>TPDDL_EOD!AK25+TPDDL_EOD!AL25</f>
        <v>4.1300000000000008</v>
      </c>
      <c r="N25">
        <f t="shared" si="0"/>
        <v>15.200000000000001</v>
      </c>
      <c r="O25" s="154">
        <f t="shared" si="1"/>
        <v>0</v>
      </c>
      <c r="P25">
        <v>5.9099999999999993</v>
      </c>
      <c r="Q25">
        <v>3.4199999999999995</v>
      </c>
      <c r="R25">
        <v>0.35</v>
      </c>
      <c r="S25">
        <v>1.39</v>
      </c>
      <c r="T25">
        <v>4.13</v>
      </c>
      <c r="U25" s="156">
        <f t="shared" si="2"/>
        <v>15.2</v>
      </c>
      <c r="V25" s="154">
        <f t="shared" si="3"/>
        <v>0</v>
      </c>
      <c r="Y25">
        <f>BAWANA!AW25+BAWANA!AX25</f>
        <v>1.9</v>
      </c>
      <c r="Z25">
        <f>BAWANA!BD25+BAWANA!BE25</f>
        <v>1.9</v>
      </c>
      <c r="AA25">
        <f>BAWANA!X25+BAWANA!Y25</f>
        <v>1.9</v>
      </c>
      <c r="AB25">
        <f>BAWANA!AE25+BAWANA!AF25</f>
        <v>1.9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295</v>
      </c>
      <c r="C26">
        <f>BAWANA!C26</f>
        <v>25</v>
      </c>
      <c r="D26">
        <f>BAWANA!AL26</f>
        <v>-4.8000000000000007</v>
      </c>
      <c r="E26">
        <f>BAWANA!AM26</f>
        <v>20</v>
      </c>
      <c r="F26">
        <f t="shared" si="4"/>
        <v>256</v>
      </c>
      <c r="G26">
        <f t="shared" si="5"/>
        <v>15.2</v>
      </c>
      <c r="H26" s="154"/>
      <c r="I26">
        <f>BRPL_EOD!AK26+BRPL_EOD!AL26</f>
        <v>5.91</v>
      </c>
      <c r="J26">
        <f>BYPL_EOD!AK26+BYPL_EOD!AL26</f>
        <v>3.42</v>
      </c>
      <c r="K26">
        <f>MES_EOD!AK26+MES_EOD!AL26</f>
        <v>0.35000000000000003</v>
      </c>
      <c r="L26">
        <f>NDMC_EOD!AK26+NDMC_EOD!AL26</f>
        <v>1.3900000000000001</v>
      </c>
      <c r="M26">
        <f>TPDDL_EOD!AK26+TPDDL_EOD!AL26</f>
        <v>4.1300000000000008</v>
      </c>
      <c r="N26">
        <f t="shared" si="0"/>
        <v>15.200000000000001</v>
      </c>
      <c r="O26" s="154">
        <f t="shared" si="1"/>
        <v>0</v>
      </c>
      <c r="P26">
        <v>5.9099999999999993</v>
      </c>
      <c r="Q26">
        <v>3.4199999999999995</v>
      </c>
      <c r="R26">
        <v>0.35</v>
      </c>
      <c r="S26">
        <v>1.39</v>
      </c>
      <c r="T26">
        <v>4.13</v>
      </c>
      <c r="U26" s="156">
        <f t="shared" si="2"/>
        <v>15.2</v>
      </c>
      <c r="V26" s="154">
        <f t="shared" si="3"/>
        <v>0</v>
      </c>
      <c r="Y26">
        <f>BAWANA!AW26+BAWANA!AX26</f>
        <v>1.9</v>
      </c>
      <c r="Z26">
        <f>BAWANA!BD26+BAWANA!BE26</f>
        <v>1.9</v>
      </c>
      <c r="AA26">
        <f>BAWANA!X26+BAWANA!Y26</f>
        <v>1.9</v>
      </c>
      <c r="AB26">
        <f>BAWANA!AE26+BAWANA!AF26</f>
        <v>1.9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295</v>
      </c>
      <c r="C27">
        <f>BAWANA!C27</f>
        <v>25</v>
      </c>
      <c r="D27">
        <f>BAWANA!AL27</f>
        <v>-4.8000000000000007</v>
      </c>
      <c r="E27">
        <f>BAWANA!AM27</f>
        <v>20</v>
      </c>
      <c r="F27">
        <f t="shared" si="4"/>
        <v>256</v>
      </c>
      <c r="G27">
        <f t="shared" si="5"/>
        <v>15.2</v>
      </c>
      <c r="H27" s="154"/>
      <c r="I27">
        <f>BRPL_EOD!AK27+BRPL_EOD!AL27</f>
        <v>5.91</v>
      </c>
      <c r="J27">
        <f>BYPL_EOD!AK27+BYPL_EOD!AL27</f>
        <v>3.42</v>
      </c>
      <c r="K27">
        <f>MES_EOD!AK27+MES_EOD!AL27</f>
        <v>0.35000000000000003</v>
      </c>
      <c r="L27">
        <f>NDMC_EOD!AK27+NDMC_EOD!AL27</f>
        <v>1.3900000000000001</v>
      </c>
      <c r="M27">
        <f>TPDDL_EOD!AK27+TPDDL_EOD!AL27</f>
        <v>4.1300000000000008</v>
      </c>
      <c r="N27">
        <f t="shared" si="0"/>
        <v>15.200000000000001</v>
      </c>
      <c r="O27" s="154">
        <f t="shared" si="1"/>
        <v>0</v>
      </c>
      <c r="P27">
        <v>5.9099999999999993</v>
      </c>
      <c r="Q27">
        <v>3.4199999999999995</v>
      </c>
      <c r="R27">
        <v>0.35</v>
      </c>
      <c r="S27">
        <v>1.39</v>
      </c>
      <c r="T27">
        <v>4.13</v>
      </c>
      <c r="U27" s="156">
        <f t="shared" si="2"/>
        <v>15.2</v>
      </c>
      <c r="V27" s="154">
        <f t="shared" si="3"/>
        <v>0</v>
      </c>
      <c r="Y27">
        <f>BAWANA!AW27+BAWANA!AX27</f>
        <v>1.9</v>
      </c>
      <c r="Z27">
        <f>BAWANA!BD27+BAWANA!BE27</f>
        <v>1.9</v>
      </c>
      <c r="AA27">
        <f>BAWANA!X27+BAWANA!Y27</f>
        <v>1.9</v>
      </c>
      <c r="AB27">
        <f>BAWANA!AE27+BAWANA!AF27</f>
        <v>1.9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295</v>
      </c>
      <c r="C28">
        <f>BAWANA!C28</f>
        <v>25</v>
      </c>
      <c r="D28">
        <f>BAWANA!AL28</f>
        <v>-4.8000000000000007</v>
      </c>
      <c r="E28">
        <f>BAWANA!AM28</f>
        <v>20</v>
      </c>
      <c r="F28">
        <f t="shared" si="4"/>
        <v>256</v>
      </c>
      <c r="G28">
        <f t="shared" si="5"/>
        <v>15.2</v>
      </c>
      <c r="H28" s="154"/>
      <c r="I28">
        <f>BRPL_EOD!AK28+BRPL_EOD!AL28</f>
        <v>5.91</v>
      </c>
      <c r="J28">
        <f>BYPL_EOD!AK28+BYPL_EOD!AL28</f>
        <v>3.42</v>
      </c>
      <c r="K28">
        <f>MES_EOD!AK28+MES_EOD!AL28</f>
        <v>0.35000000000000003</v>
      </c>
      <c r="L28">
        <f>NDMC_EOD!AK28+NDMC_EOD!AL28</f>
        <v>1.3900000000000001</v>
      </c>
      <c r="M28">
        <f>TPDDL_EOD!AK28+TPDDL_EOD!AL28</f>
        <v>4.1300000000000008</v>
      </c>
      <c r="N28">
        <f t="shared" si="0"/>
        <v>15.200000000000001</v>
      </c>
      <c r="O28" s="154">
        <f t="shared" si="1"/>
        <v>0</v>
      </c>
      <c r="P28">
        <v>5.9099999999999993</v>
      </c>
      <c r="Q28">
        <v>3.4199999999999995</v>
      </c>
      <c r="R28">
        <v>0.35</v>
      </c>
      <c r="S28">
        <v>1.39</v>
      </c>
      <c r="T28">
        <v>4.13</v>
      </c>
      <c r="U28" s="156">
        <f t="shared" si="2"/>
        <v>15.2</v>
      </c>
      <c r="V28" s="154">
        <f t="shared" si="3"/>
        <v>0</v>
      </c>
      <c r="Y28">
        <f>BAWANA!AW28+BAWANA!AX28</f>
        <v>1.9</v>
      </c>
      <c r="Z28">
        <f>BAWANA!BD28+BAWANA!BE28</f>
        <v>1.9</v>
      </c>
      <c r="AA28">
        <f>BAWANA!X28+BAWANA!Y28</f>
        <v>1.9</v>
      </c>
      <c r="AB28">
        <f>BAWANA!AE28+BAWANA!AF28</f>
        <v>1.9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295</v>
      </c>
      <c r="C29">
        <f>BAWANA!C29</f>
        <v>25</v>
      </c>
      <c r="D29">
        <f>BAWANA!AL29</f>
        <v>-4.8000000000000007</v>
      </c>
      <c r="E29">
        <f>BAWANA!AM29</f>
        <v>20</v>
      </c>
      <c r="F29">
        <f t="shared" si="4"/>
        <v>256</v>
      </c>
      <c r="G29">
        <f t="shared" si="5"/>
        <v>15.2</v>
      </c>
      <c r="H29" s="154"/>
      <c r="I29">
        <f>BRPL_EOD!AK29+BRPL_EOD!AL29</f>
        <v>5.91</v>
      </c>
      <c r="J29">
        <f>BYPL_EOD!AK29+BYPL_EOD!AL29</f>
        <v>3.42</v>
      </c>
      <c r="K29">
        <f>MES_EOD!AK29+MES_EOD!AL29</f>
        <v>0.35000000000000003</v>
      </c>
      <c r="L29">
        <f>NDMC_EOD!AK29+NDMC_EOD!AL29</f>
        <v>1.3900000000000001</v>
      </c>
      <c r="M29">
        <f>TPDDL_EOD!AK29+TPDDL_EOD!AL29</f>
        <v>4.1300000000000008</v>
      </c>
      <c r="N29">
        <f t="shared" si="0"/>
        <v>15.200000000000001</v>
      </c>
      <c r="O29" s="154">
        <f t="shared" si="1"/>
        <v>0</v>
      </c>
      <c r="P29">
        <v>5.9099999999999993</v>
      </c>
      <c r="Q29">
        <v>3.4199999999999995</v>
      </c>
      <c r="R29">
        <v>0.35</v>
      </c>
      <c r="S29">
        <v>1.39</v>
      </c>
      <c r="T29">
        <v>4.13</v>
      </c>
      <c r="U29" s="156">
        <f t="shared" si="2"/>
        <v>15.2</v>
      </c>
      <c r="V29" s="154">
        <f t="shared" si="3"/>
        <v>0</v>
      </c>
      <c r="Y29">
        <f>BAWANA!AW29+BAWANA!AX29</f>
        <v>1.9</v>
      </c>
      <c r="Z29">
        <f>BAWANA!BD29+BAWANA!BE29</f>
        <v>1.9</v>
      </c>
      <c r="AA29">
        <f>BAWANA!X29+BAWANA!Y29</f>
        <v>1.9</v>
      </c>
      <c r="AB29">
        <f>BAWANA!AE29+BAWANA!AF29</f>
        <v>1.9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295</v>
      </c>
      <c r="C30">
        <f>BAWANA!C30</f>
        <v>25</v>
      </c>
      <c r="D30">
        <f>BAWANA!AL30</f>
        <v>-4.8000000000000007</v>
      </c>
      <c r="E30">
        <f>BAWANA!AM30</f>
        <v>20</v>
      </c>
      <c r="F30">
        <f t="shared" si="4"/>
        <v>256</v>
      </c>
      <c r="G30">
        <f t="shared" si="5"/>
        <v>15.2</v>
      </c>
      <c r="H30" s="154"/>
      <c r="I30">
        <f>BRPL_EOD!AK30+BRPL_EOD!AL30</f>
        <v>5.91</v>
      </c>
      <c r="J30">
        <f>BYPL_EOD!AK30+BYPL_EOD!AL30</f>
        <v>3.42</v>
      </c>
      <c r="K30">
        <f>MES_EOD!AK30+MES_EOD!AL30</f>
        <v>0.35000000000000003</v>
      </c>
      <c r="L30">
        <f>NDMC_EOD!AK30+NDMC_EOD!AL30</f>
        <v>1.3900000000000001</v>
      </c>
      <c r="M30">
        <f>TPDDL_EOD!AK30+TPDDL_EOD!AL30</f>
        <v>4.1300000000000008</v>
      </c>
      <c r="N30">
        <f t="shared" si="0"/>
        <v>15.200000000000001</v>
      </c>
      <c r="O30" s="154">
        <f t="shared" si="1"/>
        <v>0</v>
      </c>
      <c r="P30">
        <v>5.9099999999999993</v>
      </c>
      <c r="Q30">
        <v>3.4199999999999995</v>
      </c>
      <c r="R30">
        <v>0.35</v>
      </c>
      <c r="S30">
        <v>1.39</v>
      </c>
      <c r="T30">
        <v>4.13</v>
      </c>
      <c r="U30" s="156">
        <f t="shared" si="2"/>
        <v>15.2</v>
      </c>
      <c r="V30" s="154">
        <f t="shared" si="3"/>
        <v>0</v>
      </c>
      <c r="Y30">
        <f>BAWANA!AW30+BAWANA!AX30</f>
        <v>1.9</v>
      </c>
      <c r="Z30">
        <f>BAWANA!BD30+BAWANA!BE30</f>
        <v>1.9</v>
      </c>
      <c r="AA30">
        <f>BAWANA!X30+BAWANA!Y30</f>
        <v>1.9</v>
      </c>
      <c r="AB30">
        <f>BAWANA!AE30+BAWANA!AF30</f>
        <v>1.9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295</v>
      </c>
      <c r="C31">
        <f>BAWANA!C31</f>
        <v>25</v>
      </c>
      <c r="D31">
        <f>BAWANA!AL31</f>
        <v>-4.8000000000000007</v>
      </c>
      <c r="E31">
        <f>BAWANA!AM31</f>
        <v>20</v>
      </c>
      <c r="F31">
        <f t="shared" si="4"/>
        <v>256</v>
      </c>
      <c r="G31">
        <f t="shared" si="5"/>
        <v>15.2</v>
      </c>
      <c r="H31" s="154"/>
      <c r="I31">
        <f>BRPL_EOD!AK31+BRPL_EOD!AL31</f>
        <v>5.91</v>
      </c>
      <c r="J31">
        <f>BYPL_EOD!AK31+BYPL_EOD!AL31</f>
        <v>3.42</v>
      </c>
      <c r="K31">
        <f>MES_EOD!AK31+MES_EOD!AL31</f>
        <v>0.35000000000000003</v>
      </c>
      <c r="L31">
        <f>NDMC_EOD!AK31+NDMC_EOD!AL31</f>
        <v>1.3900000000000001</v>
      </c>
      <c r="M31">
        <f>TPDDL_EOD!AK31+TPDDL_EOD!AL31</f>
        <v>4.1300000000000008</v>
      </c>
      <c r="N31">
        <f t="shared" si="0"/>
        <v>15.200000000000001</v>
      </c>
      <c r="O31" s="154">
        <f t="shared" si="1"/>
        <v>0</v>
      </c>
      <c r="P31">
        <v>5.9099999999999993</v>
      </c>
      <c r="Q31">
        <v>3.4199999999999995</v>
      </c>
      <c r="R31">
        <v>0.35</v>
      </c>
      <c r="S31">
        <v>1.39</v>
      </c>
      <c r="T31">
        <v>4.13</v>
      </c>
      <c r="U31" s="156">
        <f t="shared" si="2"/>
        <v>15.2</v>
      </c>
      <c r="V31" s="154">
        <f t="shared" si="3"/>
        <v>0</v>
      </c>
      <c r="Y31">
        <f>BAWANA!AW31+BAWANA!AX31</f>
        <v>1.9</v>
      </c>
      <c r="Z31">
        <f>BAWANA!BD31+BAWANA!BE31</f>
        <v>1.9</v>
      </c>
      <c r="AA31">
        <f>BAWANA!X31+BAWANA!Y31</f>
        <v>1.9</v>
      </c>
      <c r="AB31">
        <f>BAWANA!AE31+BAWANA!AF31</f>
        <v>1.9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295</v>
      </c>
      <c r="C32">
        <f>BAWANA!C32</f>
        <v>25</v>
      </c>
      <c r="D32">
        <f>BAWANA!AL32</f>
        <v>-4.8000000000000007</v>
      </c>
      <c r="E32">
        <f>BAWANA!AM32</f>
        <v>20</v>
      </c>
      <c r="F32">
        <f t="shared" si="4"/>
        <v>256</v>
      </c>
      <c r="G32">
        <f t="shared" si="5"/>
        <v>15.2</v>
      </c>
      <c r="H32" s="154"/>
      <c r="I32">
        <f>BRPL_EOD!AK32+BRPL_EOD!AL32</f>
        <v>5.91</v>
      </c>
      <c r="J32">
        <f>BYPL_EOD!AK32+BYPL_EOD!AL32</f>
        <v>3.42</v>
      </c>
      <c r="K32">
        <f>MES_EOD!AK32+MES_EOD!AL32</f>
        <v>0.35000000000000003</v>
      </c>
      <c r="L32">
        <f>NDMC_EOD!AK32+NDMC_EOD!AL32</f>
        <v>1.3900000000000001</v>
      </c>
      <c r="M32">
        <f>TPDDL_EOD!AK32+TPDDL_EOD!AL32</f>
        <v>4.1300000000000008</v>
      </c>
      <c r="N32">
        <f t="shared" si="0"/>
        <v>15.200000000000001</v>
      </c>
      <c r="O32" s="154">
        <f t="shared" si="1"/>
        <v>0</v>
      </c>
      <c r="P32">
        <v>5.9099999999999993</v>
      </c>
      <c r="Q32">
        <v>3.4199999999999995</v>
      </c>
      <c r="R32">
        <v>0.35</v>
      </c>
      <c r="S32">
        <v>1.39</v>
      </c>
      <c r="T32">
        <v>4.13</v>
      </c>
      <c r="U32" s="156">
        <f t="shared" si="2"/>
        <v>15.2</v>
      </c>
      <c r="V32" s="154">
        <f t="shared" si="3"/>
        <v>0</v>
      </c>
      <c r="Y32">
        <f>BAWANA!AW32+BAWANA!AX32</f>
        <v>1.9</v>
      </c>
      <c r="Z32">
        <f>BAWANA!BD32+BAWANA!BE32</f>
        <v>1.9</v>
      </c>
      <c r="AA32">
        <f>BAWANA!X32+BAWANA!Y32</f>
        <v>1.9</v>
      </c>
      <c r="AB32">
        <f>BAWANA!AE32+BAWANA!AF32</f>
        <v>1.9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295</v>
      </c>
      <c r="C33">
        <f>BAWANA!C33</f>
        <v>25</v>
      </c>
      <c r="D33">
        <f>BAWANA!AL33</f>
        <v>-4.8000000000000007</v>
      </c>
      <c r="E33">
        <f>BAWANA!AM33</f>
        <v>20</v>
      </c>
      <c r="F33">
        <f t="shared" si="4"/>
        <v>256</v>
      </c>
      <c r="G33">
        <f t="shared" si="5"/>
        <v>15.2</v>
      </c>
      <c r="H33" s="154"/>
      <c r="I33">
        <f>BRPL_EOD!AK33+BRPL_EOD!AL33</f>
        <v>5.91</v>
      </c>
      <c r="J33">
        <f>BYPL_EOD!AK33+BYPL_EOD!AL33</f>
        <v>3.42</v>
      </c>
      <c r="K33">
        <f>MES_EOD!AK33+MES_EOD!AL33</f>
        <v>0.35000000000000003</v>
      </c>
      <c r="L33">
        <f>NDMC_EOD!AK33+NDMC_EOD!AL33</f>
        <v>1.3900000000000001</v>
      </c>
      <c r="M33">
        <f>TPDDL_EOD!AK33+TPDDL_EOD!AL33</f>
        <v>4.1300000000000008</v>
      </c>
      <c r="N33">
        <f t="shared" si="0"/>
        <v>15.200000000000001</v>
      </c>
      <c r="O33" s="154">
        <f t="shared" si="1"/>
        <v>0</v>
      </c>
      <c r="P33">
        <v>5.9099999999999993</v>
      </c>
      <c r="Q33">
        <v>3.4199999999999995</v>
      </c>
      <c r="R33">
        <v>0.35</v>
      </c>
      <c r="S33">
        <v>1.39</v>
      </c>
      <c r="T33">
        <v>4.13</v>
      </c>
      <c r="U33" s="156">
        <f t="shared" si="2"/>
        <v>15.2</v>
      </c>
      <c r="V33" s="154">
        <f t="shared" si="3"/>
        <v>0</v>
      </c>
      <c r="Y33">
        <f>BAWANA!AW33+BAWANA!AX33</f>
        <v>1.9</v>
      </c>
      <c r="Z33">
        <f>BAWANA!BD33+BAWANA!BE33</f>
        <v>1.9</v>
      </c>
      <c r="AA33">
        <f>BAWANA!X33+BAWANA!Y33</f>
        <v>1.9</v>
      </c>
      <c r="AB33">
        <f>BAWANA!AE33+BAWANA!AF33</f>
        <v>1.9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295</v>
      </c>
      <c r="C34">
        <f>BAWANA!C34</f>
        <v>25</v>
      </c>
      <c r="D34">
        <f>BAWANA!AL34</f>
        <v>-4.8000000000000007</v>
      </c>
      <c r="E34">
        <f>BAWANA!AM34</f>
        <v>20</v>
      </c>
      <c r="F34">
        <f t="shared" si="4"/>
        <v>256</v>
      </c>
      <c r="G34">
        <f t="shared" si="5"/>
        <v>15.2</v>
      </c>
      <c r="H34" s="154"/>
      <c r="I34">
        <f>BRPL_EOD!AK34+BRPL_EOD!AL34</f>
        <v>5.91</v>
      </c>
      <c r="J34">
        <f>BYPL_EOD!AK34+BYPL_EOD!AL34</f>
        <v>3.42</v>
      </c>
      <c r="K34">
        <f>MES_EOD!AK34+MES_EOD!AL34</f>
        <v>0.35000000000000003</v>
      </c>
      <c r="L34">
        <f>NDMC_EOD!AK34+NDMC_EOD!AL34</f>
        <v>1.3900000000000001</v>
      </c>
      <c r="M34">
        <f>TPDDL_EOD!AK34+TPDDL_EOD!AL34</f>
        <v>4.1300000000000008</v>
      </c>
      <c r="N34">
        <f t="shared" si="0"/>
        <v>15.200000000000001</v>
      </c>
      <c r="O34" s="154">
        <f t="shared" si="1"/>
        <v>0</v>
      </c>
      <c r="P34">
        <v>5.9099999999999993</v>
      </c>
      <c r="Q34">
        <v>3.4199999999999995</v>
      </c>
      <c r="R34">
        <v>0.35</v>
      </c>
      <c r="S34">
        <v>1.39</v>
      </c>
      <c r="T34">
        <v>4.13</v>
      </c>
      <c r="U34" s="156">
        <f t="shared" si="2"/>
        <v>15.2</v>
      </c>
      <c r="V34" s="154">
        <f t="shared" si="3"/>
        <v>0</v>
      </c>
      <c r="Y34">
        <f>BAWANA!AW34+BAWANA!AX34</f>
        <v>1.9</v>
      </c>
      <c r="Z34">
        <f>BAWANA!BD34+BAWANA!BE34</f>
        <v>1.9</v>
      </c>
      <c r="AA34">
        <f>BAWANA!X34+BAWANA!Y34</f>
        <v>1.9</v>
      </c>
      <c r="AB34">
        <f>BAWANA!AE34+BAWANA!AF34</f>
        <v>1.9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295</v>
      </c>
      <c r="C35">
        <f>BAWANA!C35</f>
        <v>25</v>
      </c>
      <c r="D35">
        <f>BAWANA!AL35</f>
        <v>-4.8000000000000007</v>
      </c>
      <c r="E35">
        <f>BAWANA!AM35</f>
        <v>20</v>
      </c>
      <c r="F35">
        <f t="shared" si="4"/>
        <v>256</v>
      </c>
      <c r="G35">
        <f t="shared" si="5"/>
        <v>15.2</v>
      </c>
      <c r="H35" s="154"/>
      <c r="I35">
        <f>BRPL_EOD!AK35+BRPL_EOD!AL35</f>
        <v>5.91</v>
      </c>
      <c r="J35">
        <f>BYPL_EOD!AK35+BYPL_EOD!AL35</f>
        <v>3.42</v>
      </c>
      <c r="K35">
        <f>MES_EOD!AK35+MES_EOD!AL35</f>
        <v>0.35000000000000003</v>
      </c>
      <c r="L35">
        <f>NDMC_EOD!AK35+NDMC_EOD!AL35</f>
        <v>1.3900000000000001</v>
      </c>
      <c r="M35">
        <f>TPDDL_EOD!AK35+TPDDL_EOD!AL35</f>
        <v>4.1300000000000008</v>
      </c>
      <c r="N35">
        <f t="shared" si="0"/>
        <v>15.200000000000001</v>
      </c>
      <c r="O35" s="154">
        <f t="shared" si="1"/>
        <v>0</v>
      </c>
      <c r="P35">
        <v>5.9099999999999993</v>
      </c>
      <c r="Q35">
        <v>3.4199999999999995</v>
      </c>
      <c r="R35">
        <v>0.35</v>
      </c>
      <c r="S35">
        <v>1.39</v>
      </c>
      <c r="T35">
        <v>4.13</v>
      </c>
      <c r="U35" s="156">
        <f t="shared" si="2"/>
        <v>15.2</v>
      </c>
      <c r="V35" s="154">
        <f t="shared" si="3"/>
        <v>0</v>
      </c>
      <c r="Y35">
        <f>BAWANA!AW35+BAWANA!AX35</f>
        <v>1.9</v>
      </c>
      <c r="Z35">
        <f>BAWANA!BD35+BAWANA!BE35</f>
        <v>1.9</v>
      </c>
      <c r="AA35">
        <f>BAWANA!X35+BAWANA!Y35</f>
        <v>1.9</v>
      </c>
      <c r="AB35">
        <f>BAWANA!AE35+BAWANA!AF35</f>
        <v>1.9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295</v>
      </c>
      <c r="C36">
        <f>BAWANA!C36</f>
        <v>25</v>
      </c>
      <c r="D36">
        <f>BAWANA!AL36</f>
        <v>-4.8000000000000007</v>
      </c>
      <c r="E36">
        <f>BAWANA!AM36</f>
        <v>20</v>
      </c>
      <c r="F36">
        <f t="shared" si="4"/>
        <v>256</v>
      </c>
      <c r="G36">
        <f t="shared" si="5"/>
        <v>15.2</v>
      </c>
      <c r="H36" s="154"/>
      <c r="I36">
        <f>BRPL_EOD!AK36+BRPL_EOD!AL36</f>
        <v>5.91</v>
      </c>
      <c r="J36">
        <f>BYPL_EOD!AK36+BYPL_EOD!AL36</f>
        <v>3.42</v>
      </c>
      <c r="K36">
        <f>MES_EOD!AK36+MES_EOD!AL36</f>
        <v>0.35000000000000003</v>
      </c>
      <c r="L36">
        <f>NDMC_EOD!AK36+NDMC_EOD!AL36</f>
        <v>1.3900000000000001</v>
      </c>
      <c r="M36">
        <f>TPDDL_EOD!AK36+TPDDL_EOD!AL36</f>
        <v>4.1300000000000008</v>
      </c>
      <c r="N36">
        <f t="shared" si="0"/>
        <v>15.200000000000001</v>
      </c>
      <c r="O36" s="154">
        <f t="shared" si="1"/>
        <v>0</v>
      </c>
      <c r="P36">
        <v>5.9099999999999993</v>
      </c>
      <c r="Q36">
        <v>3.4199999999999995</v>
      </c>
      <c r="R36">
        <v>0.35</v>
      </c>
      <c r="S36">
        <v>1.39</v>
      </c>
      <c r="T36">
        <v>4.13</v>
      </c>
      <c r="U36" s="156">
        <f t="shared" si="2"/>
        <v>15.2</v>
      </c>
      <c r="V36" s="154">
        <f t="shared" si="3"/>
        <v>0</v>
      </c>
      <c r="Y36">
        <f>BAWANA!AW36+BAWANA!AX36</f>
        <v>1.9</v>
      </c>
      <c r="Z36">
        <f>BAWANA!BD36+BAWANA!BE36</f>
        <v>1.9</v>
      </c>
      <c r="AA36">
        <f>BAWANA!X36+BAWANA!Y36</f>
        <v>1.9</v>
      </c>
      <c r="AB36">
        <f>BAWANA!AE36+BAWANA!AF36</f>
        <v>1.9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295</v>
      </c>
      <c r="C37">
        <f>BAWANA!C37</f>
        <v>25</v>
      </c>
      <c r="D37">
        <f>BAWANA!AL37</f>
        <v>-4.8000000000000007</v>
      </c>
      <c r="E37">
        <f>BAWANA!AM37</f>
        <v>20</v>
      </c>
      <c r="F37">
        <f t="shared" si="4"/>
        <v>256</v>
      </c>
      <c r="G37">
        <f t="shared" si="5"/>
        <v>15.2</v>
      </c>
      <c r="H37" s="154"/>
      <c r="I37">
        <f>BRPL_EOD!AK37+BRPL_EOD!AL37</f>
        <v>5.91</v>
      </c>
      <c r="J37">
        <f>BYPL_EOD!AK37+BYPL_EOD!AL37</f>
        <v>3.42</v>
      </c>
      <c r="K37">
        <f>MES_EOD!AK37+MES_EOD!AL37</f>
        <v>0.35000000000000003</v>
      </c>
      <c r="L37">
        <f>NDMC_EOD!AK37+NDMC_EOD!AL37</f>
        <v>1.3900000000000001</v>
      </c>
      <c r="M37">
        <f>TPDDL_EOD!AK37+TPDDL_EOD!AL37</f>
        <v>4.1300000000000008</v>
      </c>
      <c r="N37">
        <f t="shared" si="0"/>
        <v>15.200000000000001</v>
      </c>
      <c r="O37" s="154">
        <f t="shared" si="1"/>
        <v>0</v>
      </c>
      <c r="P37">
        <v>5.9099999999999993</v>
      </c>
      <c r="Q37">
        <v>3.4199999999999995</v>
      </c>
      <c r="R37">
        <v>0.35</v>
      </c>
      <c r="S37">
        <v>1.39</v>
      </c>
      <c r="T37">
        <v>4.13</v>
      </c>
      <c r="U37" s="156">
        <f t="shared" si="2"/>
        <v>15.2</v>
      </c>
      <c r="V37" s="154">
        <f t="shared" si="3"/>
        <v>0</v>
      </c>
      <c r="Y37">
        <f>BAWANA!AW37+BAWANA!AX37</f>
        <v>1.9</v>
      </c>
      <c r="Z37">
        <f>BAWANA!BD37+BAWANA!BE37</f>
        <v>1.9</v>
      </c>
      <c r="AA37">
        <f>BAWANA!X37+BAWANA!Y37</f>
        <v>1.9</v>
      </c>
      <c r="AB37">
        <f>BAWANA!AE37+BAWANA!AF37</f>
        <v>1.9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295</v>
      </c>
      <c r="C38">
        <f>BAWANA!C38</f>
        <v>25</v>
      </c>
      <c r="D38">
        <f>BAWANA!AL38</f>
        <v>-4.8000000000000007</v>
      </c>
      <c r="E38">
        <f>BAWANA!AM38</f>
        <v>20</v>
      </c>
      <c r="F38">
        <f t="shared" si="4"/>
        <v>256</v>
      </c>
      <c r="G38">
        <f t="shared" si="5"/>
        <v>15.2</v>
      </c>
      <c r="H38" s="154"/>
      <c r="I38">
        <f>BRPL_EOD!AK38+BRPL_EOD!AL38</f>
        <v>5.91</v>
      </c>
      <c r="J38">
        <f>BYPL_EOD!AK38+BYPL_EOD!AL38</f>
        <v>3.42</v>
      </c>
      <c r="K38">
        <f>MES_EOD!AK38+MES_EOD!AL38</f>
        <v>0.35000000000000003</v>
      </c>
      <c r="L38">
        <f>NDMC_EOD!AK38+NDMC_EOD!AL38</f>
        <v>1.3900000000000001</v>
      </c>
      <c r="M38">
        <f>TPDDL_EOD!AK38+TPDDL_EOD!AL38</f>
        <v>4.1300000000000008</v>
      </c>
      <c r="N38">
        <f t="shared" si="0"/>
        <v>15.200000000000001</v>
      </c>
      <c r="O38" s="154">
        <f t="shared" si="1"/>
        <v>0</v>
      </c>
      <c r="P38">
        <v>5.9099999999999993</v>
      </c>
      <c r="Q38">
        <v>3.4199999999999995</v>
      </c>
      <c r="R38">
        <v>0.35</v>
      </c>
      <c r="S38">
        <v>1.39</v>
      </c>
      <c r="T38">
        <v>4.13</v>
      </c>
      <c r="U38" s="156">
        <f t="shared" si="2"/>
        <v>15.2</v>
      </c>
      <c r="V38" s="154">
        <f t="shared" si="3"/>
        <v>0</v>
      </c>
      <c r="Y38">
        <f>BAWANA!AW38+BAWANA!AX38</f>
        <v>1.9</v>
      </c>
      <c r="Z38">
        <f>BAWANA!BD38+BAWANA!BE38</f>
        <v>1.9</v>
      </c>
      <c r="AA38">
        <f>BAWANA!X38+BAWANA!Y38</f>
        <v>1.9</v>
      </c>
      <c r="AB38">
        <f>BAWANA!AE38+BAWANA!AF38</f>
        <v>1.9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290</v>
      </c>
      <c r="C39">
        <f>BAWANA!C39</f>
        <v>30</v>
      </c>
      <c r="D39">
        <f>BAWANA!AL39</f>
        <v>-4.8000000000000007</v>
      </c>
      <c r="E39">
        <f>BAWANA!AM39</f>
        <v>24</v>
      </c>
      <c r="F39">
        <f t="shared" si="4"/>
        <v>256</v>
      </c>
      <c r="G39">
        <f t="shared" si="5"/>
        <v>19.2</v>
      </c>
      <c r="H39" s="154"/>
      <c r="I39">
        <f>BRPL_EOD!AK39+BRPL_EOD!AL39</f>
        <v>7.47</v>
      </c>
      <c r="J39">
        <f>BYPL_EOD!AK39+BYPL_EOD!AL39</f>
        <v>4.32</v>
      </c>
      <c r="K39">
        <f>MES_EOD!AK39+MES_EOD!AL39</f>
        <v>0.44000000000000006</v>
      </c>
      <c r="L39">
        <f>NDMC_EOD!AK39+NDMC_EOD!AL39</f>
        <v>1.75</v>
      </c>
      <c r="M39">
        <f>TPDDL_EOD!AK39+TPDDL_EOD!AL39</f>
        <v>5.2200000000000006</v>
      </c>
      <c r="N39">
        <f t="shared" si="0"/>
        <v>19.2</v>
      </c>
      <c r="O39" s="154">
        <f t="shared" si="1"/>
        <v>0</v>
      </c>
      <c r="P39">
        <v>7.47</v>
      </c>
      <c r="Q39">
        <v>4.32</v>
      </c>
      <c r="R39">
        <v>0.44000000000000006</v>
      </c>
      <c r="S39">
        <v>1.75</v>
      </c>
      <c r="T39">
        <v>5.2200000000000006</v>
      </c>
      <c r="U39" s="156">
        <f t="shared" si="2"/>
        <v>19.2</v>
      </c>
      <c r="V39" s="154">
        <f t="shared" si="3"/>
        <v>0</v>
      </c>
      <c r="Y39">
        <f>BAWANA!AW39+BAWANA!AX39</f>
        <v>2.4</v>
      </c>
      <c r="Z39">
        <f>BAWANA!BD39+BAWANA!BE39</f>
        <v>2.4</v>
      </c>
      <c r="AA39">
        <f>BAWANA!X39+BAWANA!Y39</f>
        <v>2.4</v>
      </c>
      <c r="AB39">
        <f>BAWANA!AE39+BAWANA!AF39</f>
        <v>2.4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290</v>
      </c>
      <c r="C40">
        <f>BAWANA!C40</f>
        <v>30</v>
      </c>
      <c r="D40">
        <f>BAWANA!AL40</f>
        <v>-4.8000000000000007</v>
      </c>
      <c r="E40">
        <f>BAWANA!AM40</f>
        <v>24</v>
      </c>
      <c r="F40">
        <f t="shared" si="4"/>
        <v>256</v>
      </c>
      <c r="G40">
        <f t="shared" si="5"/>
        <v>19.2</v>
      </c>
      <c r="H40" s="154"/>
      <c r="I40">
        <f>BRPL_EOD!AK40+BRPL_EOD!AL40</f>
        <v>7.47</v>
      </c>
      <c r="J40">
        <f>BYPL_EOD!AK40+BYPL_EOD!AL40</f>
        <v>4.32</v>
      </c>
      <c r="K40">
        <f>MES_EOD!AK40+MES_EOD!AL40</f>
        <v>0.44000000000000006</v>
      </c>
      <c r="L40">
        <f>NDMC_EOD!AK40+NDMC_EOD!AL40</f>
        <v>1.75</v>
      </c>
      <c r="M40">
        <f>TPDDL_EOD!AK40+TPDDL_EOD!AL40</f>
        <v>5.2200000000000006</v>
      </c>
      <c r="N40">
        <f t="shared" si="0"/>
        <v>19.2</v>
      </c>
      <c r="O40" s="154">
        <f t="shared" si="1"/>
        <v>0</v>
      </c>
      <c r="P40">
        <v>7.47</v>
      </c>
      <c r="Q40">
        <v>4.32</v>
      </c>
      <c r="R40">
        <v>0.44000000000000006</v>
      </c>
      <c r="S40">
        <v>1.75</v>
      </c>
      <c r="T40">
        <v>5.2200000000000006</v>
      </c>
      <c r="U40" s="156">
        <f t="shared" si="2"/>
        <v>19.2</v>
      </c>
      <c r="V40" s="154">
        <f t="shared" si="3"/>
        <v>0</v>
      </c>
      <c r="Y40">
        <f>BAWANA!AW40+BAWANA!AX40</f>
        <v>2.4</v>
      </c>
      <c r="Z40">
        <f>BAWANA!BD40+BAWANA!BE40</f>
        <v>2.4</v>
      </c>
      <c r="AA40">
        <f>BAWANA!X40+BAWANA!Y40</f>
        <v>2.4</v>
      </c>
      <c r="AB40">
        <f>BAWANA!AE40+BAWANA!AF40</f>
        <v>2.4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290</v>
      </c>
      <c r="C41">
        <f>BAWANA!C41</f>
        <v>30</v>
      </c>
      <c r="D41">
        <f>BAWANA!AL41</f>
        <v>-4.8000000000000007</v>
      </c>
      <c r="E41">
        <f>BAWANA!AM41</f>
        <v>24</v>
      </c>
      <c r="F41">
        <f t="shared" si="4"/>
        <v>256</v>
      </c>
      <c r="G41">
        <f t="shared" si="5"/>
        <v>19.2</v>
      </c>
      <c r="H41" s="154"/>
      <c r="I41">
        <f>BRPL_EOD!AK41+BRPL_EOD!AL41</f>
        <v>7.47</v>
      </c>
      <c r="J41">
        <f>BYPL_EOD!AK41+BYPL_EOD!AL41</f>
        <v>4.32</v>
      </c>
      <c r="K41">
        <f>MES_EOD!AK41+MES_EOD!AL41</f>
        <v>0.44000000000000006</v>
      </c>
      <c r="L41">
        <f>NDMC_EOD!AK41+NDMC_EOD!AL41</f>
        <v>1.75</v>
      </c>
      <c r="M41">
        <f>TPDDL_EOD!AK41+TPDDL_EOD!AL41</f>
        <v>5.2200000000000006</v>
      </c>
      <c r="N41">
        <f t="shared" si="0"/>
        <v>19.2</v>
      </c>
      <c r="O41" s="154">
        <f t="shared" si="1"/>
        <v>0</v>
      </c>
      <c r="P41">
        <v>7.47</v>
      </c>
      <c r="Q41">
        <v>4.32</v>
      </c>
      <c r="R41">
        <v>0.44000000000000006</v>
      </c>
      <c r="S41">
        <v>1.75</v>
      </c>
      <c r="T41">
        <v>5.2200000000000006</v>
      </c>
      <c r="U41" s="156">
        <f t="shared" si="2"/>
        <v>19.2</v>
      </c>
      <c r="V41" s="154">
        <f t="shared" si="3"/>
        <v>0</v>
      </c>
      <c r="Y41">
        <f>BAWANA!AW41+BAWANA!AX41</f>
        <v>2.4</v>
      </c>
      <c r="Z41">
        <f>BAWANA!BD41+BAWANA!BE41</f>
        <v>2.4</v>
      </c>
      <c r="AA41">
        <f>BAWANA!X41+BAWANA!Y41</f>
        <v>2.4</v>
      </c>
      <c r="AB41">
        <f>BAWANA!AE41+BAWANA!AF41</f>
        <v>2.4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290</v>
      </c>
      <c r="C42">
        <f>BAWANA!C42</f>
        <v>30</v>
      </c>
      <c r="D42">
        <f>BAWANA!AL42</f>
        <v>-4.8000000000000007</v>
      </c>
      <c r="E42">
        <f>BAWANA!AM42</f>
        <v>24</v>
      </c>
      <c r="F42">
        <f t="shared" si="4"/>
        <v>256</v>
      </c>
      <c r="G42">
        <f t="shared" si="5"/>
        <v>19.2</v>
      </c>
      <c r="H42" s="154"/>
      <c r="I42">
        <f>BRPL_EOD!AK42+BRPL_EOD!AL42</f>
        <v>7.47</v>
      </c>
      <c r="J42">
        <f>BYPL_EOD!AK42+BYPL_EOD!AL42</f>
        <v>4.32</v>
      </c>
      <c r="K42">
        <f>MES_EOD!AK42+MES_EOD!AL42</f>
        <v>0.44000000000000006</v>
      </c>
      <c r="L42">
        <f>NDMC_EOD!AK42+NDMC_EOD!AL42</f>
        <v>1.75</v>
      </c>
      <c r="M42">
        <f>TPDDL_EOD!AK42+TPDDL_EOD!AL42</f>
        <v>5.2200000000000006</v>
      </c>
      <c r="N42">
        <f t="shared" si="0"/>
        <v>19.2</v>
      </c>
      <c r="O42" s="154">
        <f t="shared" si="1"/>
        <v>0</v>
      </c>
      <c r="P42">
        <v>7.47</v>
      </c>
      <c r="Q42">
        <v>4.32</v>
      </c>
      <c r="R42">
        <v>0.44000000000000006</v>
      </c>
      <c r="S42">
        <v>1.75</v>
      </c>
      <c r="T42">
        <v>5.2200000000000006</v>
      </c>
      <c r="U42" s="156">
        <f t="shared" si="2"/>
        <v>19.2</v>
      </c>
      <c r="V42" s="154">
        <f t="shared" si="3"/>
        <v>0</v>
      </c>
      <c r="Y42">
        <f>BAWANA!AW42+BAWANA!AX42</f>
        <v>2.4</v>
      </c>
      <c r="Z42">
        <f>BAWANA!BD42+BAWANA!BE42</f>
        <v>2.4</v>
      </c>
      <c r="AA42">
        <f>BAWANA!X42+BAWANA!Y42</f>
        <v>2.4</v>
      </c>
      <c r="AB42">
        <f>BAWANA!AE42+BAWANA!AF42</f>
        <v>2.4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290</v>
      </c>
      <c r="C43">
        <f>BAWANA!C43</f>
        <v>30</v>
      </c>
      <c r="D43">
        <f>BAWANA!AL43</f>
        <v>-4.8000000000000007</v>
      </c>
      <c r="E43">
        <f>BAWANA!AM43</f>
        <v>24</v>
      </c>
      <c r="F43">
        <f t="shared" si="4"/>
        <v>256</v>
      </c>
      <c r="G43">
        <f t="shared" si="5"/>
        <v>19.2</v>
      </c>
      <c r="H43" s="154"/>
      <c r="I43">
        <f>BRPL_EOD!AK43+BRPL_EOD!AL43</f>
        <v>7.47</v>
      </c>
      <c r="J43">
        <f>BYPL_EOD!AK43+BYPL_EOD!AL43</f>
        <v>4.32</v>
      </c>
      <c r="K43">
        <f>MES_EOD!AK43+MES_EOD!AL43</f>
        <v>0.44000000000000006</v>
      </c>
      <c r="L43">
        <f>NDMC_EOD!AK43+NDMC_EOD!AL43</f>
        <v>1.75</v>
      </c>
      <c r="M43">
        <f>TPDDL_EOD!AK43+TPDDL_EOD!AL43</f>
        <v>5.2200000000000006</v>
      </c>
      <c r="N43">
        <f t="shared" si="0"/>
        <v>19.2</v>
      </c>
      <c r="O43" s="154">
        <f t="shared" si="1"/>
        <v>0</v>
      </c>
      <c r="P43">
        <v>7.47</v>
      </c>
      <c r="Q43">
        <v>4.32</v>
      </c>
      <c r="R43">
        <v>0.44000000000000006</v>
      </c>
      <c r="S43">
        <v>1.75</v>
      </c>
      <c r="T43">
        <v>5.2200000000000006</v>
      </c>
      <c r="U43" s="156">
        <f t="shared" si="2"/>
        <v>19.2</v>
      </c>
      <c r="V43" s="154">
        <f t="shared" si="3"/>
        <v>0</v>
      </c>
      <c r="Y43">
        <f>BAWANA!AW43+BAWANA!AX43</f>
        <v>2.4</v>
      </c>
      <c r="Z43">
        <f>BAWANA!BD43+BAWANA!BE43</f>
        <v>2.4</v>
      </c>
      <c r="AA43">
        <f>BAWANA!X43+BAWANA!Y43</f>
        <v>2.4</v>
      </c>
      <c r="AB43">
        <f>BAWANA!AE43+BAWANA!AF43</f>
        <v>2.4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290</v>
      </c>
      <c r="C44">
        <f>BAWANA!C44</f>
        <v>30</v>
      </c>
      <c r="D44">
        <f>BAWANA!AL44</f>
        <v>-4.8000000000000007</v>
      </c>
      <c r="E44">
        <f>BAWANA!AM44</f>
        <v>24</v>
      </c>
      <c r="F44">
        <f t="shared" si="4"/>
        <v>256</v>
      </c>
      <c r="G44">
        <f t="shared" si="5"/>
        <v>19.2</v>
      </c>
      <c r="H44" s="154"/>
      <c r="I44">
        <f>BRPL_EOD!AK44+BRPL_EOD!AL44</f>
        <v>7.47</v>
      </c>
      <c r="J44">
        <f>BYPL_EOD!AK44+BYPL_EOD!AL44</f>
        <v>4.32</v>
      </c>
      <c r="K44">
        <f>MES_EOD!AK44+MES_EOD!AL44</f>
        <v>0.44000000000000006</v>
      </c>
      <c r="L44">
        <f>NDMC_EOD!AK44+NDMC_EOD!AL44</f>
        <v>1.75</v>
      </c>
      <c r="M44">
        <f>TPDDL_EOD!AK44+TPDDL_EOD!AL44</f>
        <v>5.2200000000000006</v>
      </c>
      <c r="N44">
        <f t="shared" si="0"/>
        <v>19.2</v>
      </c>
      <c r="O44" s="154">
        <f t="shared" si="1"/>
        <v>0</v>
      </c>
      <c r="P44">
        <v>7.47</v>
      </c>
      <c r="Q44">
        <v>4.32</v>
      </c>
      <c r="R44">
        <v>0.44000000000000006</v>
      </c>
      <c r="S44">
        <v>1.75</v>
      </c>
      <c r="T44">
        <v>5.2200000000000006</v>
      </c>
      <c r="U44" s="156">
        <f t="shared" si="2"/>
        <v>19.2</v>
      </c>
      <c r="V44" s="154">
        <f t="shared" si="3"/>
        <v>0</v>
      </c>
      <c r="Y44">
        <f>BAWANA!AW44+BAWANA!AX44</f>
        <v>2.4</v>
      </c>
      <c r="Z44">
        <f>BAWANA!BD44+BAWANA!BE44</f>
        <v>2.4</v>
      </c>
      <c r="AA44">
        <f>BAWANA!X44+BAWANA!Y44</f>
        <v>2.4</v>
      </c>
      <c r="AB44">
        <f>BAWANA!AE44+BAWANA!AF44</f>
        <v>2.4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290</v>
      </c>
      <c r="C45">
        <f>BAWANA!C45</f>
        <v>30</v>
      </c>
      <c r="D45">
        <f>BAWANA!AL45</f>
        <v>-4.8000000000000007</v>
      </c>
      <c r="E45">
        <f>BAWANA!AM45</f>
        <v>24</v>
      </c>
      <c r="F45">
        <f t="shared" si="4"/>
        <v>256</v>
      </c>
      <c r="G45">
        <f t="shared" si="5"/>
        <v>19.2</v>
      </c>
      <c r="H45" s="154"/>
      <c r="I45">
        <f>BRPL_EOD!AK45+BRPL_EOD!AL45</f>
        <v>7.47</v>
      </c>
      <c r="J45">
        <f>BYPL_EOD!AK45+BYPL_EOD!AL45</f>
        <v>4.32</v>
      </c>
      <c r="K45">
        <f>MES_EOD!AK45+MES_EOD!AL45</f>
        <v>0.44000000000000006</v>
      </c>
      <c r="L45">
        <f>NDMC_EOD!AK45+NDMC_EOD!AL45</f>
        <v>1.75</v>
      </c>
      <c r="M45">
        <f>TPDDL_EOD!AK45+TPDDL_EOD!AL45</f>
        <v>5.2200000000000006</v>
      </c>
      <c r="N45">
        <f t="shared" si="0"/>
        <v>19.2</v>
      </c>
      <c r="O45" s="154">
        <f t="shared" si="1"/>
        <v>0</v>
      </c>
      <c r="P45">
        <v>7.47</v>
      </c>
      <c r="Q45">
        <v>4.32</v>
      </c>
      <c r="R45">
        <v>0.44000000000000006</v>
      </c>
      <c r="S45">
        <v>1.75</v>
      </c>
      <c r="T45">
        <v>5.2200000000000006</v>
      </c>
      <c r="U45" s="156">
        <f t="shared" si="2"/>
        <v>19.2</v>
      </c>
      <c r="V45" s="154">
        <f t="shared" si="3"/>
        <v>0</v>
      </c>
      <c r="Y45">
        <f>BAWANA!AW45+BAWANA!AX45</f>
        <v>2.4</v>
      </c>
      <c r="Z45">
        <f>BAWANA!BD45+BAWANA!BE45</f>
        <v>2.4</v>
      </c>
      <c r="AA45">
        <f>BAWANA!X45+BAWANA!Y45</f>
        <v>2.4</v>
      </c>
      <c r="AB45">
        <f>BAWANA!AE45+BAWANA!AF45</f>
        <v>2.4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290</v>
      </c>
      <c r="C46">
        <f>BAWANA!C46</f>
        <v>30</v>
      </c>
      <c r="D46">
        <f>BAWANA!AL46</f>
        <v>-4.8000000000000007</v>
      </c>
      <c r="E46">
        <f>BAWANA!AM46</f>
        <v>24</v>
      </c>
      <c r="F46">
        <f t="shared" si="4"/>
        <v>256</v>
      </c>
      <c r="G46">
        <f t="shared" si="5"/>
        <v>19.2</v>
      </c>
      <c r="H46" s="154"/>
      <c r="I46">
        <f>BRPL_EOD!AK46+BRPL_EOD!AL46</f>
        <v>7.47</v>
      </c>
      <c r="J46">
        <f>BYPL_EOD!AK46+BYPL_EOD!AL46</f>
        <v>4.32</v>
      </c>
      <c r="K46">
        <f>MES_EOD!AK46+MES_EOD!AL46</f>
        <v>0.44000000000000006</v>
      </c>
      <c r="L46">
        <f>NDMC_EOD!AK46+NDMC_EOD!AL46</f>
        <v>1.75</v>
      </c>
      <c r="M46">
        <f>TPDDL_EOD!AK46+TPDDL_EOD!AL46</f>
        <v>5.2200000000000006</v>
      </c>
      <c r="N46">
        <f t="shared" si="0"/>
        <v>19.2</v>
      </c>
      <c r="O46" s="154">
        <f t="shared" si="1"/>
        <v>0</v>
      </c>
      <c r="P46">
        <v>7.47</v>
      </c>
      <c r="Q46">
        <v>4.32</v>
      </c>
      <c r="R46">
        <v>0.44000000000000006</v>
      </c>
      <c r="S46">
        <v>1.75</v>
      </c>
      <c r="T46">
        <v>5.2200000000000006</v>
      </c>
      <c r="U46" s="156">
        <f t="shared" si="2"/>
        <v>19.2</v>
      </c>
      <c r="V46" s="154">
        <f t="shared" si="3"/>
        <v>0</v>
      </c>
      <c r="Y46">
        <f>BAWANA!AW46+BAWANA!AX46</f>
        <v>2.4</v>
      </c>
      <c r="Z46">
        <f>BAWANA!BD46+BAWANA!BE46</f>
        <v>2.4</v>
      </c>
      <c r="AA46">
        <f>BAWANA!X46+BAWANA!Y46</f>
        <v>2.4</v>
      </c>
      <c r="AB46">
        <f>BAWANA!AE46+BAWANA!AF46</f>
        <v>2.4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290</v>
      </c>
      <c r="C47">
        <f>BAWANA!C47</f>
        <v>30</v>
      </c>
      <c r="D47">
        <f>BAWANA!AL47</f>
        <v>-4.8000000000000007</v>
      </c>
      <c r="E47">
        <f>BAWANA!AM47</f>
        <v>24</v>
      </c>
      <c r="F47">
        <f t="shared" si="4"/>
        <v>256</v>
      </c>
      <c r="G47">
        <f t="shared" si="5"/>
        <v>19.2</v>
      </c>
      <c r="H47" s="154"/>
      <c r="I47">
        <f>BRPL_EOD!AK47+BRPL_EOD!AL47</f>
        <v>7.47</v>
      </c>
      <c r="J47">
        <f>BYPL_EOD!AK47+BYPL_EOD!AL47</f>
        <v>4.32</v>
      </c>
      <c r="K47">
        <f>MES_EOD!AK47+MES_EOD!AL47</f>
        <v>0.44000000000000006</v>
      </c>
      <c r="L47">
        <f>NDMC_EOD!AK47+NDMC_EOD!AL47</f>
        <v>1.75</v>
      </c>
      <c r="M47">
        <f>TPDDL_EOD!AK47+TPDDL_EOD!AL47</f>
        <v>5.2200000000000006</v>
      </c>
      <c r="N47">
        <f t="shared" si="0"/>
        <v>19.2</v>
      </c>
      <c r="O47" s="154">
        <f t="shared" si="1"/>
        <v>0</v>
      </c>
      <c r="P47">
        <v>7.47</v>
      </c>
      <c r="Q47">
        <v>4.32</v>
      </c>
      <c r="R47">
        <v>0.44000000000000006</v>
      </c>
      <c r="S47">
        <v>1.75</v>
      </c>
      <c r="T47">
        <v>5.2200000000000006</v>
      </c>
      <c r="U47" s="156">
        <f t="shared" si="2"/>
        <v>19.2</v>
      </c>
      <c r="V47" s="154">
        <f t="shared" si="3"/>
        <v>0</v>
      </c>
      <c r="Y47">
        <f>BAWANA!AW47+BAWANA!AX47</f>
        <v>2.4</v>
      </c>
      <c r="Z47">
        <f>BAWANA!BD47+BAWANA!BE47</f>
        <v>2.4</v>
      </c>
      <c r="AA47">
        <f>BAWANA!X47+BAWANA!Y47</f>
        <v>2.4</v>
      </c>
      <c r="AB47">
        <f>BAWANA!AE47+BAWANA!AF47</f>
        <v>2.4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290</v>
      </c>
      <c r="C48">
        <f>BAWANA!C48</f>
        <v>30</v>
      </c>
      <c r="D48">
        <f>BAWANA!AL48</f>
        <v>-4.8000000000000007</v>
      </c>
      <c r="E48">
        <f>BAWANA!AM48</f>
        <v>24</v>
      </c>
      <c r="F48">
        <f t="shared" si="4"/>
        <v>256</v>
      </c>
      <c r="G48">
        <f t="shared" si="5"/>
        <v>19.2</v>
      </c>
      <c r="H48" s="154"/>
      <c r="I48">
        <f>BRPL_EOD!AK48+BRPL_EOD!AL48</f>
        <v>7.47</v>
      </c>
      <c r="J48">
        <f>BYPL_EOD!AK48+BYPL_EOD!AL48</f>
        <v>4.32</v>
      </c>
      <c r="K48">
        <f>MES_EOD!AK48+MES_EOD!AL48</f>
        <v>0.44000000000000006</v>
      </c>
      <c r="L48">
        <f>NDMC_EOD!AK48+NDMC_EOD!AL48</f>
        <v>1.75</v>
      </c>
      <c r="M48">
        <f>TPDDL_EOD!AK48+TPDDL_EOD!AL48</f>
        <v>5.2200000000000006</v>
      </c>
      <c r="N48">
        <f t="shared" si="0"/>
        <v>19.2</v>
      </c>
      <c r="O48" s="154">
        <f t="shared" si="1"/>
        <v>0</v>
      </c>
      <c r="P48">
        <v>7.47</v>
      </c>
      <c r="Q48">
        <v>4.32</v>
      </c>
      <c r="R48">
        <v>0.44000000000000006</v>
      </c>
      <c r="S48">
        <v>1.75</v>
      </c>
      <c r="T48">
        <v>5.2200000000000006</v>
      </c>
      <c r="U48" s="156">
        <f t="shared" si="2"/>
        <v>19.2</v>
      </c>
      <c r="V48" s="154">
        <f t="shared" si="3"/>
        <v>0</v>
      </c>
      <c r="Y48">
        <f>BAWANA!AW48+BAWANA!AX48</f>
        <v>2.4</v>
      </c>
      <c r="Z48">
        <f>BAWANA!BD48+BAWANA!BE48</f>
        <v>2.4</v>
      </c>
      <c r="AA48">
        <f>BAWANA!X48+BAWANA!Y48</f>
        <v>2.4</v>
      </c>
      <c r="AB48">
        <f>BAWANA!AE48+BAWANA!AF48</f>
        <v>2.4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290</v>
      </c>
      <c r="C49">
        <f>BAWANA!C49</f>
        <v>30</v>
      </c>
      <c r="D49">
        <f>BAWANA!AL49</f>
        <v>-4.8000000000000007</v>
      </c>
      <c r="E49">
        <f>BAWANA!AM49</f>
        <v>24</v>
      </c>
      <c r="F49">
        <f t="shared" si="4"/>
        <v>256</v>
      </c>
      <c r="G49">
        <f t="shared" si="5"/>
        <v>19.2</v>
      </c>
      <c r="H49" s="154"/>
      <c r="I49">
        <f>BRPL_EOD!AK49+BRPL_EOD!AL49</f>
        <v>7.47</v>
      </c>
      <c r="J49">
        <f>BYPL_EOD!AK49+BYPL_EOD!AL49</f>
        <v>4.32</v>
      </c>
      <c r="K49">
        <f>MES_EOD!AK49+MES_EOD!AL49</f>
        <v>0.44000000000000006</v>
      </c>
      <c r="L49">
        <f>NDMC_EOD!AK49+NDMC_EOD!AL49</f>
        <v>1.75</v>
      </c>
      <c r="M49">
        <f>TPDDL_EOD!AK49+TPDDL_EOD!AL49</f>
        <v>5.2200000000000006</v>
      </c>
      <c r="N49">
        <f t="shared" si="0"/>
        <v>19.2</v>
      </c>
      <c r="O49" s="154">
        <f t="shared" si="1"/>
        <v>0</v>
      </c>
      <c r="P49">
        <v>7.47</v>
      </c>
      <c r="Q49">
        <v>4.32</v>
      </c>
      <c r="R49">
        <v>0.44000000000000006</v>
      </c>
      <c r="S49">
        <v>1.75</v>
      </c>
      <c r="T49">
        <v>5.2200000000000006</v>
      </c>
      <c r="U49" s="156">
        <f t="shared" si="2"/>
        <v>19.2</v>
      </c>
      <c r="V49" s="154">
        <f t="shared" si="3"/>
        <v>0</v>
      </c>
      <c r="Y49">
        <f>BAWANA!AW49+BAWANA!AX49</f>
        <v>2.4</v>
      </c>
      <c r="Z49">
        <f>BAWANA!BD49+BAWANA!BE49</f>
        <v>2.4</v>
      </c>
      <c r="AA49">
        <f>BAWANA!X49+BAWANA!Y49</f>
        <v>2.4</v>
      </c>
      <c r="AB49">
        <f>BAWANA!AE49+BAWANA!AF49</f>
        <v>2.4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290</v>
      </c>
      <c r="C50">
        <f>BAWANA!C50</f>
        <v>30</v>
      </c>
      <c r="D50">
        <f>BAWANA!AL50</f>
        <v>-4.8000000000000007</v>
      </c>
      <c r="E50">
        <f>BAWANA!AM50</f>
        <v>24</v>
      </c>
      <c r="F50">
        <f t="shared" si="4"/>
        <v>256</v>
      </c>
      <c r="G50">
        <f t="shared" si="5"/>
        <v>19.2</v>
      </c>
      <c r="H50" s="154"/>
      <c r="I50">
        <f>BRPL_EOD!AK50+BRPL_EOD!AL50</f>
        <v>7.47</v>
      </c>
      <c r="J50">
        <f>BYPL_EOD!AK50+BYPL_EOD!AL50</f>
        <v>4.32</v>
      </c>
      <c r="K50">
        <f>MES_EOD!AK50+MES_EOD!AL50</f>
        <v>0.44000000000000006</v>
      </c>
      <c r="L50">
        <f>NDMC_EOD!AK50+NDMC_EOD!AL50</f>
        <v>1.75</v>
      </c>
      <c r="M50">
        <f>TPDDL_EOD!AK50+TPDDL_EOD!AL50</f>
        <v>5.2200000000000006</v>
      </c>
      <c r="N50">
        <f t="shared" si="0"/>
        <v>19.2</v>
      </c>
      <c r="O50" s="154">
        <f t="shared" si="1"/>
        <v>0</v>
      </c>
      <c r="P50">
        <v>7.47</v>
      </c>
      <c r="Q50">
        <v>4.32</v>
      </c>
      <c r="R50">
        <v>0.44000000000000006</v>
      </c>
      <c r="S50">
        <v>1.75</v>
      </c>
      <c r="T50">
        <v>5.2200000000000006</v>
      </c>
      <c r="U50" s="156">
        <f t="shared" si="2"/>
        <v>19.2</v>
      </c>
      <c r="V50" s="154">
        <f t="shared" si="3"/>
        <v>0</v>
      </c>
      <c r="Y50">
        <f>BAWANA!AW50+BAWANA!AX50</f>
        <v>2.4</v>
      </c>
      <c r="Z50">
        <f>BAWANA!BD50+BAWANA!BE50</f>
        <v>2.4</v>
      </c>
      <c r="AA50">
        <f>BAWANA!X50+BAWANA!Y50</f>
        <v>2.4</v>
      </c>
      <c r="AB50">
        <f>BAWANA!AE50+BAWANA!AF50</f>
        <v>2.4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290</v>
      </c>
      <c r="C51">
        <f>BAWANA!C51</f>
        <v>30</v>
      </c>
      <c r="D51">
        <f>BAWANA!AL51</f>
        <v>-4.8000000000000007</v>
      </c>
      <c r="E51">
        <f>BAWANA!AM51</f>
        <v>24</v>
      </c>
      <c r="F51">
        <f t="shared" si="4"/>
        <v>256</v>
      </c>
      <c r="G51">
        <f t="shared" si="5"/>
        <v>19.2</v>
      </c>
      <c r="H51" s="154"/>
      <c r="I51">
        <f>BRPL_EOD!AK51+BRPL_EOD!AL51</f>
        <v>7.47</v>
      </c>
      <c r="J51">
        <f>BYPL_EOD!AK51+BYPL_EOD!AL51</f>
        <v>4.32</v>
      </c>
      <c r="K51">
        <f>MES_EOD!AK51+MES_EOD!AL51</f>
        <v>0.44000000000000006</v>
      </c>
      <c r="L51">
        <f>NDMC_EOD!AK51+NDMC_EOD!AL51</f>
        <v>1.75</v>
      </c>
      <c r="M51">
        <f>TPDDL_EOD!AK51+TPDDL_EOD!AL51</f>
        <v>5.2200000000000006</v>
      </c>
      <c r="N51">
        <f t="shared" si="0"/>
        <v>19.2</v>
      </c>
      <c r="O51" s="154">
        <f t="shared" si="1"/>
        <v>0</v>
      </c>
      <c r="P51">
        <v>7.47</v>
      </c>
      <c r="Q51">
        <v>4.32</v>
      </c>
      <c r="R51">
        <v>0.44000000000000006</v>
      </c>
      <c r="S51">
        <v>1.75</v>
      </c>
      <c r="T51">
        <v>5.2200000000000006</v>
      </c>
      <c r="U51" s="156">
        <f t="shared" si="2"/>
        <v>19.2</v>
      </c>
      <c r="V51" s="154">
        <f t="shared" si="3"/>
        <v>0</v>
      </c>
      <c r="Y51">
        <f>BAWANA!AW51+BAWANA!AX51</f>
        <v>2.4</v>
      </c>
      <c r="Z51">
        <f>BAWANA!BD51+BAWANA!BE51</f>
        <v>2.4</v>
      </c>
      <c r="AA51">
        <f>BAWANA!X51+BAWANA!Y51</f>
        <v>2.4</v>
      </c>
      <c r="AB51">
        <f>BAWANA!AE51+BAWANA!AF51</f>
        <v>2.4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290</v>
      </c>
      <c r="C52">
        <f>BAWANA!C52</f>
        <v>30</v>
      </c>
      <c r="D52">
        <f>BAWANA!AL52</f>
        <v>-4.8000000000000007</v>
      </c>
      <c r="E52">
        <f>BAWANA!AM52</f>
        <v>24</v>
      </c>
      <c r="F52">
        <f t="shared" si="4"/>
        <v>256</v>
      </c>
      <c r="G52">
        <f t="shared" si="5"/>
        <v>19.2</v>
      </c>
      <c r="H52" s="154"/>
      <c r="I52">
        <f>BRPL_EOD!AK52+BRPL_EOD!AL52</f>
        <v>7.47</v>
      </c>
      <c r="J52">
        <f>BYPL_EOD!AK52+BYPL_EOD!AL52</f>
        <v>4.32</v>
      </c>
      <c r="K52">
        <f>MES_EOD!AK52+MES_EOD!AL52</f>
        <v>0.44000000000000006</v>
      </c>
      <c r="L52">
        <f>NDMC_EOD!AK52+NDMC_EOD!AL52</f>
        <v>1.75</v>
      </c>
      <c r="M52">
        <f>TPDDL_EOD!AK52+TPDDL_EOD!AL52</f>
        <v>5.2200000000000006</v>
      </c>
      <c r="N52">
        <f t="shared" si="0"/>
        <v>19.2</v>
      </c>
      <c r="O52" s="154">
        <f t="shared" si="1"/>
        <v>0</v>
      </c>
      <c r="P52">
        <v>7.47</v>
      </c>
      <c r="Q52">
        <v>4.32</v>
      </c>
      <c r="R52">
        <v>0.44000000000000006</v>
      </c>
      <c r="S52">
        <v>1.75</v>
      </c>
      <c r="T52">
        <v>5.2200000000000006</v>
      </c>
      <c r="U52" s="156">
        <f t="shared" si="2"/>
        <v>19.2</v>
      </c>
      <c r="V52" s="154">
        <f t="shared" si="3"/>
        <v>0</v>
      </c>
      <c r="Y52">
        <f>BAWANA!AW52+BAWANA!AX52</f>
        <v>2.4</v>
      </c>
      <c r="Z52">
        <f>BAWANA!BD52+BAWANA!BE52</f>
        <v>2.4</v>
      </c>
      <c r="AA52">
        <f>BAWANA!X52+BAWANA!Y52</f>
        <v>2.4</v>
      </c>
      <c r="AB52">
        <f>BAWANA!AE52+BAWANA!AF52</f>
        <v>2.4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290</v>
      </c>
      <c r="C53">
        <f>BAWANA!C53</f>
        <v>30</v>
      </c>
      <c r="D53">
        <f>BAWANA!AL53</f>
        <v>-4.8000000000000007</v>
      </c>
      <c r="E53">
        <f>BAWANA!AM53</f>
        <v>24</v>
      </c>
      <c r="F53">
        <f t="shared" si="4"/>
        <v>256</v>
      </c>
      <c r="G53">
        <f t="shared" si="5"/>
        <v>19.2</v>
      </c>
      <c r="H53" s="154"/>
      <c r="I53">
        <f>BRPL_EOD!AK53+BRPL_EOD!AL53</f>
        <v>7.47</v>
      </c>
      <c r="J53">
        <f>BYPL_EOD!AK53+BYPL_EOD!AL53</f>
        <v>4.32</v>
      </c>
      <c r="K53">
        <f>MES_EOD!AK53+MES_EOD!AL53</f>
        <v>0.44000000000000006</v>
      </c>
      <c r="L53">
        <f>NDMC_EOD!AK53+NDMC_EOD!AL53</f>
        <v>1.75</v>
      </c>
      <c r="M53">
        <f>TPDDL_EOD!AK53+TPDDL_EOD!AL53</f>
        <v>5.2200000000000006</v>
      </c>
      <c r="N53">
        <f t="shared" si="0"/>
        <v>19.2</v>
      </c>
      <c r="O53" s="154">
        <f t="shared" si="1"/>
        <v>0</v>
      </c>
      <c r="P53">
        <v>7.47</v>
      </c>
      <c r="Q53">
        <v>4.32</v>
      </c>
      <c r="R53">
        <v>0.44000000000000006</v>
      </c>
      <c r="S53">
        <v>1.75</v>
      </c>
      <c r="T53">
        <v>5.2200000000000006</v>
      </c>
      <c r="U53" s="156">
        <f t="shared" si="2"/>
        <v>19.2</v>
      </c>
      <c r="V53" s="154">
        <f t="shared" si="3"/>
        <v>0</v>
      </c>
      <c r="Y53">
        <f>BAWANA!AW53+BAWANA!AX53</f>
        <v>2.4</v>
      </c>
      <c r="Z53">
        <f>BAWANA!BD53+BAWANA!BE53</f>
        <v>2.4</v>
      </c>
      <c r="AA53">
        <f>BAWANA!X53+BAWANA!Y53</f>
        <v>2.4</v>
      </c>
      <c r="AB53">
        <f>BAWANA!AE53+BAWANA!AF53</f>
        <v>2.4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290</v>
      </c>
      <c r="C54">
        <f>BAWANA!C54</f>
        <v>30</v>
      </c>
      <c r="D54">
        <f>BAWANA!AL54</f>
        <v>-4.8000000000000007</v>
      </c>
      <c r="E54">
        <f>BAWANA!AM54</f>
        <v>24</v>
      </c>
      <c r="F54">
        <f t="shared" si="4"/>
        <v>256</v>
      </c>
      <c r="G54">
        <f t="shared" si="5"/>
        <v>19.2</v>
      </c>
      <c r="H54" s="154"/>
      <c r="I54">
        <f>BRPL_EOD!AK54+BRPL_EOD!AL54</f>
        <v>7.47</v>
      </c>
      <c r="J54">
        <f>BYPL_EOD!AK54+BYPL_EOD!AL54</f>
        <v>4.32</v>
      </c>
      <c r="K54">
        <f>MES_EOD!AK54+MES_EOD!AL54</f>
        <v>0.44000000000000006</v>
      </c>
      <c r="L54">
        <f>NDMC_EOD!AK54+NDMC_EOD!AL54</f>
        <v>1.75</v>
      </c>
      <c r="M54">
        <f>TPDDL_EOD!AK54+TPDDL_EOD!AL54</f>
        <v>5.2200000000000006</v>
      </c>
      <c r="N54">
        <f t="shared" si="0"/>
        <v>19.2</v>
      </c>
      <c r="O54" s="154">
        <f t="shared" si="1"/>
        <v>0</v>
      </c>
      <c r="P54">
        <v>7.47</v>
      </c>
      <c r="Q54">
        <v>4.32</v>
      </c>
      <c r="R54">
        <v>0.44000000000000006</v>
      </c>
      <c r="S54">
        <v>1.75</v>
      </c>
      <c r="T54">
        <v>5.2200000000000006</v>
      </c>
      <c r="U54" s="156">
        <f t="shared" si="2"/>
        <v>19.2</v>
      </c>
      <c r="V54" s="154">
        <f t="shared" si="3"/>
        <v>0</v>
      </c>
      <c r="Y54">
        <f>BAWANA!AW54+BAWANA!AX54</f>
        <v>2.4</v>
      </c>
      <c r="Z54">
        <f>BAWANA!BD54+BAWANA!BE54</f>
        <v>2.4</v>
      </c>
      <c r="AA54">
        <f>BAWANA!X54+BAWANA!Y54</f>
        <v>2.4</v>
      </c>
      <c r="AB54">
        <f>BAWANA!AE54+BAWANA!AF54</f>
        <v>2.4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290</v>
      </c>
      <c r="C55">
        <f>BAWANA!C55</f>
        <v>30</v>
      </c>
      <c r="D55">
        <f>BAWANA!AL55</f>
        <v>-4.8000000000000007</v>
      </c>
      <c r="E55">
        <f>BAWANA!AM55</f>
        <v>24</v>
      </c>
      <c r="F55">
        <f t="shared" si="4"/>
        <v>256</v>
      </c>
      <c r="G55">
        <f t="shared" si="5"/>
        <v>19.2</v>
      </c>
      <c r="H55" s="154"/>
      <c r="I55">
        <f>BRPL_EOD!AK55+BRPL_EOD!AL55</f>
        <v>7.47</v>
      </c>
      <c r="J55">
        <f>BYPL_EOD!AK55+BYPL_EOD!AL55</f>
        <v>4.32</v>
      </c>
      <c r="K55">
        <f>MES_EOD!AK55+MES_EOD!AL55</f>
        <v>0.44000000000000006</v>
      </c>
      <c r="L55">
        <f>NDMC_EOD!AK55+NDMC_EOD!AL55</f>
        <v>1.75</v>
      </c>
      <c r="M55">
        <f>TPDDL_EOD!AK55+TPDDL_EOD!AL55</f>
        <v>5.2200000000000006</v>
      </c>
      <c r="N55">
        <f t="shared" si="0"/>
        <v>19.2</v>
      </c>
      <c r="O55" s="154">
        <f t="shared" si="1"/>
        <v>0</v>
      </c>
      <c r="P55">
        <v>7.47</v>
      </c>
      <c r="Q55">
        <v>4.32</v>
      </c>
      <c r="R55">
        <v>0.44000000000000006</v>
      </c>
      <c r="S55">
        <v>1.75</v>
      </c>
      <c r="T55">
        <v>5.2200000000000006</v>
      </c>
      <c r="U55" s="156">
        <f t="shared" si="2"/>
        <v>19.2</v>
      </c>
      <c r="V55" s="154">
        <f t="shared" si="3"/>
        <v>0</v>
      </c>
      <c r="Y55">
        <f>BAWANA!AW55+BAWANA!AX55</f>
        <v>2.4</v>
      </c>
      <c r="Z55">
        <f>BAWANA!BD55+BAWANA!BE55</f>
        <v>2.4</v>
      </c>
      <c r="AA55">
        <f>BAWANA!X55+BAWANA!Y55</f>
        <v>2.4</v>
      </c>
      <c r="AB55">
        <f>BAWANA!AE55+BAWANA!AF55</f>
        <v>2.4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290</v>
      </c>
      <c r="C56">
        <f>BAWANA!C56</f>
        <v>30</v>
      </c>
      <c r="D56">
        <f>BAWANA!AL56</f>
        <v>-4.8000000000000007</v>
      </c>
      <c r="E56">
        <f>BAWANA!AM56</f>
        <v>24</v>
      </c>
      <c r="F56">
        <f t="shared" si="4"/>
        <v>256</v>
      </c>
      <c r="G56">
        <f t="shared" si="5"/>
        <v>19.2</v>
      </c>
      <c r="H56" s="154"/>
      <c r="I56">
        <f>BRPL_EOD!AK56+BRPL_EOD!AL56</f>
        <v>7.47</v>
      </c>
      <c r="J56">
        <f>BYPL_EOD!AK56+BYPL_EOD!AL56</f>
        <v>4.32</v>
      </c>
      <c r="K56">
        <f>MES_EOD!AK56+MES_EOD!AL56</f>
        <v>0.44000000000000006</v>
      </c>
      <c r="L56">
        <f>NDMC_EOD!AK56+NDMC_EOD!AL56</f>
        <v>1.75</v>
      </c>
      <c r="M56">
        <f>TPDDL_EOD!AK56+TPDDL_EOD!AL56</f>
        <v>5.2200000000000006</v>
      </c>
      <c r="N56">
        <f t="shared" si="0"/>
        <v>19.2</v>
      </c>
      <c r="O56" s="154">
        <f t="shared" si="1"/>
        <v>0</v>
      </c>
      <c r="P56">
        <v>7.47</v>
      </c>
      <c r="Q56">
        <v>4.32</v>
      </c>
      <c r="R56">
        <v>0.44000000000000006</v>
      </c>
      <c r="S56">
        <v>1.75</v>
      </c>
      <c r="T56">
        <v>5.2200000000000006</v>
      </c>
      <c r="U56" s="156">
        <f t="shared" si="2"/>
        <v>19.2</v>
      </c>
      <c r="V56" s="154">
        <f t="shared" si="3"/>
        <v>0</v>
      </c>
      <c r="Y56">
        <f>BAWANA!AW56+BAWANA!AX56</f>
        <v>2.4</v>
      </c>
      <c r="Z56">
        <f>BAWANA!BD56+BAWANA!BE56</f>
        <v>2.4</v>
      </c>
      <c r="AA56">
        <f>BAWANA!X56+BAWANA!Y56</f>
        <v>2.4</v>
      </c>
      <c r="AB56">
        <f>BAWANA!AE56+BAWANA!AF56</f>
        <v>2.4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290</v>
      </c>
      <c r="C57">
        <f>BAWANA!C57</f>
        <v>30</v>
      </c>
      <c r="D57">
        <f>BAWANA!AL57</f>
        <v>-4.8000000000000007</v>
      </c>
      <c r="E57">
        <f>BAWANA!AM57</f>
        <v>24</v>
      </c>
      <c r="F57">
        <f t="shared" si="4"/>
        <v>256</v>
      </c>
      <c r="G57">
        <f t="shared" si="5"/>
        <v>19.2</v>
      </c>
      <c r="H57" s="154"/>
      <c r="I57">
        <f>BRPL_EOD!AK57+BRPL_EOD!AL57</f>
        <v>7.47</v>
      </c>
      <c r="J57">
        <f>BYPL_EOD!AK57+BYPL_EOD!AL57</f>
        <v>4.32</v>
      </c>
      <c r="K57">
        <f>MES_EOD!AK57+MES_EOD!AL57</f>
        <v>0.44000000000000006</v>
      </c>
      <c r="L57">
        <f>NDMC_EOD!AK57+NDMC_EOD!AL57</f>
        <v>1.75</v>
      </c>
      <c r="M57">
        <f>TPDDL_EOD!AK57+TPDDL_EOD!AL57</f>
        <v>5.2200000000000006</v>
      </c>
      <c r="N57">
        <f t="shared" si="0"/>
        <v>19.2</v>
      </c>
      <c r="O57" s="154">
        <f t="shared" si="1"/>
        <v>0</v>
      </c>
      <c r="P57">
        <v>7.47</v>
      </c>
      <c r="Q57">
        <v>4.32</v>
      </c>
      <c r="R57">
        <v>0.44000000000000006</v>
      </c>
      <c r="S57">
        <v>1.75</v>
      </c>
      <c r="T57">
        <v>5.2200000000000006</v>
      </c>
      <c r="U57" s="156">
        <f t="shared" si="2"/>
        <v>19.2</v>
      </c>
      <c r="V57" s="154">
        <f t="shared" si="3"/>
        <v>0</v>
      </c>
      <c r="Y57">
        <f>BAWANA!AW57+BAWANA!AX57</f>
        <v>2.4</v>
      </c>
      <c r="Z57">
        <f>BAWANA!BD57+BAWANA!BE57</f>
        <v>2.4</v>
      </c>
      <c r="AA57">
        <f>BAWANA!X57+BAWANA!Y57</f>
        <v>2.4</v>
      </c>
      <c r="AB57">
        <f>BAWANA!AE57+BAWANA!AF57</f>
        <v>2.4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290</v>
      </c>
      <c r="C58">
        <f>BAWANA!C58</f>
        <v>30</v>
      </c>
      <c r="D58">
        <f>BAWANA!AL58</f>
        <v>-4.8000000000000007</v>
      </c>
      <c r="E58">
        <f>BAWANA!AM58</f>
        <v>24</v>
      </c>
      <c r="F58">
        <f t="shared" si="4"/>
        <v>256</v>
      </c>
      <c r="G58">
        <f t="shared" si="5"/>
        <v>19.2</v>
      </c>
      <c r="H58" s="154"/>
      <c r="I58">
        <f>BRPL_EOD!AK58+BRPL_EOD!AL58</f>
        <v>7.47</v>
      </c>
      <c r="J58">
        <f>BYPL_EOD!AK58+BYPL_EOD!AL58</f>
        <v>4.32</v>
      </c>
      <c r="K58">
        <f>MES_EOD!AK58+MES_EOD!AL58</f>
        <v>0.44000000000000006</v>
      </c>
      <c r="L58">
        <f>NDMC_EOD!AK58+NDMC_EOD!AL58</f>
        <v>1.75</v>
      </c>
      <c r="M58">
        <f>TPDDL_EOD!AK58+TPDDL_EOD!AL58</f>
        <v>5.2200000000000006</v>
      </c>
      <c r="N58">
        <f t="shared" si="0"/>
        <v>19.2</v>
      </c>
      <c r="O58" s="154">
        <f t="shared" si="1"/>
        <v>0</v>
      </c>
      <c r="P58">
        <v>7.47</v>
      </c>
      <c r="Q58">
        <v>4.32</v>
      </c>
      <c r="R58">
        <v>0.44000000000000006</v>
      </c>
      <c r="S58">
        <v>1.75</v>
      </c>
      <c r="T58">
        <v>5.2200000000000006</v>
      </c>
      <c r="U58" s="156">
        <f t="shared" si="2"/>
        <v>19.2</v>
      </c>
      <c r="V58" s="154">
        <f t="shared" si="3"/>
        <v>0</v>
      </c>
      <c r="Y58">
        <f>BAWANA!AW58+BAWANA!AX58</f>
        <v>2.4</v>
      </c>
      <c r="Z58">
        <f>BAWANA!BD58+BAWANA!BE58</f>
        <v>2.4</v>
      </c>
      <c r="AA58">
        <f>BAWANA!X58+BAWANA!Y58</f>
        <v>2.4</v>
      </c>
      <c r="AB58">
        <f>BAWANA!AE58+BAWANA!AF58</f>
        <v>2.4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290</v>
      </c>
      <c r="C59">
        <f>BAWANA!C59</f>
        <v>30</v>
      </c>
      <c r="D59">
        <f>BAWANA!AL59</f>
        <v>-4.8000000000000007</v>
      </c>
      <c r="E59">
        <f>BAWANA!AM59</f>
        <v>24</v>
      </c>
      <c r="F59">
        <f t="shared" si="4"/>
        <v>256</v>
      </c>
      <c r="G59">
        <f t="shared" si="5"/>
        <v>19.2</v>
      </c>
      <c r="H59" s="154"/>
      <c r="I59">
        <f>BRPL_EOD!AK59+BRPL_EOD!AL59</f>
        <v>7.47</v>
      </c>
      <c r="J59">
        <f>BYPL_EOD!AK59+BYPL_EOD!AL59</f>
        <v>4.32</v>
      </c>
      <c r="K59">
        <f>MES_EOD!AK59+MES_EOD!AL59</f>
        <v>0.44000000000000006</v>
      </c>
      <c r="L59">
        <f>NDMC_EOD!AK59+NDMC_EOD!AL59</f>
        <v>1.75</v>
      </c>
      <c r="M59">
        <f>TPDDL_EOD!AK59+TPDDL_EOD!AL59</f>
        <v>5.2200000000000006</v>
      </c>
      <c r="N59">
        <f t="shared" si="0"/>
        <v>19.2</v>
      </c>
      <c r="O59" s="154">
        <f t="shared" si="1"/>
        <v>0</v>
      </c>
      <c r="P59">
        <v>7.47</v>
      </c>
      <c r="Q59">
        <v>4.32</v>
      </c>
      <c r="R59">
        <v>0.44000000000000006</v>
      </c>
      <c r="S59">
        <v>1.75</v>
      </c>
      <c r="T59">
        <v>5.2200000000000006</v>
      </c>
      <c r="U59" s="156">
        <f t="shared" si="2"/>
        <v>19.2</v>
      </c>
      <c r="V59" s="154">
        <f t="shared" si="3"/>
        <v>0</v>
      </c>
      <c r="Y59">
        <f>BAWANA!AW59+BAWANA!AX59</f>
        <v>2.4</v>
      </c>
      <c r="Z59">
        <f>BAWANA!BD59+BAWANA!BE59</f>
        <v>2.4</v>
      </c>
      <c r="AA59">
        <f>BAWANA!X59+BAWANA!Y59</f>
        <v>2.4</v>
      </c>
      <c r="AB59">
        <f>BAWANA!AE59+BAWANA!AF59</f>
        <v>2.4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290</v>
      </c>
      <c r="C60">
        <f>BAWANA!C60</f>
        <v>30</v>
      </c>
      <c r="D60">
        <f>BAWANA!AL60</f>
        <v>-4.8000000000000007</v>
      </c>
      <c r="E60">
        <f>BAWANA!AM60</f>
        <v>24</v>
      </c>
      <c r="F60">
        <f t="shared" si="4"/>
        <v>256</v>
      </c>
      <c r="G60">
        <f t="shared" si="5"/>
        <v>19.2</v>
      </c>
      <c r="H60" s="154"/>
      <c r="I60">
        <f>BRPL_EOD!AK60+BRPL_EOD!AL60</f>
        <v>7.47</v>
      </c>
      <c r="J60">
        <f>BYPL_EOD!AK60+BYPL_EOD!AL60</f>
        <v>4.32</v>
      </c>
      <c r="K60">
        <f>MES_EOD!AK60+MES_EOD!AL60</f>
        <v>0.44000000000000006</v>
      </c>
      <c r="L60">
        <f>NDMC_EOD!AK60+NDMC_EOD!AL60</f>
        <v>1.75</v>
      </c>
      <c r="M60">
        <f>TPDDL_EOD!AK60+TPDDL_EOD!AL60</f>
        <v>5.2200000000000006</v>
      </c>
      <c r="N60">
        <f t="shared" si="0"/>
        <v>19.2</v>
      </c>
      <c r="O60" s="154">
        <f t="shared" si="1"/>
        <v>0</v>
      </c>
      <c r="P60">
        <v>7.47</v>
      </c>
      <c r="Q60">
        <v>4.32</v>
      </c>
      <c r="R60">
        <v>0.44000000000000006</v>
      </c>
      <c r="S60">
        <v>1.75</v>
      </c>
      <c r="T60">
        <v>5.2200000000000006</v>
      </c>
      <c r="U60" s="156">
        <f t="shared" si="2"/>
        <v>19.2</v>
      </c>
      <c r="V60" s="154">
        <f t="shared" si="3"/>
        <v>0</v>
      </c>
      <c r="Y60">
        <f>BAWANA!AW60+BAWANA!AX60</f>
        <v>2.4</v>
      </c>
      <c r="Z60">
        <f>BAWANA!BD60+BAWANA!BE60</f>
        <v>2.4</v>
      </c>
      <c r="AA60">
        <f>BAWANA!X60+BAWANA!Y60</f>
        <v>2.4</v>
      </c>
      <c r="AB60">
        <f>BAWANA!AE60+BAWANA!AF60</f>
        <v>2.4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290</v>
      </c>
      <c r="C61">
        <f>BAWANA!C61</f>
        <v>30</v>
      </c>
      <c r="D61">
        <f>BAWANA!AL61</f>
        <v>-4.8000000000000007</v>
      </c>
      <c r="E61">
        <f>BAWANA!AM61</f>
        <v>24</v>
      </c>
      <c r="F61">
        <f t="shared" si="4"/>
        <v>256</v>
      </c>
      <c r="G61">
        <f t="shared" si="5"/>
        <v>19.2</v>
      </c>
      <c r="H61" s="154"/>
      <c r="I61">
        <f>BRPL_EOD!AK61+BRPL_EOD!AL61</f>
        <v>7.47</v>
      </c>
      <c r="J61">
        <f>BYPL_EOD!AK61+BYPL_EOD!AL61</f>
        <v>4.32</v>
      </c>
      <c r="K61">
        <f>MES_EOD!AK61+MES_EOD!AL61</f>
        <v>0.44000000000000006</v>
      </c>
      <c r="L61">
        <f>NDMC_EOD!AK61+NDMC_EOD!AL61</f>
        <v>1.75</v>
      </c>
      <c r="M61">
        <f>TPDDL_EOD!AK61+TPDDL_EOD!AL61</f>
        <v>5.2200000000000006</v>
      </c>
      <c r="N61">
        <f t="shared" si="0"/>
        <v>19.2</v>
      </c>
      <c r="O61" s="154">
        <f t="shared" si="1"/>
        <v>0</v>
      </c>
      <c r="P61">
        <v>7.47</v>
      </c>
      <c r="Q61">
        <v>4.32</v>
      </c>
      <c r="R61">
        <v>0.44000000000000006</v>
      </c>
      <c r="S61">
        <v>1.75</v>
      </c>
      <c r="T61">
        <v>5.2200000000000006</v>
      </c>
      <c r="U61" s="156">
        <f t="shared" si="2"/>
        <v>19.2</v>
      </c>
      <c r="V61" s="154">
        <f t="shared" si="3"/>
        <v>0</v>
      </c>
      <c r="Y61">
        <f>BAWANA!AW61+BAWANA!AX61</f>
        <v>2.4</v>
      </c>
      <c r="Z61">
        <f>BAWANA!BD61+BAWANA!BE61</f>
        <v>2.4</v>
      </c>
      <c r="AA61">
        <f>BAWANA!X61+BAWANA!Y61</f>
        <v>2.4</v>
      </c>
      <c r="AB61">
        <f>BAWANA!AE61+BAWANA!AF61</f>
        <v>2.4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290</v>
      </c>
      <c r="C62">
        <f>BAWANA!C62</f>
        <v>30</v>
      </c>
      <c r="D62">
        <f>BAWANA!AL62</f>
        <v>-4.8000000000000007</v>
      </c>
      <c r="E62">
        <f>BAWANA!AM62</f>
        <v>24</v>
      </c>
      <c r="F62">
        <f t="shared" si="4"/>
        <v>256</v>
      </c>
      <c r="G62">
        <f t="shared" si="5"/>
        <v>19.2</v>
      </c>
      <c r="H62" s="154"/>
      <c r="I62">
        <f>BRPL_EOD!AK62+BRPL_EOD!AL62</f>
        <v>7.47</v>
      </c>
      <c r="J62">
        <f>BYPL_EOD!AK62+BYPL_EOD!AL62</f>
        <v>4.32</v>
      </c>
      <c r="K62">
        <f>MES_EOD!AK62+MES_EOD!AL62</f>
        <v>0.44000000000000006</v>
      </c>
      <c r="L62">
        <f>NDMC_EOD!AK62+NDMC_EOD!AL62</f>
        <v>1.75</v>
      </c>
      <c r="M62">
        <f>TPDDL_EOD!AK62+TPDDL_EOD!AL62</f>
        <v>5.2200000000000006</v>
      </c>
      <c r="N62">
        <f t="shared" si="0"/>
        <v>19.2</v>
      </c>
      <c r="O62" s="154">
        <f t="shared" si="1"/>
        <v>0</v>
      </c>
      <c r="P62">
        <v>7.47</v>
      </c>
      <c r="Q62">
        <v>4.32</v>
      </c>
      <c r="R62">
        <v>0.44000000000000006</v>
      </c>
      <c r="S62">
        <v>1.75</v>
      </c>
      <c r="T62">
        <v>5.2200000000000006</v>
      </c>
      <c r="U62" s="156">
        <f t="shared" si="2"/>
        <v>19.2</v>
      </c>
      <c r="V62" s="154">
        <f t="shared" si="3"/>
        <v>0</v>
      </c>
      <c r="Y62">
        <f>BAWANA!AW62+BAWANA!AX62</f>
        <v>2.4</v>
      </c>
      <c r="Z62">
        <f>BAWANA!BD62+BAWANA!BE62</f>
        <v>2.4</v>
      </c>
      <c r="AA62">
        <f>BAWANA!X62+BAWANA!Y62</f>
        <v>2.4</v>
      </c>
      <c r="AB62">
        <f>BAWANA!AE62+BAWANA!AF62</f>
        <v>2.4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290</v>
      </c>
      <c r="C63">
        <f>BAWANA!C63</f>
        <v>30</v>
      </c>
      <c r="D63">
        <f>BAWANA!AL63</f>
        <v>-4.8000000000000007</v>
      </c>
      <c r="E63">
        <f>BAWANA!AM63</f>
        <v>24</v>
      </c>
      <c r="F63">
        <f t="shared" si="4"/>
        <v>256</v>
      </c>
      <c r="G63">
        <f t="shared" si="5"/>
        <v>19.2</v>
      </c>
      <c r="H63" s="154"/>
      <c r="I63">
        <f>BRPL_EOD!AK63+BRPL_EOD!AL63</f>
        <v>7.47</v>
      </c>
      <c r="J63">
        <f>BYPL_EOD!AK63+BYPL_EOD!AL63</f>
        <v>4.32</v>
      </c>
      <c r="K63">
        <f>MES_EOD!AK63+MES_EOD!AL63</f>
        <v>0.44000000000000006</v>
      </c>
      <c r="L63">
        <f>NDMC_EOD!AK63+NDMC_EOD!AL63</f>
        <v>1.75</v>
      </c>
      <c r="M63">
        <f>TPDDL_EOD!AK63+TPDDL_EOD!AL63</f>
        <v>5.2200000000000006</v>
      </c>
      <c r="N63">
        <f t="shared" si="0"/>
        <v>19.2</v>
      </c>
      <c r="O63" s="154">
        <f t="shared" si="1"/>
        <v>0</v>
      </c>
      <c r="P63">
        <v>7.47</v>
      </c>
      <c r="Q63">
        <v>4.32</v>
      </c>
      <c r="R63">
        <v>0.44000000000000006</v>
      </c>
      <c r="S63">
        <v>1.75</v>
      </c>
      <c r="T63">
        <v>5.2200000000000006</v>
      </c>
      <c r="U63" s="156">
        <f t="shared" si="2"/>
        <v>19.2</v>
      </c>
      <c r="V63" s="154">
        <f t="shared" si="3"/>
        <v>0</v>
      </c>
      <c r="Y63">
        <f>BAWANA!AW63+BAWANA!AX63</f>
        <v>2.4</v>
      </c>
      <c r="Z63">
        <f>BAWANA!BD63+BAWANA!BE63</f>
        <v>2.4</v>
      </c>
      <c r="AA63">
        <f>BAWANA!X63+BAWANA!Y63</f>
        <v>2.4</v>
      </c>
      <c r="AB63">
        <f>BAWANA!AE63+BAWANA!AF63</f>
        <v>2.4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290</v>
      </c>
      <c r="C64">
        <f>BAWANA!C64</f>
        <v>30</v>
      </c>
      <c r="D64">
        <f>BAWANA!AL64</f>
        <v>-4.8000000000000007</v>
      </c>
      <c r="E64">
        <f>BAWANA!AM64</f>
        <v>24</v>
      </c>
      <c r="F64">
        <f t="shared" si="4"/>
        <v>256</v>
      </c>
      <c r="G64">
        <f t="shared" si="5"/>
        <v>19.2</v>
      </c>
      <c r="H64" s="154"/>
      <c r="I64">
        <f>BRPL_EOD!AK64+BRPL_EOD!AL64</f>
        <v>7.47</v>
      </c>
      <c r="J64">
        <f>BYPL_EOD!AK64+BYPL_EOD!AL64</f>
        <v>4.32</v>
      </c>
      <c r="K64">
        <f>MES_EOD!AK64+MES_EOD!AL64</f>
        <v>0.44000000000000006</v>
      </c>
      <c r="L64">
        <f>NDMC_EOD!AK64+NDMC_EOD!AL64</f>
        <v>1.75</v>
      </c>
      <c r="M64">
        <f>TPDDL_EOD!AK64+TPDDL_EOD!AL64</f>
        <v>5.2200000000000006</v>
      </c>
      <c r="N64">
        <f t="shared" si="0"/>
        <v>19.2</v>
      </c>
      <c r="O64" s="154">
        <f t="shared" si="1"/>
        <v>0</v>
      </c>
      <c r="P64">
        <v>7.47</v>
      </c>
      <c r="Q64">
        <v>4.32</v>
      </c>
      <c r="R64">
        <v>0.44000000000000006</v>
      </c>
      <c r="S64">
        <v>1.75</v>
      </c>
      <c r="T64">
        <v>5.2200000000000006</v>
      </c>
      <c r="U64" s="156">
        <f t="shared" si="2"/>
        <v>19.2</v>
      </c>
      <c r="V64" s="154">
        <f t="shared" si="3"/>
        <v>0</v>
      </c>
      <c r="Y64">
        <f>BAWANA!AW64+BAWANA!AX64</f>
        <v>2.4</v>
      </c>
      <c r="Z64">
        <f>BAWANA!BD64+BAWANA!BE64</f>
        <v>2.4</v>
      </c>
      <c r="AA64">
        <f>BAWANA!X64+BAWANA!Y64</f>
        <v>2.4</v>
      </c>
      <c r="AB64">
        <f>BAWANA!AE64+BAWANA!AF64</f>
        <v>2.4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290</v>
      </c>
      <c r="C65">
        <f>BAWANA!C65</f>
        <v>30</v>
      </c>
      <c r="D65">
        <f>BAWANA!AL65</f>
        <v>-4.8000000000000007</v>
      </c>
      <c r="E65">
        <f>BAWANA!AM65</f>
        <v>24</v>
      </c>
      <c r="F65">
        <f t="shared" si="4"/>
        <v>256</v>
      </c>
      <c r="G65">
        <f t="shared" si="5"/>
        <v>19.2</v>
      </c>
      <c r="H65" s="154"/>
      <c r="I65">
        <f>BRPL_EOD!AK65+BRPL_EOD!AL65</f>
        <v>7.47</v>
      </c>
      <c r="J65">
        <f>BYPL_EOD!AK65+BYPL_EOD!AL65</f>
        <v>4.32</v>
      </c>
      <c r="K65">
        <f>MES_EOD!AK65+MES_EOD!AL65</f>
        <v>0.44000000000000006</v>
      </c>
      <c r="L65">
        <f>NDMC_EOD!AK65+NDMC_EOD!AL65</f>
        <v>1.75</v>
      </c>
      <c r="M65">
        <f>TPDDL_EOD!AK65+TPDDL_EOD!AL65</f>
        <v>5.2200000000000006</v>
      </c>
      <c r="N65">
        <f t="shared" si="0"/>
        <v>19.2</v>
      </c>
      <c r="O65" s="154">
        <f t="shared" si="1"/>
        <v>0</v>
      </c>
      <c r="P65">
        <v>7.47</v>
      </c>
      <c r="Q65">
        <v>4.32</v>
      </c>
      <c r="R65">
        <v>0.44000000000000006</v>
      </c>
      <c r="S65">
        <v>1.75</v>
      </c>
      <c r="T65">
        <v>5.2200000000000006</v>
      </c>
      <c r="U65" s="156">
        <f t="shared" si="2"/>
        <v>19.2</v>
      </c>
      <c r="V65" s="154">
        <f t="shared" si="3"/>
        <v>0</v>
      </c>
      <c r="Y65">
        <f>BAWANA!AW65+BAWANA!AX65</f>
        <v>2.4</v>
      </c>
      <c r="Z65">
        <f>BAWANA!BD65+BAWANA!BE65</f>
        <v>2.4</v>
      </c>
      <c r="AA65">
        <f>BAWANA!X65+BAWANA!Y65</f>
        <v>2.4</v>
      </c>
      <c r="AB65">
        <f>BAWANA!AE65+BAWANA!AF65</f>
        <v>2.4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290</v>
      </c>
      <c r="C66">
        <f>BAWANA!C66</f>
        <v>30</v>
      </c>
      <c r="D66">
        <f>BAWANA!AL66</f>
        <v>-4.8000000000000007</v>
      </c>
      <c r="E66">
        <f>BAWANA!AM66</f>
        <v>24</v>
      </c>
      <c r="F66">
        <f t="shared" si="4"/>
        <v>256</v>
      </c>
      <c r="G66">
        <f t="shared" si="5"/>
        <v>19.2</v>
      </c>
      <c r="H66" s="154"/>
      <c r="I66">
        <f>BRPL_EOD!AK66+BRPL_EOD!AL66</f>
        <v>7.47</v>
      </c>
      <c r="J66">
        <f>BYPL_EOD!AK66+BYPL_EOD!AL66</f>
        <v>4.32</v>
      </c>
      <c r="K66">
        <f>MES_EOD!AK66+MES_EOD!AL66</f>
        <v>0.44000000000000006</v>
      </c>
      <c r="L66">
        <f>NDMC_EOD!AK66+NDMC_EOD!AL66</f>
        <v>1.75</v>
      </c>
      <c r="M66">
        <f>TPDDL_EOD!AK66+TPDDL_EOD!AL66</f>
        <v>5.2200000000000006</v>
      </c>
      <c r="N66">
        <f t="shared" si="0"/>
        <v>19.2</v>
      </c>
      <c r="O66" s="154">
        <f t="shared" si="1"/>
        <v>0</v>
      </c>
      <c r="P66">
        <v>7.47</v>
      </c>
      <c r="Q66">
        <v>4.32</v>
      </c>
      <c r="R66">
        <v>0.44000000000000006</v>
      </c>
      <c r="S66">
        <v>1.75</v>
      </c>
      <c r="T66">
        <v>5.2200000000000006</v>
      </c>
      <c r="U66" s="156">
        <f t="shared" si="2"/>
        <v>19.2</v>
      </c>
      <c r="V66" s="154">
        <f t="shared" si="3"/>
        <v>0</v>
      </c>
      <c r="Y66">
        <f>BAWANA!AW66+BAWANA!AX66</f>
        <v>2.4</v>
      </c>
      <c r="Z66">
        <f>BAWANA!BD66+BAWANA!BE66</f>
        <v>2.4</v>
      </c>
      <c r="AA66">
        <f>BAWANA!X66+BAWANA!Y66</f>
        <v>2.4</v>
      </c>
      <c r="AB66">
        <f>BAWANA!AE66+BAWANA!AF66</f>
        <v>2.4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290</v>
      </c>
      <c r="C67">
        <f>BAWANA!C67</f>
        <v>30</v>
      </c>
      <c r="D67">
        <f>BAWANA!AL67</f>
        <v>-4.8000000000000007</v>
      </c>
      <c r="E67">
        <f>BAWANA!AM67</f>
        <v>24</v>
      </c>
      <c r="F67">
        <f t="shared" si="4"/>
        <v>256</v>
      </c>
      <c r="G67">
        <f t="shared" si="5"/>
        <v>19.2</v>
      </c>
      <c r="H67" s="154"/>
      <c r="I67">
        <f>BRPL_EOD!AK67+BRPL_EOD!AL67</f>
        <v>7.47</v>
      </c>
      <c r="J67">
        <f>BYPL_EOD!AK67+BYPL_EOD!AL67</f>
        <v>4.32</v>
      </c>
      <c r="K67">
        <f>MES_EOD!AK67+MES_EOD!AL67</f>
        <v>0.44000000000000006</v>
      </c>
      <c r="L67">
        <f>NDMC_EOD!AK67+NDMC_EOD!AL67</f>
        <v>1.75</v>
      </c>
      <c r="M67">
        <f>TPDDL_EOD!AK67+TPDDL_EOD!AL67</f>
        <v>5.2200000000000006</v>
      </c>
      <c r="N67">
        <f t="shared" ref="N67:N98" si="7">SUM(I67:M67)</f>
        <v>19.2</v>
      </c>
      <c r="O67" s="154">
        <f t="shared" ref="O67:O98" si="8">G67-N67</f>
        <v>0</v>
      </c>
      <c r="P67">
        <v>7.47</v>
      </c>
      <c r="Q67">
        <v>4.32</v>
      </c>
      <c r="R67">
        <v>0.44000000000000006</v>
      </c>
      <c r="S67">
        <v>1.75</v>
      </c>
      <c r="T67">
        <v>5.2200000000000006</v>
      </c>
      <c r="U67" s="156">
        <f t="shared" ref="U67:U98" si="9">SUM(P67:T67)</f>
        <v>19.2</v>
      </c>
      <c r="V67" s="154">
        <f t="shared" ref="V67:V99" si="10">G67-U67</f>
        <v>0</v>
      </c>
      <c r="Y67">
        <f>BAWANA!AW67+BAWANA!AX67</f>
        <v>2.4</v>
      </c>
      <c r="Z67">
        <f>BAWANA!BD67+BAWANA!BE67</f>
        <v>2.4</v>
      </c>
      <c r="AA67">
        <f>BAWANA!X67+BAWANA!Y67</f>
        <v>2.4</v>
      </c>
      <c r="AB67">
        <f>BAWANA!AE67+BAWANA!AF67</f>
        <v>2.4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290</v>
      </c>
      <c r="C68">
        <f>BAWANA!C68</f>
        <v>30</v>
      </c>
      <c r="D68">
        <f>BAWANA!AL68</f>
        <v>-4.8000000000000007</v>
      </c>
      <c r="E68">
        <f>BAWANA!AM68</f>
        <v>24</v>
      </c>
      <c r="F68">
        <f t="shared" ref="F68:F98" si="11">(B68+C68)*0.8</f>
        <v>256</v>
      </c>
      <c r="G68">
        <f t="shared" ref="G68:G98" si="12">(D68+E68)</f>
        <v>19.2</v>
      </c>
      <c r="H68" s="154"/>
      <c r="I68">
        <f>BRPL_EOD!AK68+BRPL_EOD!AL68</f>
        <v>7.47</v>
      </c>
      <c r="J68">
        <f>BYPL_EOD!AK68+BYPL_EOD!AL68</f>
        <v>4.32</v>
      </c>
      <c r="K68">
        <f>MES_EOD!AK68+MES_EOD!AL68</f>
        <v>0.44000000000000006</v>
      </c>
      <c r="L68">
        <f>NDMC_EOD!AK68+NDMC_EOD!AL68</f>
        <v>1.75</v>
      </c>
      <c r="M68">
        <f>TPDDL_EOD!AK68+TPDDL_EOD!AL68</f>
        <v>5.2200000000000006</v>
      </c>
      <c r="N68">
        <f t="shared" si="7"/>
        <v>19.2</v>
      </c>
      <c r="O68" s="154">
        <f t="shared" si="8"/>
        <v>0</v>
      </c>
      <c r="P68">
        <v>7.47</v>
      </c>
      <c r="Q68">
        <v>4.32</v>
      </c>
      <c r="R68">
        <v>0.44000000000000006</v>
      </c>
      <c r="S68">
        <v>1.75</v>
      </c>
      <c r="T68">
        <v>5.2200000000000006</v>
      </c>
      <c r="U68" s="156">
        <f t="shared" si="9"/>
        <v>19.2</v>
      </c>
      <c r="V68" s="154">
        <f t="shared" si="10"/>
        <v>0</v>
      </c>
      <c r="Y68">
        <f>BAWANA!AW68+BAWANA!AX68</f>
        <v>2.4</v>
      </c>
      <c r="Z68">
        <f>BAWANA!BD68+BAWANA!BE68</f>
        <v>2.4</v>
      </c>
      <c r="AA68">
        <f>BAWANA!X68+BAWANA!Y68</f>
        <v>2.4</v>
      </c>
      <c r="AB68">
        <f>BAWANA!AE68+BAWANA!AF68</f>
        <v>2.4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290</v>
      </c>
      <c r="C69">
        <f>BAWANA!C69</f>
        <v>30</v>
      </c>
      <c r="D69">
        <f>BAWANA!AL69</f>
        <v>-4.8000000000000007</v>
      </c>
      <c r="E69">
        <f>BAWANA!AM69</f>
        <v>24</v>
      </c>
      <c r="F69">
        <f t="shared" si="11"/>
        <v>256</v>
      </c>
      <c r="G69">
        <f t="shared" si="12"/>
        <v>19.2</v>
      </c>
      <c r="H69" s="154"/>
      <c r="I69">
        <f>BRPL_EOD!AK69+BRPL_EOD!AL69</f>
        <v>7.47</v>
      </c>
      <c r="J69">
        <f>BYPL_EOD!AK69+BYPL_EOD!AL69</f>
        <v>4.32</v>
      </c>
      <c r="K69">
        <f>MES_EOD!AK69+MES_EOD!AL69</f>
        <v>0.44000000000000006</v>
      </c>
      <c r="L69">
        <f>NDMC_EOD!AK69+NDMC_EOD!AL69</f>
        <v>1.75</v>
      </c>
      <c r="M69">
        <f>TPDDL_EOD!AK69+TPDDL_EOD!AL69</f>
        <v>5.2200000000000006</v>
      </c>
      <c r="N69">
        <f t="shared" si="7"/>
        <v>19.2</v>
      </c>
      <c r="O69" s="154">
        <f t="shared" si="8"/>
        <v>0</v>
      </c>
      <c r="P69">
        <v>7.47</v>
      </c>
      <c r="Q69">
        <v>4.32</v>
      </c>
      <c r="R69">
        <v>0.44000000000000006</v>
      </c>
      <c r="S69">
        <v>1.75</v>
      </c>
      <c r="T69">
        <v>5.2200000000000006</v>
      </c>
      <c r="U69" s="156">
        <f t="shared" si="9"/>
        <v>19.2</v>
      </c>
      <c r="V69" s="154">
        <f t="shared" si="10"/>
        <v>0</v>
      </c>
      <c r="Y69">
        <f>BAWANA!AW69+BAWANA!AX69</f>
        <v>2.4</v>
      </c>
      <c r="Z69">
        <f>BAWANA!BD69+BAWANA!BE69</f>
        <v>2.4</v>
      </c>
      <c r="AA69">
        <f>BAWANA!X69+BAWANA!Y69</f>
        <v>2.4</v>
      </c>
      <c r="AB69">
        <f>BAWANA!AE69+BAWANA!AF69</f>
        <v>2.4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290</v>
      </c>
      <c r="C70">
        <f>BAWANA!C70</f>
        <v>30</v>
      </c>
      <c r="D70">
        <f>BAWANA!AL70</f>
        <v>-4.8000000000000007</v>
      </c>
      <c r="E70">
        <f>BAWANA!AM70</f>
        <v>24</v>
      </c>
      <c r="F70">
        <f t="shared" si="11"/>
        <v>256</v>
      </c>
      <c r="G70">
        <f t="shared" si="12"/>
        <v>19.2</v>
      </c>
      <c r="H70" s="154"/>
      <c r="I70">
        <f>BRPL_EOD!AK70+BRPL_EOD!AL70</f>
        <v>7.47</v>
      </c>
      <c r="J70">
        <f>BYPL_EOD!AK70+BYPL_EOD!AL70</f>
        <v>4.32</v>
      </c>
      <c r="K70">
        <f>MES_EOD!AK70+MES_EOD!AL70</f>
        <v>0.44000000000000006</v>
      </c>
      <c r="L70">
        <f>NDMC_EOD!AK70+NDMC_EOD!AL70</f>
        <v>1.75</v>
      </c>
      <c r="M70">
        <f>TPDDL_EOD!AK70+TPDDL_EOD!AL70</f>
        <v>5.2200000000000006</v>
      </c>
      <c r="N70">
        <f t="shared" si="7"/>
        <v>19.2</v>
      </c>
      <c r="O70" s="154">
        <f t="shared" si="8"/>
        <v>0</v>
      </c>
      <c r="P70">
        <v>7.47</v>
      </c>
      <c r="Q70">
        <v>4.32</v>
      </c>
      <c r="R70">
        <v>0.44000000000000006</v>
      </c>
      <c r="S70">
        <v>1.75</v>
      </c>
      <c r="T70">
        <v>5.2200000000000006</v>
      </c>
      <c r="U70" s="156">
        <f t="shared" si="9"/>
        <v>19.2</v>
      </c>
      <c r="V70" s="154">
        <f t="shared" si="10"/>
        <v>0</v>
      </c>
      <c r="Y70">
        <f>BAWANA!AW70+BAWANA!AX70</f>
        <v>2.4</v>
      </c>
      <c r="Z70">
        <f>BAWANA!BD70+BAWANA!BE70</f>
        <v>2.4</v>
      </c>
      <c r="AA70">
        <f>BAWANA!X70+BAWANA!Y70</f>
        <v>2.4</v>
      </c>
      <c r="AB70">
        <f>BAWANA!AE70+BAWANA!AF70</f>
        <v>2.4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290</v>
      </c>
      <c r="C71">
        <f>BAWANA!C71</f>
        <v>30</v>
      </c>
      <c r="D71">
        <f>BAWANA!AL71</f>
        <v>-4.8000000000000007</v>
      </c>
      <c r="E71">
        <f>BAWANA!AM71</f>
        <v>24</v>
      </c>
      <c r="F71">
        <f t="shared" si="11"/>
        <v>256</v>
      </c>
      <c r="G71">
        <f t="shared" si="12"/>
        <v>19.2</v>
      </c>
      <c r="H71" s="154"/>
      <c r="I71">
        <f>BRPL_EOD!AK71+BRPL_EOD!AL71</f>
        <v>7.47</v>
      </c>
      <c r="J71">
        <f>BYPL_EOD!AK71+BYPL_EOD!AL71</f>
        <v>4.32</v>
      </c>
      <c r="K71">
        <f>MES_EOD!AK71+MES_EOD!AL71</f>
        <v>0.44000000000000006</v>
      </c>
      <c r="L71">
        <f>NDMC_EOD!AK71+NDMC_EOD!AL71</f>
        <v>1.75</v>
      </c>
      <c r="M71">
        <f>TPDDL_EOD!AK71+TPDDL_EOD!AL71</f>
        <v>5.2200000000000006</v>
      </c>
      <c r="N71">
        <f t="shared" si="7"/>
        <v>19.2</v>
      </c>
      <c r="O71" s="154">
        <f t="shared" si="8"/>
        <v>0</v>
      </c>
      <c r="P71">
        <v>7.47</v>
      </c>
      <c r="Q71">
        <v>4.32</v>
      </c>
      <c r="R71">
        <v>0.44000000000000006</v>
      </c>
      <c r="S71">
        <v>1.75</v>
      </c>
      <c r="T71">
        <v>5.2200000000000006</v>
      </c>
      <c r="U71" s="156">
        <f t="shared" si="9"/>
        <v>19.2</v>
      </c>
      <c r="V71" s="154">
        <f t="shared" si="10"/>
        <v>0</v>
      </c>
      <c r="Y71">
        <f>BAWANA!AW71+BAWANA!AX71</f>
        <v>2.4</v>
      </c>
      <c r="Z71">
        <f>BAWANA!BD71+BAWANA!BE71</f>
        <v>2.4</v>
      </c>
      <c r="AA71">
        <f>BAWANA!X71+BAWANA!Y71</f>
        <v>2.4</v>
      </c>
      <c r="AB71">
        <f>BAWANA!AE71+BAWANA!AF71</f>
        <v>2.4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290</v>
      </c>
      <c r="C72">
        <f>BAWANA!C72</f>
        <v>30</v>
      </c>
      <c r="D72">
        <f>BAWANA!AL72</f>
        <v>-4.8000000000000007</v>
      </c>
      <c r="E72">
        <f>BAWANA!AM72</f>
        <v>24</v>
      </c>
      <c r="F72">
        <f t="shared" si="11"/>
        <v>256</v>
      </c>
      <c r="G72">
        <f t="shared" si="12"/>
        <v>19.2</v>
      </c>
      <c r="H72" s="154"/>
      <c r="I72">
        <f>BRPL_EOD!AK72+BRPL_EOD!AL72</f>
        <v>7.47</v>
      </c>
      <c r="J72">
        <f>BYPL_EOD!AK72+BYPL_EOD!AL72</f>
        <v>4.32</v>
      </c>
      <c r="K72">
        <f>MES_EOD!AK72+MES_EOD!AL72</f>
        <v>0.44000000000000006</v>
      </c>
      <c r="L72">
        <f>NDMC_EOD!AK72+NDMC_EOD!AL72</f>
        <v>1.75</v>
      </c>
      <c r="M72">
        <f>TPDDL_EOD!AK72+TPDDL_EOD!AL72</f>
        <v>5.2200000000000006</v>
      </c>
      <c r="N72">
        <f t="shared" si="7"/>
        <v>19.2</v>
      </c>
      <c r="O72" s="154">
        <f t="shared" si="8"/>
        <v>0</v>
      </c>
      <c r="P72">
        <v>7.47</v>
      </c>
      <c r="Q72">
        <v>4.32</v>
      </c>
      <c r="R72">
        <v>0.44000000000000006</v>
      </c>
      <c r="S72">
        <v>1.75</v>
      </c>
      <c r="T72">
        <v>5.2200000000000006</v>
      </c>
      <c r="U72" s="156">
        <f t="shared" si="9"/>
        <v>19.2</v>
      </c>
      <c r="V72" s="154">
        <f t="shared" si="10"/>
        <v>0</v>
      </c>
      <c r="Y72">
        <f>BAWANA!AW72+BAWANA!AX72</f>
        <v>2.4</v>
      </c>
      <c r="Z72">
        <f>BAWANA!BD72+BAWANA!BE72</f>
        <v>2.4</v>
      </c>
      <c r="AA72">
        <f>BAWANA!X72+BAWANA!Y72</f>
        <v>2.4</v>
      </c>
      <c r="AB72">
        <f>BAWANA!AE72+BAWANA!AF72</f>
        <v>2.4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290</v>
      </c>
      <c r="C73">
        <f>BAWANA!C73</f>
        <v>30</v>
      </c>
      <c r="D73">
        <f>BAWANA!AL73</f>
        <v>-4.8000000000000007</v>
      </c>
      <c r="E73">
        <f>BAWANA!AM73</f>
        <v>24</v>
      </c>
      <c r="F73">
        <f t="shared" si="11"/>
        <v>256</v>
      </c>
      <c r="G73">
        <f t="shared" si="12"/>
        <v>19.2</v>
      </c>
      <c r="H73" s="154"/>
      <c r="I73">
        <f>BRPL_EOD!AK73+BRPL_EOD!AL73</f>
        <v>7.47</v>
      </c>
      <c r="J73">
        <f>BYPL_EOD!AK73+BYPL_EOD!AL73</f>
        <v>4.32</v>
      </c>
      <c r="K73">
        <f>MES_EOD!AK73+MES_EOD!AL73</f>
        <v>0.44000000000000006</v>
      </c>
      <c r="L73">
        <f>NDMC_EOD!AK73+NDMC_EOD!AL73</f>
        <v>1.75</v>
      </c>
      <c r="M73">
        <f>TPDDL_EOD!AK73+TPDDL_EOD!AL73</f>
        <v>5.2200000000000006</v>
      </c>
      <c r="N73">
        <f t="shared" si="7"/>
        <v>19.2</v>
      </c>
      <c r="O73" s="154">
        <f t="shared" si="8"/>
        <v>0</v>
      </c>
      <c r="P73">
        <v>7.47</v>
      </c>
      <c r="Q73">
        <v>4.32</v>
      </c>
      <c r="R73">
        <v>0.44000000000000006</v>
      </c>
      <c r="S73">
        <v>1.75</v>
      </c>
      <c r="T73">
        <v>5.2200000000000006</v>
      </c>
      <c r="U73" s="156">
        <f t="shared" si="9"/>
        <v>19.2</v>
      </c>
      <c r="V73" s="154">
        <f t="shared" si="10"/>
        <v>0</v>
      </c>
      <c r="Y73">
        <f>BAWANA!AW73+BAWANA!AX73</f>
        <v>2.4</v>
      </c>
      <c r="Z73">
        <f>BAWANA!BD73+BAWANA!BE73</f>
        <v>2.4</v>
      </c>
      <c r="AA73">
        <f>BAWANA!X73+BAWANA!Y73</f>
        <v>2.4</v>
      </c>
      <c r="AB73">
        <f>BAWANA!AE73+BAWANA!AF73</f>
        <v>2.4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290</v>
      </c>
      <c r="C74">
        <f>BAWANA!C74</f>
        <v>30</v>
      </c>
      <c r="D74">
        <f>BAWANA!AL74</f>
        <v>-4.8000000000000007</v>
      </c>
      <c r="E74">
        <f>BAWANA!AM74</f>
        <v>24</v>
      </c>
      <c r="F74">
        <f t="shared" si="11"/>
        <v>256</v>
      </c>
      <c r="G74">
        <f t="shared" si="12"/>
        <v>19.2</v>
      </c>
      <c r="H74" s="154"/>
      <c r="I74">
        <f>BRPL_EOD!AK74+BRPL_EOD!AL74</f>
        <v>7.47</v>
      </c>
      <c r="J74">
        <f>BYPL_EOD!AK74+BYPL_EOD!AL74</f>
        <v>4.32</v>
      </c>
      <c r="K74">
        <f>MES_EOD!AK74+MES_EOD!AL74</f>
        <v>0.44000000000000006</v>
      </c>
      <c r="L74">
        <f>NDMC_EOD!AK74+NDMC_EOD!AL74</f>
        <v>1.75</v>
      </c>
      <c r="M74">
        <f>TPDDL_EOD!AK74+TPDDL_EOD!AL74</f>
        <v>5.2200000000000006</v>
      </c>
      <c r="N74">
        <f t="shared" si="7"/>
        <v>19.2</v>
      </c>
      <c r="O74" s="154">
        <f t="shared" si="8"/>
        <v>0</v>
      </c>
      <c r="P74">
        <v>7.47</v>
      </c>
      <c r="Q74">
        <v>4.32</v>
      </c>
      <c r="R74">
        <v>0.44000000000000006</v>
      </c>
      <c r="S74">
        <v>1.75</v>
      </c>
      <c r="T74">
        <v>5.2200000000000006</v>
      </c>
      <c r="U74" s="156">
        <f t="shared" si="9"/>
        <v>19.2</v>
      </c>
      <c r="V74" s="154">
        <f t="shared" si="10"/>
        <v>0</v>
      </c>
      <c r="Y74">
        <f>BAWANA!AW74+BAWANA!AX74</f>
        <v>2.4</v>
      </c>
      <c r="Z74">
        <f>BAWANA!BD74+BAWANA!BE74</f>
        <v>2.4</v>
      </c>
      <c r="AA74">
        <f>BAWANA!X74+BAWANA!Y74</f>
        <v>2.4</v>
      </c>
      <c r="AB74">
        <f>BAWANA!AE74+BAWANA!AF74</f>
        <v>2.4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290</v>
      </c>
      <c r="C75">
        <f>BAWANA!C75</f>
        <v>30</v>
      </c>
      <c r="D75">
        <f>BAWANA!AL75</f>
        <v>-4.8000000000000007</v>
      </c>
      <c r="E75">
        <f>BAWANA!AM75</f>
        <v>24</v>
      </c>
      <c r="F75">
        <f t="shared" si="11"/>
        <v>256</v>
      </c>
      <c r="G75">
        <f t="shared" si="12"/>
        <v>19.2</v>
      </c>
      <c r="H75" s="154"/>
      <c r="I75">
        <f>BRPL_EOD!AK75+BRPL_EOD!AL75</f>
        <v>7.47</v>
      </c>
      <c r="J75">
        <f>BYPL_EOD!AK75+BYPL_EOD!AL75</f>
        <v>4.32</v>
      </c>
      <c r="K75">
        <f>MES_EOD!AK75+MES_EOD!AL75</f>
        <v>0.44000000000000006</v>
      </c>
      <c r="L75">
        <f>NDMC_EOD!AK75+NDMC_EOD!AL75</f>
        <v>1.75</v>
      </c>
      <c r="M75">
        <f>TPDDL_EOD!AK75+TPDDL_EOD!AL75</f>
        <v>5.2200000000000006</v>
      </c>
      <c r="N75">
        <f t="shared" si="7"/>
        <v>19.2</v>
      </c>
      <c r="O75" s="154">
        <f t="shared" si="8"/>
        <v>0</v>
      </c>
      <c r="P75">
        <v>7.47</v>
      </c>
      <c r="Q75">
        <v>4.32</v>
      </c>
      <c r="R75">
        <v>0.44000000000000006</v>
      </c>
      <c r="S75">
        <v>1.75</v>
      </c>
      <c r="T75">
        <v>5.2200000000000006</v>
      </c>
      <c r="U75" s="156">
        <f t="shared" si="9"/>
        <v>19.2</v>
      </c>
      <c r="V75" s="154">
        <f t="shared" si="10"/>
        <v>0</v>
      </c>
      <c r="Y75">
        <f>BAWANA!AW75+BAWANA!AX75</f>
        <v>2.4</v>
      </c>
      <c r="Z75">
        <f>BAWANA!BD75+BAWANA!BE75</f>
        <v>2.4</v>
      </c>
      <c r="AA75">
        <f>BAWANA!X75+BAWANA!Y75</f>
        <v>2.4</v>
      </c>
      <c r="AB75">
        <f>BAWANA!AE75+BAWANA!AF75</f>
        <v>2.4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290</v>
      </c>
      <c r="C76">
        <f>BAWANA!C76</f>
        <v>30</v>
      </c>
      <c r="D76">
        <f>BAWANA!AL76</f>
        <v>-4.8000000000000007</v>
      </c>
      <c r="E76">
        <f>BAWANA!AM76</f>
        <v>24</v>
      </c>
      <c r="F76">
        <f t="shared" si="11"/>
        <v>256</v>
      </c>
      <c r="G76">
        <f t="shared" si="12"/>
        <v>19.2</v>
      </c>
      <c r="H76" s="154"/>
      <c r="I76">
        <f>BRPL_EOD!AK76+BRPL_EOD!AL76</f>
        <v>7.47</v>
      </c>
      <c r="J76">
        <f>BYPL_EOD!AK76+BYPL_EOD!AL76</f>
        <v>4.32</v>
      </c>
      <c r="K76">
        <f>MES_EOD!AK76+MES_EOD!AL76</f>
        <v>0.44000000000000006</v>
      </c>
      <c r="L76">
        <f>NDMC_EOD!AK76+NDMC_EOD!AL76</f>
        <v>1.75</v>
      </c>
      <c r="M76">
        <f>TPDDL_EOD!AK76+TPDDL_EOD!AL76</f>
        <v>5.2200000000000006</v>
      </c>
      <c r="N76">
        <f t="shared" si="7"/>
        <v>19.2</v>
      </c>
      <c r="O76" s="154">
        <f t="shared" si="8"/>
        <v>0</v>
      </c>
      <c r="P76">
        <v>7.47</v>
      </c>
      <c r="Q76">
        <v>4.32</v>
      </c>
      <c r="R76">
        <v>0.44000000000000006</v>
      </c>
      <c r="S76">
        <v>1.75</v>
      </c>
      <c r="T76">
        <v>5.2200000000000006</v>
      </c>
      <c r="U76" s="156">
        <f t="shared" si="9"/>
        <v>19.2</v>
      </c>
      <c r="V76" s="154">
        <f t="shared" si="10"/>
        <v>0</v>
      </c>
      <c r="Y76">
        <f>BAWANA!AW76+BAWANA!AX76</f>
        <v>2.4</v>
      </c>
      <c r="Z76">
        <f>BAWANA!BD76+BAWANA!BE76</f>
        <v>2.4</v>
      </c>
      <c r="AA76">
        <f>BAWANA!X76+BAWANA!Y76</f>
        <v>2.4</v>
      </c>
      <c r="AB76">
        <f>BAWANA!AE76+BAWANA!AF76</f>
        <v>2.4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290</v>
      </c>
      <c r="C77">
        <f>BAWANA!C77</f>
        <v>30</v>
      </c>
      <c r="D77">
        <f>BAWANA!AL77</f>
        <v>-4.8000000000000007</v>
      </c>
      <c r="E77">
        <f>BAWANA!AM77</f>
        <v>24</v>
      </c>
      <c r="F77">
        <f t="shared" si="11"/>
        <v>256</v>
      </c>
      <c r="G77">
        <f t="shared" si="12"/>
        <v>19.2</v>
      </c>
      <c r="H77" s="154"/>
      <c r="I77">
        <f>BRPL_EOD!AK77+BRPL_EOD!AL77</f>
        <v>7.47</v>
      </c>
      <c r="J77">
        <f>BYPL_EOD!AK77+BYPL_EOD!AL77</f>
        <v>4.32</v>
      </c>
      <c r="K77">
        <f>MES_EOD!AK77+MES_EOD!AL77</f>
        <v>0.44000000000000006</v>
      </c>
      <c r="L77">
        <f>NDMC_EOD!AK77+NDMC_EOD!AL77</f>
        <v>1.75</v>
      </c>
      <c r="M77">
        <f>TPDDL_EOD!AK77+TPDDL_EOD!AL77</f>
        <v>5.2200000000000006</v>
      </c>
      <c r="N77">
        <f t="shared" si="7"/>
        <v>19.2</v>
      </c>
      <c r="O77" s="154">
        <f t="shared" si="8"/>
        <v>0</v>
      </c>
      <c r="P77">
        <v>7.47</v>
      </c>
      <c r="Q77">
        <v>4.32</v>
      </c>
      <c r="R77">
        <v>0.44000000000000006</v>
      </c>
      <c r="S77">
        <v>1.75</v>
      </c>
      <c r="T77">
        <v>5.2200000000000006</v>
      </c>
      <c r="U77" s="156">
        <f t="shared" si="9"/>
        <v>19.2</v>
      </c>
      <c r="V77" s="154">
        <f t="shared" si="10"/>
        <v>0</v>
      </c>
      <c r="Y77">
        <f>BAWANA!AW77+BAWANA!AX77</f>
        <v>2.4</v>
      </c>
      <c r="Z77">
        <f>BAWANA!BD77+BAWANA!BE77</f>
        <v>2.4</v>
      </c>
      <c r="AA77">
        <f>BAWANA!X77+BAWANA!Y77</f>
        <v>2.4</v>
      </c>
      <c r="AB77">
        <f>BAWANA!AE77+BAWANA!AF77</f>
        <v>2.4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290</v>
      </c>
      <c r="C78">
        <f>BAWANA!C78</f>
        <v>30</v>
      </c>
      <c r="D78">
        <f>BAWANA!AL78</f>
        <v>-4.8000000000000007</v>
      </c>
      <c r="E78">
        <f>BAWANA!AM78</f>
        <v>24</v>
      </c>
      <c r="F78">
        <f t="shared" si="11"/>
        <v>256</v>
      </c>
      <c r="G78">
        <f t="shared" si="12"/>
        <v>19.2</v>
      </c>
      <c r="H78" s="154"/>
      <c r="I78">
        <f>BRPL_EOD!AK78+BRPL_EOD!AL78</f>
        <v>7.47</v>
      </c>
      <c r="J78">
        <f>BYPL_EOD!AK78+BYPL_EOD!AL78</f>
        <v>4.32</v>
      </c>
      <c r="K78">
        <f>MES_EOD!AK78+MES_EOD!AL78</f>
        <v>0.44000000000000006</v>
      </c>
      <c r="L78">
        <f>NDMC_EOD!AK78+NDMC_EOD!AL78</f>
        <v>1.75</v>
      </c>
      <c r="M78">
        <f>TPDDL_EOD!AK78+TPDDL_EOD!AL78</f>
        <v>5.2200000000000006</v>
      </c>
      <c r="N78">
        <f t="shared" si="7"/>
        <v>19.2</v>
      </c>
      <c r="O78" s="154">
        <f t="shared" si="8"/>
        <v>0</v>
      </c>
      <c r="P78">
        <v>7.47</v>
      </c>
      <c r="Q78">
        <v>4.32</v>
      </c>
      <c r="R78">
        <v>0.44000000000000006</v>
      </c>
      <c r="S78">
        <v>1.75</v>
      </c>
      <c r="T78">
        <v>5.2200000000000006</v>
      </c>
      <c r="U78" s="156">
        <f t="shared" si="9"/>
        <v>19.2</v>
      </c>
      <c r="V78" s="154">
        <f t="shared" si="10"/>
        <v>0</v>
      </c>
      <c r="Y78">
        <f>BAWANA!AW78+BAWANA!AX78</f>
        <v>2.4</v>
      </c>
      <c r="Z78">
        <f>BAWANA!BD78+BAWANA!BE78</f>
        <v>2.4</v>
      </c>
      <c r="AA78">
        <f>BAWANA!X78+BAWANA!Y78</f>
        <v>2.4</v>
      </c>
      <c r="AB78">
        <f>BAWANA!AE78+BAWANA!AF78</f>
        <v>2.4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290</v>
      </c>
      <c r="C79">
        <f>BAWANA!C79</f>
        <v>30</v>
      </c>
      <c r="D79">
        <f>BAWANA!AL79</f>
        <v>-4.8000000000000007</v>
      </c>
      <c r="E79">
        <f>BAWANA!AM79</f>
        <v>24</v>
      </c>
      <c r="F79">
        <f t="shared" si="11"/>
        <v>256</v>
      </c>
      <c r="G79">
        <f t="shared" si="12"/>
        <v>19.2</v>
      </c>
      <c r="H79" s="154"/>
      <c r="I79">
        <f>BRPL_EOD!AK79+BRPL_EOD!AL79</f>
        <v>7.47</v>
      </c>
      <c r="J79">
        <f>BYPL_EOD!AK79+BYPL_EOD!AL79</f>
        <v>4.32</v>
      </c>
      <c r="K79">
        <f>MES_EOD!AK79+MES_EOD!AL79</f>
        <v>0.44000000000000006</v>
      </c>
      <c r="L79">
        <f>NDMC_EOD!AK79+NDMC_EOD!AL79</f>
        <v>1.75</v>
      </c>
      <c r="M79">
        <f>TPDDL_EOD!AK79+TPDDL_EOD!AL79</f>
        <v>5.2200000000000006</v>
      </c>
      <c r="N79">
        <f t="shared" si="7"/>
        <v>19.2</v>
      </c>
      <c r="O79" s="154">
        <f t="shared" si="8"/>
        <v>0</v>
      </c>
      <c r="P79">
        <v>7.47</v>
      </c>
      <c r="Q79">
        <v>4.32</v>
      </c>
      <c r="R79">
        <v>0.44000000000000006</v>
      </c>
      <c r="S79">
        <v>1.75</v>
      </c>
      <c r="T79">
        <v>5.2200000000000006</v>
      </c>
      <c r="U79" s="156">
        <f t="shared" si="9"/>
        <v>19.2</v>
      </c>
      <c r="V79" s="154">
        <f t="shared" si="10"/>
        <v>0</v>
      </c>
      <c r="Y79">
        <f>BAWANA!AW79+BAWANA!AX79</f>
        <v>2.4</v>
      </c>
      <c r="Z79">
        <f>BAWANA!BD79+BAWANA!BE79</f>
        <v>2.4</v>
      </c>
      <c r="AA79">
        <f>BAWANA!X79+BAWANA!Y79</f>
        <v>2.4</v>
      </c>
      <c r="AB79">
        <f>BAWANA!AE79+BAWANA!AF79</f>
        <v>2.4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290</v>
      </c>
      <c r="C80">
        <f>BAWANA!C80</f>
        <v>30</v>
      </c>
      <c r="D80">
        <f>BAWANA!AL80</f>
        <v>-4.8000000000000007</v>
      </c>
      <c r="E80">
        <f>BAWANA!AM80</f>
        <v>24</v>
      </c>
      <c r="F80">
        <f t="shared" si="11"/>
        <v>256</v>
      </c>
      <c r="G80">
        <f t="shared" si="12"/>
        <v>19.2</v>
      </c>
      <c r="H80" s="154"/>
      <c r="I80">
        <f>BRPL_EOD!AK80+BRPL_EOD!AL80</f>
        <v>7.47</v>
      </c>
      <c r="J80">
        <f>BYPL_EOD!AK80+BYPL_EOD!AL80</f>
        <v>4.32</v>
      </c>
      <c r="K80">
        <f>MES_EOD!AK80+MES_EOD!AL80</f>
        <v>0.44000000000000006</v>
      </c>
      <c r="L80">
        <f>NDMC_EOD!AK80+NDMC_EOD!AL80</f>
        <v>1.75</v>
      </c>
      <c r="M80">
        <f>TPDDL_EOD!AK80+TPDDL_EOD!AL80</f>
        <v>5.2200000000000006</v>
      </c>
      <c r="N80">
        <f t="shared" si="7"/>
        <v>19.2</v>
      </c>
      <c r="O80" s="154">
        <f t="shared" si="8"/>
        <v>0</v>
      </c>
      <c r="P80">
        <v>7.47</v>
      </c>
      <c r="Q80">
        <v>4.32</v>
      </c>
      <c r="R80">
        <v>0.44000000000000006</v>
      </c>
      <c r="S80">
        <v>1.75</v>
      </c>
      <c r="T80">
        <v>5.2200000000000006</v>
      </c>
      <c r="U80" s="156">
        <f t="shared" si="9"/>
        <v>19.2</v>
      </c>
      <c r="V80" s="154">
        <f t="shared" si="10"/>
        <v>0</v>
      </c>
      <c r="Y80">
        <f>BAWANA!AW80+BAWANA!AX80</f>
        <v>2.4</v>
      </c>
      <c r="Z80">
        <f>BAWANA!BD80+BAWANA!BE80</f>
        <v>2.4</v>
      </c>
      <c r="AA80">
        <f>BAWANA!X80+BAWANA!Y80</f>
        <v>2.4</v>
      </c>
      <c r="AB80">
        <f>BAWANA!AE80+BAWANA!AF80</f>
        <v>2.4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290</v>
      </c>
      <c r="C81">
        <f>BAWANA!C81</f>
        <v>30</v>
      </c>
      <c r="D81">
        <f>BAWANA!AL81</f>
        <v>-4.8000000000000007</v>
      </c>
      <c r="E81">
        <f>BAWANA!AM81</f>
        <v>24</v>
      </c>
      <c r="F81">
        <f t="shared" si="11"/>
        <v>256</v>
      </c>
      <c r="G81">
        <f t="shared" si="12"/>
        <v>19.2</v>
      </c>
      <c r="H81" s="154"/>
      <c r="I81">
        <f>BRPL_EOD!AK81+BRPL_EOD!AL81</f>
        <v>7.47</v>
      </c>
      <c r="J81">
        <f>BYPL_EOD!AK81+BYPL_EOD!AL81</f>
        <v>4.32</v>
      </c>
      <c r="K81">
        <f>MES_EOD!AK81+MES_EOD!AL81</f>
        <v>0.44000000000000006</v>
      </c>
      <c r="L81">
        <f>NDMC_EOD!AK81+NDMC_EOD!AL81</f>
        <v>1.75</v>
      </c>
      <c r="M81">
        <f>TPDDL_EOD!AK81+TPDDL_EOD!AL81</f>
        <v>5.2200000000000006</v>
      </c>
      <c r="N81">
        <f t="shared" si="7"/>
        <v>19.2</v>
      </c>
      <c r="O81" s="154">
        <f t="shared" si="8"/>
        <v>0</v>
      </c>
      <c r="P81">
        <v>7.47</v>
      </c>
      <c r="Q81">
        <v>4.32</v>
      </c>
      <c r="R81">
        <v>0.44000000000000006</v>
      </c>
      <c r="S81">
        <v>1.75</v>
      </c>
      <c r="T81">
        <v>5.2200000000000006</v>
      </c>
      <c r="U81" s="156">
        <f t="shared" si="9"/>
        <v>19.2</v>
      </c>
      <c r="V81" s="154">
        <f t="shared" si="10"/>
        <v>0</v>
      </c>
      <c r="Y81">
        <f>BAWANA!AW81+BAWANA!AX81</f>
        <v>2.4</v>
      </c>
      <c r="Z81">
        <f>BAWANA!BD81+BAWANA!BE81</f>
        <v>2.4</v>
      </c>
      <c r="AA81">
        <f>BAWANA!X81+BAWANA!Y81</f>
        <v>2.4</v>
      </c>
      <c r="AB81">
        <f>BAWANA!AE81+BAWANA!AF81</f>
        <v>2.4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290</v>
      </c>
      <c r="C82">
        <f>BAWANA!C82</f>
        <v>30</v>
      </c>
      <c r="D82">
        <f>BAWANA!AL82</f>
        <v>-4.8000000000000007</v>
      </c>
      <c r="E82">
        <f>BAWANA!AM82</f>
        <v>24</v>
      </c>
      <c r="F82">
        <f t="shared" si="11"/>
        <v>256</v>
      </c>
      <c r="G82">
        <f t="shared" si="12"/>
        <v>19.2</v>
      </c>
      <c r="H82" s="154"/>
      <c r="I82">
        <f>BRPL_EOD!AK82+BRPL_EOD!AL82</f>
        <v>7.47</v>
      </c>
      <c r="J82">
        <f>BYPL_EOD!AK82+BYPL_EOD!AL82</f>
        <v>4.32</v>
      </c>
      <c r="K82">
        <f>MES_EOD!AK82+MES_EOD!AL82</f>
        <v>0.44000000000000006</v>
      </c>
      <c r="L82">
        <f>NDMC_EOD!AK82+NDMC_EOD!AL82</f>
        <v>1.75</v>
      </c>
      <c r="M82">
        <f>TPDDL_EOD!AK82+TPDDL_EOD!AL82</f>
        <v>5.2200000000000006</v>
      </c>
      <c r="N82">
        <f t="shared" si="7"/>
        <v>19.2</v>
      </c>
      <c r="O82" s="154">
        <f t="shared" si="8"/>
        <v>0</v>
      </c>
      <c r="P82">
        <v>7.47</v>
      </c>
      <c r="Q82">
        <v>4.32</v>
      </c>
      <c r="R82">
        <v>0.44000000000000006</v>
      </c>
      <c r="S82">
        <v>1.75</v>
      </c>
      <c r="T82">
        <v>5.2200000000000006</v>
      </c>
      <c r="U82" s="156">
        <f t="shared" si="9"/>
        <v>19.2</v>
      </c>
      <c r="V82" s="154">
        <f t="shared" si="10"/>
        <v>0</v>
      </c>
      <c r="Y82">
        <f>BAWANA!AW82+BAWANA!AX82</f>
        <v>2.4</v>
      </c>
      <c r="Z82">
        <f>BAWANA!BD82+BAWANA!BE82</f>
        <v>2.4</v>
      </c>
      <c r="AA82">
        <f>BAWANA!X82+BAWANA!Y82</f>
        <v>2.4</v>
      </c>
      <c r="AB82">
        <f>BAWANA!AE82+BAWANA!AF82</f>
        <v>2.4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290</v>
      </c>
      <c r="C83">
        <f>BAWANA!C83</f>
        <v>30</v>
      </c>
      <c r="D83">
        <f>BAWANA!AL83</f>
        <v>-4.8000000000000007</v>
      </c>
      <c r="E83">
        <f>BAWANA!AM83</f>
        <v>24</v>
      </c>
      <c r="F83">
        <f t="shared" si="11"/>
        <v>256</v>
      </c>
      <c r="G83">
        <f t="shared" si="12"/>
        <v>19.2</v>
      </c>
      <c r="H83" s="154"/>
      <c r="I83">
        <f>BRPL_EOD!AK83+BRPL_EOD!AL83</f>
        <v>7.47</v>
      </c>
      <c r="J83">
        <f>BYPL_EOD!AK83+BYPL_EOD!AL83</f>
        <v>4.32</v>
      </c>
      <c r="K83">
        <f>MES_EOD!AK83+MES_EOD!AL83</f>
        <v>0.44000000000000006</v>
      </c>
      <c r="L83">
        <f>NDMC_EOD!AK83+NDMC_EOD!AL83</f>
        <v>1.75</v>
      </c>
      <c r="M83">
        <f>TPDDL_EOD!AK83+TPDDL_EOD!AL83</f>
        <v>5.2200000000000006</v>
      </c>
      <c r="N83">
        <f t="shared" si="7"/>
        <v>19.2</v>
      </c>
      <c r="O83" s="154">
        <f t="shared" si="8"/>
        <v>0</v>
      </c>
      <c r="P83">
        <v>7.47</v>
      </c>
      <c r="Q83">
        <v>4.32</v>
      </c>
      <c r="R83">
        <v>0.44000000000000006</v>
      </c>
      <c r="S83">
        <v>1.75</v>
      </c>
      <c r="T83">
        <v>5.2200000000000006</v>
      </c>
      <c r="U83" s="156">
        <f t="shared" si="9"/>
        <v>19.2</v>
      </c>
      <c r="V83" s="154">
        <f t="shared" si="10"/>
        <v>0</v>
      </c>
      <c r="Y83">
        <f>BAWANA!AW83+BAWANA!AX83</f>
        <v>2.4</v>
      </c>
      <c r="Z83">
        <f>BAWANA!BD83+BAWANA!BE83</f>
        <v>2.4</v>
      </c>
      <c r="AA83">
        <f>BAWANA!X83+BAWANA!Y83</f>
        <v>2.4</v>
      </c>
      <c r="AB83">
        <f>BAWANA!AE83+BAWANA!AF83</f>
        <v>2.4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290</v>
      </c>
      <c r="C84">
        <f>BAWANA!C84</f>
        <v>30</v>
      </c>
      <c r="D84">
        <f>BAWANA!AL84</f>
        <v>-4.8000000000000007</v>
      </c>
      <c r="E84">
        <f>BAWANA!AM84</f>
        <v>24</v>
      </c>
      <c r="F84">
        <f t="shared" si="11"/>
        <v>256</v>
      </c>
      <c r="G84">
        <f t="shared" si="12"/>
        <v>19.2</v>
      </c>
      <c r="H84" s="154"/>
      <c r="I84">
        <f>BRPL_EOD!AK84+BRPL_EOD!AL84</f>
        <v>7.47</v>
      </c>
      <c r="J84">
        <f>BYPL_EOD!AK84+BYPL_EOD!AL84</f>
        <v>4.32</v>
      </c>
      <c r="K84">
        <f>MES_EOD!AK84+MES_EOD!AL84</f>
        <v>0.44000000000000006</v>
      </c>
      <c r="L84">
        <f>NDMC_EOD!AK84+NDMC_EOD!AL84</f>
        <v>1.75</v>
      </c>
      <c r="M84">
        <f>TPDDL_EOD!AK84+TPDDL_EOD!AL84</f>
        <v>5.2200000000000006</v>
      </c>
      <c r="N84">
        <f t="shared" si="7"/>
        <v>19.2</v>
      </c>
      <c r="O84" s="154">
        <f t="shared" si="8"/>
        <v>0</v>
      </c>
      <c r="P84">
        <v>7.47</v>
      </c>
      <c r="Q84">
        <v>4.32</v>
      </c>
      <c r="R84">
        <v>0.44000000000000006</v>
      </c>
      <c r="S84">
        <v>1.75</v>
      </c>
      <c r="T84">
        <v>5.2200000000000006</v>
      </c>
      <c r="U84" s="156">
        <f t="shared" si="9"/>
        <v>19.2</v>
      </c>
      <c r="V84" s="154">
        <f t="shared" si="10"/>
        <v>0</v>
      </c>
      <c r="Y84">
        <f>BAWANA!AW84+BAWANA!AX84</f>
        <v>2.4</v>
      </c>
      <c r="Z84">
        <f>BAWANA!BD84+BAWANA!BE84</f>
        <v>2.4</v>
      </c>
      <c r="AA84">
        <f>BAWANA!X84+BAWANA!Y84</f>
        <v>2.4</v>
      </c>
      <c r="AB84">
        <f>BAWANA!AE84+BAWANA!AF84</f>
        <v>2.4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290</v>
      </c>
      <c r="C85">
        <f>BAWANA!C85</f>
        <v>30</v>
      </c>
      <c r="D85">
        <f>BAWANA!AL85</f>
        <v>-4.8000000000000007</v>
      </c>
      <c r="E85">
        <f>BAWANA!AM85</f>
        <v>24</v>
      </c>
      <c r="F85">
        <f t="shared" si="11"/>
        <v>256</v>
      </c>
      <c r="G85">
        <f t="shared" si="12"/>
        <v>19.2</v>
      </c>
      <c r="H85" s="154"/>
      <c r="I85">
        <f>BRPL_EOD!AK85+BRPL_EOD!AL85</f>
        <v>7.47</v>
      </c>
      <c r="J85">
        <f>BYPL_EOD!AK85+BYPL_EOD!AL85</f>
        <v>4.32</v>
      </c>
      <c r="K85">
        <f>MES_EOD!AK85+MES_EOD!AL85</f>
        <v>0.44000000000000006</v>
      </c>
      <c r="L85">
        <f>NDMC_EOD!AK85+NDMC_EOD!AL85</f>
        <v>1.75</v>
      </c>
      <c r="M85">
        <f>TPDDL_EOD!AK85+TPDDL_EOD!AL85</f>
        <v>5.2200000000000006</v>
      </c>
      <c r="N85">
        <f t="shared" si="7"/>
        <v>19.2</v>
      </c>
      <c r="O85" s="154">
        <f t="shared" si="8"/>
        <v>0</v>
      </c>
      <c r="P85">
        <v>7.47</v>
      </c>
      <c r="Q85">
        <v>4.32</v>
      </c>
      <c r="R85">
        <v>0.44000000000000006</v>
      </c>
      <c r="S85">
        <v>1.75</v>
      </c>
      <c r="T85">
        <v>5.2200000000000006</v>
      </c>
      <c r="U85" s="156">
        <f t="shared" si="9"/>
        <v>19.2</v>
      </c>
      <c r="V85" s="154">
        <f t="shared" si="10"/>
        <v>0</v>
      </c>
      <c r="Y85">
        <f>BAWANA!AW85+BAWANA!AX85</f>
        <v>2.4</v>
      </c>
      <c r="Z85">
        <f>BAWANA!BD85+BAWANA!BE85</f>
        <v>2.4</v>
      </c>
      <c r="AA85">
        <f>BAWANA!X85+BAWANA!Y85</f>
        <v>2.4</v>
      </c>
      <c r="AB85">
        <f>BAWANA!AE85+BAWANA!AF85</f>
        <v>2.4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290</v>
      </c>
      <c r="C86">
        <f>BAWANA!C86</f>
        <v>30</v>
      </c>
      <c r="D86">
        <f>BAWANA!AL86</f>
        <v>-4.8000000000000007</v>
      </c>
      <c r="E86">
        <f>BAWANA!AM86</f>
        <v>24</v>
      </c>
      <c r="F86">
        <f t="shared" si="11"/>
        <v>256</v>
      </c>
      <c r="G86">
        <f t="shared" si="12"/>
        <v>19.2</v>
      </c>
      <c r="H86" s="154"/>
      <c r="I86">
        <f>BRPL_EOD!AK86+BRPL_EOD!AL86</f>
        <v>7.47</v>
      </c>
      <c r="J86">
        <f>BYPL_EOD!AK86+BYPL_EOD!AL86</f>
        <v>4.32</v>
      </c>
      <c r="K86">
        <f>MES_EOD!AK86+MES_EOD!AL86</f>
        <v>0.44000000000000006</v>
      </c>
      <c r="L86">
        <f>NDMC_EOD!AK86+NDMC_EOD!AL86</f>
        <v>1.75</v>
      </c>
      <c r="M86">
        <f>TPDDL_EOD!AK86+TPDDL_EOD!AL86</f>
        <v>5.2200000000000006</v>
      </c>
      <c r="N86">
        <f t="shared" si="7"/>
        <v>19.2</v>
      </c>
      <c r="O86" s="154">
        <f t="shared" si="8"/>
        <v>0</v>
      </c>
      <c r="P86">
        <v>7.47</v>
      </c>
      <c r="Q86">
        <v>4.32</v>
      </c>
      <c r="R86">
        <v>0.44000000000000006</v>
      </c>
      <c r="S86">
        <v>1.75</v>
      </c>
      <c r="T86">
        <v>5.2200000000000006</v>
      </c>
      <c r="U86" s="156">
        <f t="shared" si="9"/>
        <v>19.2</v>
      </c>
      <c r="V86" s="154">
        <f t="shared" si="10"/>
        <v>0</v>
      </c>
      <c r="Y86">
        <f>BAWANA!AW86+BAWANA!AX86</f>
        <v>2.4</v>
      </c>
      <c r="Z86">
        <f>BAWANA!BD86+BAWANA!BE86</f>
        <v>2.4</v>
      </c>
      <c r="AA86">
        <f>BAWANA!X86+BAWANA!Y86</f>
        <v>2.4</v>
      </c>
      <c r="AB86">
        <f>BAWANA!AE86+BAWANA!AF86</f>
        <v>2.4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290</v>
      </c>
      <c r="C87">
        <f>BAWANA!C87</f>
        <v>30</v>
      </c>
      <c r="D87">
        <f>BAWANA!AL87</f>
        <v>-4.8000000000000007</v>
      </c>
      <c r="E87">
        <f>BAWANA!AM87</f>
        <v>24</v>
      </c>
      <c r="F87">
        <f t="shared" si="11"/>
        <v>256</v>
      </c>
      <c r="G87">
        <f t="shared" si="12"/>
        <v>19.2</v>
      </c>
      <c r="H87" s="154"/>
      <c r="I87">
        <f>BRPL_EOD!AK87+BRPL_EOD!AL87</f>
        <v>7.47</v>
      </c>
      <c r="J87">
        <f>BYPL_EOD!AK87+BYPL_EOD!AL87</f>
        <v>4.32</v>
      </c>
      <c r="K87">
        <f>MES_EOD!AK87+MES_EOD!AL87</f>
        <v>0.44000000000000006</v>
      </c>
      <c r="L87">
        <f>NDMC_EOD!AK87+NDMC_EOD!AL87</f>
        <v>1.75</v>
      </c>
      <c r="M87">
        <f>TPDDL_EOD!AK87+TPDDL_EOD!AL87</f>
        <v>5.2200000000000006</v>
      </c>
      <c r="N87">
        <f t="shared" si="7"/>
        <v>19.2</v>
      </c>
      <c r="O87" s="154">
        <f t="shared" si="8"/>
        <v>0</v>
      </c>
      <c r="P87">
        <v>7.47</v>
      </c>
      <c r="Q87">
        <v>4.32</v>
      </c>
      <c r="R87">
        <v>0.44000000000000006</v>
      </c>
      <c r="S87">
        <v>1.75</v>
      </c>
      <c r="T87">
        <v>5.2200000000000006</v>
      </c>
      <c r="U87" s="156">
        <f t="shared" si="9"/>
        <v>19.2</v>
      </c>
      <c r="V87" s="154">
        <f t="shared" si="10"/>
        <v>0</v>
      </c>
      <c r="Y87">
        <f>BAWANA!AW87+BAWANA!AX87</f>
        <v>2.4</v>
      </c>
      <c r="Z87">
        <f>BAWANA!BD87+BAWANA!BE87</f>
        <v>2.4</v>
      </c>
      <c r="AA87">
        <f>BAWANA!X87+BAWANA!Y87</f>
        <v>2.4</v>
      </c>
      <c r="AB87">
        <f>BAWANA!AE87+BAWANA!AF87</f>
        <v>2.4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290</v>
      </c>
      <c r="C88">
        <f>BAWANA!C88</f>
        <v>30</v>
      </c>
      <c r="D88">
        <f>BAWANA!AL88</f>
        <v>-4.8000000000000007</v>
      </c>
      <c r="E88">
        <f>BAWANA!AM88</f>
        <v>24</v>
      </c>
      <c r="F88">
        <f t="shared" si="11"/>
        <v>256</v>
      </c>
      <c r="G88">
        <f t="shared" si="12"/>
        <v>19.2</v>
      </c>
      <c r="H88" s="154"/>
      <c r="I88">
        <f>BRPL_EOD!AK88+BRPL_EOD!AL88</f>
        <v>7.47</v>
      </c>
      <c r="J88">
        <f>BYPL_EOD!AK88+BYPL_EOD!AL88</f>
        <v>4.32</v>
      </c>
      <c r="K88">
        <f>MES_EOD!AK88+MES_EOD!AL88</f>
        <v>0.44000000000000006</v>
      </c>
      <c r="L88">
        <f>NDMC_EOD!AK88+NDMC_EOD!AL88</f>
        <v>1.75</v>
      </c>
      <c r="M88">
        <f>TPDDL_EOD!AK88+TPDDL_EOD!AL88</f>
        <v>5.2200000000000006</v>
      </c>
      <c r="N88">
        <f t="shared" si="7"/>
        <v>19.2</v>
      </c>
      <c r="O88" s="154">
        <f t="shared" si="8"/>
        <v>0</v>
      </c>
      <c r="P88">
        <v>7.47</v>
      </c>
      <c r="Q88">
        <v>4.32</v>
      </c>
      <c r="R88">
        <v>0.44000000000000006</v>
      </c>
      <c r="S88">
        <v>1.75</v>
      </c>
      <c r="T88">
        <v>5.2200000000000006</v>
      </c>
      <c r="U88" s="156">
        <f t="shared" si="9"/>
        <v>19.2</v>
      </c>
      <c r="V88" s="154">
        <f t="shared" si="10"/>
        <v>0</v>
      </c>
      <c r="Y88">
        <f>BAWANA!AW88+BAWANA!AX88</f>
        <v>2.4</v>
      </c>
      <c r="Z88">
        <f>BAWANA!BD88+BAWANA!BE88</f>
        <v>2.4</v>
      </c>
      <c r="AA88">
        <f>BAWANA!X88+BAWANA!Y88</f>
        <v>2.4</v>
      </c>
      <c r="AB88">
        <f>BAWANA!AE88+BAWANA!AF88</f>
        <v>2.4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290</v>
      </c>
      <c r="C89">
        <f>BAWANA!C89</f>
        <v>30</v>
      </c>
      <c r="D89">
        <f>BAWANA!AL89</f>
        <v>-4.8000000000000007</v>
      </c>
      <c r="E89">
        <f>BAWANA!AM89</f>
        <v>24</v>
      </c>
      <c r="F89">
        <f t="shared" si="11"/>
        <v>256</v>
      </c>
      <c r="G89">
        <f t="shared" si="12"/>
        <v>19.2</v>
      </c>
      <c r="H89" s="154"/>
      <c r="I89">
        <f>BRPL_EOD!AK89+BRPL_EOD!AL89</f>
        <v>7.47</v>
      </c>
      <c r="J89">
        <f>BYPL_EOD!AK89+BYPL_EOD!AL89</f>
        <v>4.32</v>
      </c>
      <c r="K89">
        <f>MES_EOD!AK89+MES_EOD!AL89</f>
        <v>0.44000000000000006</v>
      </c>
      <c r="L89">
        <f>NDMC_EOD!AK89+NDMC_EOD!AL89</f>
        <v>1.75</v>
      </c>
      <c r="M89">
        <f>TPDDL_EOD!AK89+TPDDL_EOD!AL89</f>
        <v>5.2200000000000006</v>
      </c>
      <c r="N89">
        <f t="shared" si="7"/>
        <v>19.2</v>
      </c>
      <c r="O89" s="154">
        <f t="shared" si="8"/>
        <v>0</v>
      </c>
      <c r="P89">
        <v>7.47</v>
      </c>
      <c r="Q89">
        <v>4.32</v>
      </c>
      <c r="R89">
        <v>0.44000000000000006</v>
      </c>
      <c r="S89">
        <v>1.75</v>
      </c>
      <c r="T89">
        <v>5.2200000000000006</v>
      </c>
      <c r="U89" s="156">
        <f t="shared" si="9"/>
        <v>19.2</v>
      </c>
      <c r="V89" s="154">
        <f t="shared" si="10"/>
        <v>0</v>
      </c>
      <c r="Y89">
        <f>BAWANA!AW89+BAWANA!AX89</f>
        <v>2.4</v>
      </c>
      <c r="Z89">
        <f>BAWANA!BD89+BAWANA!BE89</f>
        <v>2.4</v>
      </c>
      <c r="AA89">
        <f>BAWANA!X89+BAWANA!Y89</f>
        <v>2.4</v>
      </c>
      <c r="AB89">
        <f>BAWANA!AE89+BAWANA!AF89</f>
        <v>2.4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290</v>
      </c>
      <c r="C90">
        <f>BAWANA!C90</f>
        <v>30</v>
      </c>
      <c r="D90">
        <f>BAWANA!AL90</f>
        <v>-4.8000000000000007</v>
      </c>
      <c r="E90">
        <f>BAWANA!AM90</f>
        <v>24</v>
      </c>
      <c r="F90">
        <f t="shared" si="11"/>
        <v>256</v>
      </c>
      <c r="G90">
        <f t="shared" si="12"/>
        <v>19.2</v>
      </c>
      <c r="H90" s="154"/>
      <c r="I90">
        <f>BRPL_EOD!AK90+BRPL_EOD!AL90</f>
        <v>7.47</v>
      </c>
      <c r="J90">
        <f>BYPL_EOD!AK90+BYPL_EOD!AL90</f>
        <v>4.32</v>
      </c>
      <c r="K90">
        <f>MES_EOD!AK90+MES_EOD!AL90</f>
        <v>0.44000000000000006</v>
      </c>
      <c r="L90">
        <f>NDMC_EOD!AK90+NDMC_EOD!AL90</f>
        <v>1.75</v>
      </c>
      <c r="M90">
        <f>TPDDL_EOD!AK90+TPDDL_EOD!AL90</f>
        <v>5.2200000000000006</v>
      </c>
      <c r="N90">
        <f t="shared" si="7"/>
        <v>19.2</v>
      </c>
      <c r="O90" s="154">
        <f t="shared" si="8"/>
        <v>0</v>
      </c>
      <c r="P90">
        <v>7.47</v>
      </c>
      <c r="Q90">
        <v>4.32</v>
      </c>
      <c r="R90">
        <v>0.44000000000000006</v>
      </c>
      <c r="S90">
        <v>1.75</v>
      </c>
      <c r="T90">
        <v>5.2200000000000006</v>
      </c>
      <c r="U90" s="156">
        <f t="shared" si="9"/>
        <v>19.2</v>
      </c>
      <c r="V90" s="154">
        <f t="shared" si="10"/>
        <v>0</v>
      </c>
      <c r="Y90">
        <f>BAWANA!AW90+BAWANA!AX90</f>
        <v>2.4</v>
      </c>
      <c r="Z90">
        <f>BAWANA!BD90+BAWANA!BE90</f>
        <v>2.4</v>
      </c>
      <c r="AA90">
        <f>BAWANA!X90+BAWANA!Y90</f>
        <v>2.4</v>
      </c>
      <c r="AB90">
        <f>BAWANA!AE90+BAWANA!AF90</f>
        <v>2.4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68</v>
      </c>
      <c r="E91">
        <f>BAWANA!AM91</f>
        <v>0</v>
      </c>
      <c r="F91">
        <f t="shared" si="11"/>
        <v>256</v>
      </c>
      <c r="G91">
        <f t="shared" si="12"/>
        <v>68</v>
      </c>
      <c r="H91" s="154"/>
      <c r="I91">
        <f>BRPL_EOD!AK91+BRPL_EOD!AL91</f>
        <v>26.46</v>
      </c>
      <c r="J91">
        <f>BYPL_EOD!AK91+BYPL_EOD!AL91</f>
        <v>15.3</v>
      </c>
      <c r="K91">
        <f>MES_EOD!AK91+MES_EOD!AL91</f>
        <v>1.55</v>
      </c>
      <c r="L91">
        <f>NDMC_EOD!AK91+NDMC_EOD!AL91</f>
        <v>6.21</v>
      </c>
      <c r="M91">
        <f>TPDDL_EOD!AK91+TPDDL_EOD!AL91</f>
        <v>18.489999999999998</v>
      </c>
      <c r="N91">
        <f t="shared" si="7"/>
        <v>68.010000000000005</v>
      </c>
      <c r="O91" s="154">
        <f t="shared" si="8"/>
        <v>-1.0000000000005116E-2</v>
      </c>
      <c r="P91">
        <v>26.456109395677107</v>
      </c>
      <c r="Q91">
        <v>15.297750330833701</v>
      </c>
      <c r="R91">
        <v>1.5497720923393619</v>
      </c>
      <c r="S91">
        <v>6.2090868989854426</v>
      </c>
      <c r="T91">
        <v>18.487281282164385</v>
      </c>
      <c r="U91" s="156">
        <f t="shared" si="9"/>
        <v>68</v>
      </c>
      <c r="V91" s="154">
        <f t="shared" si="10"/>
        <v>0</v>
      </c>
      <c r="Y91">
        <f>BAWANA!AW91+BAWANA!AX91</f>
        <v>8.5</v>
      </c>
      <c r="Z91">
        <f>BAWANA!BD91+BAWANA!BE91</f>
        <v>8.5</v>
      </c>
      <c r="AA91">
        <f>BAWANA!X91+BAWANA!Y91</f>
        <v>8.5</v>
      </c>
      <c r="AB91">
        <f>BAWANA!AE91+BAWANA!AF91</f>
        <v>8.5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160</v>
      </c>
      <c r="E92">
        <f>BAWANA!AM92</f>
        <v>0</v>
      </c>
      <c r="F92">
        <f t="shared" si="11"/>
        <v>256</v>
      </c>
      <c r="G92">
        <f t="shared" si="12"/>
        <v>160</v>
      </c>
      <c r="H92" s="154"/>
      <c r="I92">
        <f>BRPL_EOD!AK92+BRPL_EOD!AL92</f>
        <v>62.26</v>
      </c>
      <c r="J92">
        <f>BYPL_EOD!AK92+BYPL_EOD!AL92</f>
        <v>36</v>
      </c>
      <c r="K92">
        <f>MES_EOD!AK92+MES_EOD!AL92</f>
        <v>3.64</v>
      </c>
      <c r="L92">
        <f>NDMC_EOD!AK92+NDMC_EOD!AL92</f>
        <v>14.6</v>
      </c>
      <c r="M92">
        <f>TPDDL_EOD!AK92+TPDDL_EOD!AL92</f>
        <v>43.5</v>
      </c>
      <c r="N92">
        <f t="shared" si="7"/>
        <v>160</v>
      </c>
      <c r="O92" s="154">
        <f t="shared" si="8"/>
        <v>0</v>
      </c>
      <c r="P92">
        <v>62.26</v>
      </c>
      <c r="Q92">
        <v>36</v>
      </c>
      <c r="R92">
        <v>3.64</v>
      </c>
      <c r="S92">
        <v>14.6</v>
      </c>
      <c r="T92">
        <v>43.5</v>
      </c>
      <c r="U92" s="156">
        <f t="shared" si="9"/>
        <v>160</v>
      </c>
      <c r="V92" s="154">
        <f t="shared" si="10"/>
        <v>0</v>
      </c>
      <c r="Y92">
        <f>BAWANA!AW92+BAWANA!AX92</f>
        <v>20</v>
      </c>
      <c r="Z92">
        <f>BAWANA!BD92+BAWANA!BE92</f>
        <v>20</v>
      </c>
      <c r="AA92">
        <f>BAWANA!X92+BAWANA!Y92</f>
        <v>20</v>
      </c>
      <c r="AB92">
        <f>BAWANA!AE92+BAWANA!AF92</f>
        <v>20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160</v>
      </c>
      <c r="E93">
        <f>BAWANA!AM93</f>
        <v>0</v>
      </c>
      <c r="F93">
        <f t="shared" si="11"/>
        <v>256</v>
      </c>
      <c r="G93">
        <f t="shared" si="12"/>
        <v>160</v>
      </c>
      <c r="H93" s="154"/>
      <c r="I93">
        <f>BRPL_EOD!AK93+BRPL_EOD!AL93</f>
        <v>62.26</v>
      </c>
      <c r="J93">
        <f>BYPL_EOD!AK93+BYPL_EOD!AL93</f>
        <v>36</v>
      </c>
      <c r="K93">
        <f>MES_EOD!AK93+MES_EOD!AL93</f>
        <v>3.64</v>
      </c>
      <c r="L93">
        <f>NDMC_EOD!AK93+NDMC_EOD!AL93</f>
        <v>14.6</v>
      </c>
      <c r="M93">
        <f>TPDDL_EOD!AK93+TPDDL_EOD!AL93</f>
        <v>43.5</v>
      </c>
      <c r="N93">
        <f t="shared" si="7"/>
        <v>160</v>
      </c>
      <c r="O93" s="154">
        <f t="shared" si="8"/>
        <v>0</v>
      </c>
      <c r="P93">
        <v>62.26</v>
      </c>
      <c r="Q93">
        <v>36</v>
      </c>
      <c r="R93">
        <v>3.64</v>
      </c>
      <c r="S93">
        <v>14.6</v>
      </c>
      <c r="T93">
        <v>43.5</v>
      </c>
      <c r="U93" s="156">
        <f t="shared" si="9"/>
        <v>160</v>
      </c>
      <c r="V93" s="154">
        <f t="shared" si="10"/>
        <v>0</v>
      </c>
      <c r="Y93">
        <f>BAWANA!AW93+BAWANA!AX93</f>
        <v>20</v>
      </c>
      <c r="Z93">
        <f>BAWANA!BD93+BAWANA!BE93</f>
        <v>20</v>
      </c>
      <c r="AA93">
        <f>BAWANA!X93+BAWANA!Y93</f>
        <v>20</v>
      </c>
      <c r="AB93">
        <f>BAWANA!AE93+BAWANA!AF93</f>
        <v>20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160</v>
      </c>
      <c r="E94">
        <f>BAWANA!AM94</f>
        <v>0</v>
      </c>
      <c r="F94">
        <f t="shared" si="11"/>
        <v>256</v>
      </c>
      <c r="G94">
        <f t="shared" si="12"/>
        <v>160</v>
      </c>
      <c r="H94" s="154"/>
      <c r="I94">
        <f>BRPL_EOD!AK94+BRPL_EOD!AL94</f>
        <v>62.26</v>
      </c>
      <c r="J94">
        <f>BYPL_EOD!AK94+BYPL_EOD!AL94</f>
        <v>36</v>
      </c>
      <c r="K94">
        <f>MES_EOD!AK94+MES_EOD!AL94</f>
        <v>3.64</v>
      </c>
      <c r="L94">
        <f>NDMC_EOD!AK94+NDMC_EOD!AL94</f>
        <v>14.6</v>
      </c>
      <c r="M94">
        <f>TPDDL_EOD!AK94+TPDDL_EOD!AL94</f>
        <v>43.5</v>
      </c>
      <c r="N94">
        <f t="shared" si="7"/>
        <v>160</v>
      </c>
      <c r="O94" s="154">
        <f t="shared" si="8"/>
        <v>0</v>
      </c>
      <c r="P94">
        <v>62.26</v>
      </c>
      <c r="Q94">
        <v>36</v>
      </c>
      <c r="R94">
        <v>3.64</v>
      </c>
      <c r="S94">
        <v>14.6</v>
      </c>
      <c r="T94">
        <v>43.5</v>
      </c>
      <c r="U94" s="156">
        <f t="shared" si="9"/>
        <v>160</v>
      </c>
      <c r="V94" s="154">
        <f t="shared" si="10"/>
        <v>0</v>
      </c>
      <c r="Y94">
        <f>BAWANA!AW94+BAWANA!AX94</f>
        <v>20</v>
      </c>
      <c r="Z94">
        <f>BAWANA!BD94+BAWANA!BE94</f>
        <v>20</v>
      </c>
      <c r="AA94">
        <f>BAWANA!X94+BAWANA!Y94</f>
        <v>20</v>
      </c>
      <c r="AB94">
        <f>BAWANA!AE94+BAWANA!AF94</f>
        <v>20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160</v>
      </c>
      <c r="E95">
        <f>BAWANA!AM95</f>
        <v>0</v>
      </c>
      <c r="F95">
        <f t="shared" si="11"/>
        <v>256</v>
      </c>
      <c r="G95">
        <f t="shared" si="12"/>
        <v>160</v>
      </c>
      <c r="H95" s="154"/>
      <c r="I95">
        <f>BRPL_EOD!AK95+BRPL_EOD!AL95</f>
        <v>62.26</v>
      </c>
      <c r="J95">
        <f>BYPL_EOD!AK95+BYPL_EOD!AL95</f>
        <v>36</v>
      </c>
      <c r="K95">
        <f>MES_EOD!AK95+MES_EOD!AL95</f>
        <v>3.64</v>
      </c>
      <c r="L95">
        <f>NDMC_EOD!AK95+NDMC_EOD!AL95</f>
        <v>14.6</v>
      </c>
      <c r="M95">
        <f>TPDDL_EOD!AK95+TPDDL_EOD!AL95</f>
        <v>43.5</v>
      </c>
      <c r="N95">
        <f t="shared" si="7"/>
        <v>160</v>
      </c>
      <c r="O95" s="154">
        <f t="shared" si="8"/>
        <v>0</v>
      </c>
      <c r="P95">
        <v>62.26</v>
      </c>
      <c r="Q95">
        <v>36</v>
      </c>
      <c r="R95">
        <v>3.64</v>
      </c>
      <c r="S95">
        <v>14.6</v>
      </c>
      <c r="T95">
        <v>43.5</v>
      </c>
      <c r="U95" s="156">
        <f t="shared" si="9"/>
        <v>160</v>
      </c>
      <c r="V95" s="154">
        <f t="shared" si="10"/>
        <v>0</v>
      </c>
      <c r="Y95">
        <f>BAWANA!AW95+BAWANA!AX95</f>
        <v>20</v>
      </c>
      <c r="Z95">
        <f>BAWANA!BD95+BAWANA!BE95</f>
        <v>20</v>
      </c>
      <c r="AA95">
        <f>BAWANA!X95+BAWANA!Y95</f>
        <v>20</v>
      </c>
      <c r="AB95">
        <f>BAWANA!AE95+BAWANA!AF95</f>
        <v>20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54"/>
      <c r="I96">
        <f>BRPL_EOD!AK96+BRPL_EOD!AL96</f>
        <v>99.62</v>
      </c>
      <c r="J96">
        <f>BYPL_EOD!AK96+BYPL_EOD!AL96</f>
        <v>57.6</v>
      </c>
      <c r="K96">
        <f>MES_EOD!AK96+MES_EOD!AL96</f>
        <v>5.82</v>
      </c>
      <c r="L96">
        <f>NDMC_EOD!AK96+NDMC_EOD!AL96</f>
        <v>23.36</v>
      </c>
      <c r="M96">
        <f>TPDDL_EOD!AK96+TPDDL_EOD!AL96</f>
        <v>69.599999999999994</v>
      </c>
      <c r="N96">
        <f t="shared" si="7"/>
        <v>255.99999999999997</v>
      </c>
      <c r="O96" s="154">
        <f t="shared" si="8"/>
        <v>0</v>
      </c>
      <c r="P96">
        <v>99.620000000000019</v>
      </c>
      <c r="Q96">
        <v>57.600000000000009</v>
      </c>
      <c r="R96">
        <v>5.8200000000000012</v>
      </c>
      <c r="S96">
        <v>23.360000000000003</v>
      </c>
      <c r="T96">
        <v>69.600000000000009</v>
      </c>
      <c r="U96" s="156">
        <f t="shared" si="9"/>
        <v>256.00000000000006</v>
      </c>
      <c r="V96" s="154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54"/>
      <c r="I97">
        <f>BRPL_EOD!AK97+BRPL_EOD!AL97</f>
        <v>99.62</v>
      </c>
      <c r="J97">
        <f>BYPL_EOD!AK97+BYPL_EOD!AL97</f>
        <v>57.6</v>
      </c>
      <c r="K97">
        <f>MES_EOD!AK97+MES_EOD!AL97</f>
        <v>5.82</v>
      </c>
      <c r="L97">
        <f>NDMC_EOD!AK97+NDMC_EOD!AL97</f>
        <v>23.36</v>
      </c>
      <c r="M97">
        <f>TPDDL_EOD!AK97+TPDDL_EOD!AL97</f>
        <v>69.599999999999994</v>
      </c>
      <c r="N97">
        <f t="shared" si="7"/>
        <v>255.99999999999997</v>
      </c>
      <c r="O97" s="154">
        <f t="shared" si="8"/>
        <v>0</v>
      </c>
      <c r="P97">
        <v>99.620000000000019</v>
      </c>
      <c r="Q97">
        <v>57.600000000000009</v>
      </c>
      <c r="R97">
        <v>5.8200000000000012</v>
      </c>
      <c r="S97">
        <v>23.360000000000003</v>
      </c>
      <c r="T97">
        <v>69.600000000000009</v>
      </c>
      <c r="U97" s="156">
        <f t="shared" si="9"/>
        <v>256.00000000000006</v>
      </c>
      <c r="V97" s="154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54"/>
      <c r="I98">
        <f>BRPL_EOD!AK98+BRPL_EOD!AL98</f>
        <v>99.62</v>
      </c>
      <c r="J98">
        <f>BYPL_EOD!AK98+BYPL_EOD!AL98</f>
        <v>57.6</v>
      </c>
      <c r="K98">
        <f>MES_EOD!AK98+MES_EOD!AL98</f>
        <v>5.82</v>
      </c>
      <c r="L98">
        <f>NDMC_EOD!AK98+NDMC_EOD!AL98</f>
        <v>23.36</v>
      </c>
      <c r="M98">
        <f>TPDDL_EOD!AK98+TPDDL_EOD!AL98</f>
        <v>69.599999999999994</v>
      </c>
      <c r="N98">
        <f t="shared" si="7"/>
        <v>255.99999999999997</v>
      </c>
      <c r="O98" s="154">
        <f t="shared" si="8"/>
        <v>0</v>
      </c>
      <c r="P98">
        <v>99.620000000000019</v>
      </c>
      <c r="Q98">
        <v>57.600000000000009</v>
      </c>
      <c r="R98">
        <v>5.8200000000000012</v>
      </c>
      <c r="S98">
        <v>23.360000000000003</v>
      </c>
      <c r="T98">
        <v>69.600000000000009</v>
      </c>
      <c r="U98" s="156">
        <f t="shared" si="9"/>
        <v>256.00000000000006</v>
      </c>
      <c r="V98" s="154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7.2024999999999997</v>
      </c>
      <c r="C99" s="156">
        <f t="shared" ref="C99:U99" si="14">SUM(C3:C98)/4000</f>
        <v>0.47749999999999998</v>
      </c>
      <c r="D99" s="156">
        <f t="shared" si="14"/>
        <v>0.29029499999999991</v>
      </c>
      <c r="E99" s="156">
        <f t="shared" si="14"/>
        <v>0.38200000000000001</v>
      </c>
      <c r="F99" s="156">
        <f t="shared" si="14"/>
        <v>6.1440000000000001</v>
      </c>
      <c r="G99" s="156">
        <f t="shared" si="14"/>
        <v>0.67229500000000031</v>
      </c>
      <c r="H99" s="156"/>
      <c r="I99" s="156">
        <f t="shared" si="14"/>
        <v>0.2616050000000002</v>
      </c>
      <c r="J99" s="156">
        <f t="shared" si="14"/>
        <v>0.15126499999999993</v>
      </c>
      <c r="K99" s="156">
        <f t="shared" si="14"/>
        <v>1.5337500000000007E-2</v>
      </c>
      <c r="L99" s="156">
        <f t="shared" si="14"/>
        <v>6.1342500000000001E-2</v>
      </c>
      <c r="M99" s="156">
        <f t="shared" si="14"/>
        <v>0.18274750000000012</v>
      </c>
      <c r="N99" s="156">
        <f t="shared" si="14"/>
        <v>0.67229750000000033</v>
      </c>
      <c r="O99" s="156">
        <f t="shared" si="14"/>
        <v>-2.5000000000012788E-6</v>
      </c>
      <c r="P99" s="156">
        <f t="shared" si="14"/>
        <v>0.26160402734891947</v>
      </c>
      <c r="Q99" s="156">
        <f t="shared" si="14"/>
        <v>0.15126443758270836</v>
      </c>
      <c r="R99" s="156">
        <f t="shared" si="14"/>
        <v>1.5337443023084847E-2</v>
      </c>
      <c r="S99" s="156">
        <f t="shared" si="14"/>
        <v>6.1342271724746371E-2</v>
      </c>
      <c r="T99" s="156">
        <f t="shared" si="14"/>
        <v>0.18274682032054121</v>
      </c>
      <c r="U99" s="156">
        <f t="shared" si="14"/>
        <v>0.67229500000000042</v>
      </c>
      <c r="V99" s="156">
        <f t="shared" si="10"/>
        <v>0</v>
      </c>
      <c r="Y99" s="156">
        <f>SUM(Y3:Y98)/4000</f>
        <v>8.4030000000000049E-2</v>
      </c>
      <c r="Z99" s="156">
        <f t="shared" ref="Z99:AD99" si="15">SUM(Z3:Z98)/4000</f>
        <v>8.4030000000000049E-2</v>
      </c>
      <c r="AA99" s="156">
        <f t="shared" si="15"/>
        <v>8.4030000000000049E-2</v>
      </c>
      <c r="AB99" s="156">
        <f t="shared" si="15"/>
        <v>8.4030000000000049E-2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  <c r="Y1" s="227" t="s">
        <v>351</v>
      </c>
      <c r="Z1" s="227"/>
      <c r="AA1" s="227" t="s">
        <v>352</v>
      </c>
      <c r="AB1" s="227"/>
      <c r="AC1" s="253" t="s">
        <v>349</v>
      </c>
      <c r="AD1" s="253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  <c r="Y1" s="227" t="s">
        <v>351</v>
      </c>
      <c r="Z1" s="227"/>
      <c r="AA1" s="227" t="s">
        <v>352</v>
      </c>
      <c r="AB1" s="227"/>
      <c r="AC1" s="253" t="s">
        <v>349</v>
      </c>
      <c r="AD1" s="253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320</v>
      </c>
      <c r="C3">
        <f>BAWANA!G3</f>
        <v>440</v>
      </c>
      <c r="D3">
        <f>BAWANA!AP3</f>
        <v>0</v>
      </c>
      <c r="E3">
        <f>BAWANA!AQ3</f>
        <v>0</v>
      </c>
      <c r="F3">
        <f>(B3+C3)*0.8</f>
        <v>608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320</v>
      </c>
      <c r="C4">
        <f>BAWANA!G4</f>
        <v>440</v>
      </c>
      <c r="D4">
        <f>BAWANA!AP4</f>
        <v>0</v>
      </c>
      <c r="E4">
        <f>BAWANA!AQ4</f>
        <v>0</v>
      </c>
      <c r="F4">
        <f t="shared" ref="F4:F67" si="4">(B4+C4)*0.8</f>
        <v>608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320</v>
      </c>
      <c r="C5">
        <f>BAWANA!G5</f>
        <v>440</v>
      </c>
      <c r="D5">
        <f>BAWANA!AP5</f>
        <v>0</v>
      </c>
      <c r="E5">
        <f>BAWANA!AQ5</f>
        <v>0</v>
      </c>
      <c r="F5">
        <f t="shared" si="4"/>
        <v>608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320</v>
      </c>
      <c r="C6">
        <f>BAWANA!G6</f>
        <v>440</v>
      </c>
      <c r="D6">
        <f>BAWANA!AP6</f>
        <v>0</v>
      </c>
      <c r="E6">
        <f>BAWANA!AQ6</f>
        <v>0</v>
      </c>
      <c r="F6">
        <f t="shared" si="4"/>
        <v>608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320</v>
      </c>
      <c r="C7">
        <f>BAWANA!G7</f>
        <v>440</v>
      </c>
      <c r="D7">
        <f>BAWANA!AP7</f>
        <v>0</v>
      </c>
      <c r="E7">
        <f>BAWANA!AQ7</f>
        <v>0</v>
      </c>
      <c r="F7">
        <f t="shared" si="4"/>
        <v>608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320</v>
      </c>
      <c r="C8">
        <f>BAWANA!G8</f>
        <v>440</v>
      </c>
      <c r="D8">
        <f>BAWANA!AP8</f>
        <v>0</v>
      </c>
      <c r="E8">
        <f>BAWANA!AQ8</f>
        <v>0</v>
      </c>
      <c r="F8">
        <f t="shared" si="4"/>
        <v>608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320</v>
      </c>
      <c r="C9">
        <f>BAWANA!G9</f>
        <v>440</v>
      </c>
      <c r="D9">
        <f>BAWANA!AP9</f>
        <v>0</v>
      </c>
      <c r="E9">
        <f>BAWANA!AQ9</f>
        <v>0</v>
      </c>
      <c r="F9">
        <f t="shared" si="4"/>
        <v>608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320</v>
      </c>
      <c r="C10">
        <f>BAWANA!G10</f>
        <v>440</v>
      </c>
      <c r="D10">
        <f>BAWANA!AP10</f>
        <v>0</v>
      </c>
      <c r="E10">
        <f>BAWANA!AQ10</f>
        <v>0</v>
      </c>
      <c r="F10">
        <f t="shared" si="4"/>
        <v>608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320</v>
      </c>
      <c r="C11">
        <f>BAWANA!G11</f>
        <v>440</v>
      </c>
      <c r="D11">
        <f>BAWANA!AP11</f>
        <v>0</v>
      </c>
      <c r="E11">
        <f>BAWANA!AQ11</f>
        <v>0</v>
      </c>
      <c r="F11">
        <f t="shared" si="4"/>
        <v>608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320</v>
      </c>
      <c r="C12">
        <f>BAWANA!G12</f>
        <v>440</v>
      </c>
      <c r="D12">
        <f>BAWANA!AP12</f>
        <v>0</v>
      </c>
      <c r="E12">
        <f>BAWANA!AQ12</f>
        <v>0</v>
      </c>
      <c r="F12">
        <f t="shared" si="4"/>
        <v>608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320</v>
      </c>
      <c r="C13">
        <f>BAWANA!G13</f>
        <v>440</v>
      </c>
      <c r="D13">
        <f>BAWANA!AP13</f>
        <v>0</v>
      </c>
      <c r="E13">
        <f>BAWANA!AQ13</f>
        <v>0</v>
      </c>
      <c r="F13">
        <f t="shared" si="4"/>
        <v>608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320</v>
      </c>
      <c r="C14">
        <f>BAWANA!G14</f>
        <v>440</v>
      </c>
      <c r="D14">
        <f>BAWANA!AP14</f>
        <v>0</v>
      </c>
      <c r="E14">
        <f>BAWANA!AQ14</f>
        <v>0</v>
      </c>
      <c r="F14">
        <f t="shared" si="4"/>
        <v>608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320</v>
      </c>
      <c r="C15">
        <f>BAWANA!G15</f>
        <v>440</v>
      </c>
      <c r="D15">
        <f>BAWANA!AP15</f>
        <v>0</v>
      </c>
      <c r="E15">
        <f>BAWANA!AQ15</f>
        <v>0</v>
      </c>
      <c r="F15">
        <f t="shared" si="4"/>
        <v>608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320</v>
      </c>
      <c r="C16">
        <f>BAWANA!G16</f>
        <v>440</v>
      </c>
      <c r="D16">
        <f>BAWANA!AP16</f>
        <v>0</v>
      </c>
      <c r="E16">
        <f>BAWANA!AQ16</f>
        <v>0</v>
      </c>
      <c r="F16">
        <f t="shared" si="4"/>
        <v>608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320</v>
      </c>
      <c r="C17">
        <f>BAWANA!G17</f>
        <v>440</v>
      </c>
      <c r="D17">
        <f>BAWANA!AP17</f>
        <v>0</v>
      </c>
      <c r="E17">
        <f>BAWANA!AQ17</f>
        <v>0</v>
      </c>
      <c r="F17">
        <f t="shared" si="4"/>
        <v>608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320</v>
      </c>
      <c r="C18">
        <f>BAWANA!G18</f>
        <v>440</v>
      </c>
      <c r="D18">
        <f>BAWANA!AP18</f>
        <v>0</v>
      </c>
      <c r="E18">
        <f>BAWANA!AQ18</f>
        <v>0</v>
      </c>
      <c r="F18">
        <f t="shared" si="4"/>
        <v>608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320</v>
      </c>
      <c r="C19">
        <f>BAWANA!G19</f>
        <v>440</v>
      </c>
      <c r="D19">
        <f>BAWANA!AP19</f>
        <v>0</v>
      </c>
      <c r="E19">
        <f>BAWANA!AQ19</f>
        <v>0</v>
      </c>
      <c r="F19">
        <f t="shared" si="4"/>
        <v>608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320</v>
      </c>
      <c r="C20">
        <f>BAWANA!G20</f>
        <v>440</v>
      </c>
      <c r="D20">
        <f>BAWANA!AP20</f>
        <v>0</v>
      </c>
      <c r="E20">
        <f>BAWANA!AQ20</f>
        <v>0</v>
      </c>
      <c r="F20">
        <f t="shared" si="4"/>
        <v>608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320</v>
      </c>
      <c r="C21">
        <f>BAWANA!G21</f>
        <v>440</v>
      </c>
      <c r="D21">
        <f>BAWANA!AP21</f>
        <v>0</v>
      </c>
      <c r="E21">
        <f>BAWANA!AQ21</f>
        <v>0</v>
      </c>
      <c r="F21">
        <f t="shared" si="4"/>
        <v>608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320</v>
      </c>
      <c r="C22">
        <f>BAWANA!G22</f>
        <v>440</v>
      </c>
      <c r="D22">
        <f>BAWANA!AP22</f>
        <v>0</v>
      </c>
      <c r="E22">
        <f>BAWANA!AQ22</f>
        <v>0</v>
      </c>
      <c r="F22">
        <f t="shared" si="4"/>
        <v>608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320</v>
      </c>
      <c r="C23">
        <f>BAWANA!G23</f>
        <v>440</v>
      </c>
      <c r="D23">
        <f>BAWANA!AP23</f>
        <v>0</v>
      </c>
      <c r="E23">
        <f>BAWANA!AQ23</f>
        <v>0</v>
      </c>
      <c r="F23">
        <f t="shared" si="4"/>
        <v>608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320</v>
      </c>
      <c r="C24">
        <f>BAWANA!G24</f>
        <v>440</v>
      </c>
      <c r="D24">
        <f>BAWANA!AP24</f>
        <v>0</v>
      </c>
      <c r="E24">
        <f>BAWANA!AQ24</f>
        <v>0</v>
      </c>
      <c r="F24">
        <f t="shared" si="4"/>
        <v>608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320</v>
      </c>
      <c r="C25">
        <f>BAWANA!G25</f>
        <v>440</v>
      </c>
      <c r="D25">
        <f>BAWANA!AP25</f>
        <v>0</v>
      </c>
      <c r="E25">
        <f>BAWANA!AQ25</f>
        <v>0</v>
      </c>
      <c r="F25">
        <f t="shared" si="4"/>
        <v>608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320</v>
      </c>
      <c r="C26">
        <f>BAWANA!G26</f>
        <v>440</v>
      </c>
      <c r="D26">
        <f>BAWANA!AP26</f>
        <v>0</v>
      </c>
      <c r="E26">
        <f>BAWANA!AQ26</f>
        <v>0</v>
      </c>
      <c r="F26">
        <f t="shared" si="4"/>
        <v>608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320</v>
      </c>
      <c r="C27">
        <f>BAWANA!G27</f>
        <v>440</v>
      </c>
      <c r="D27">
        <f>BAWANA!AP27</f>
        <v>0</v>
      </c>
      <c r="E27">
        <f>BAWANA!AQ27</f>
        <v>0</v>
      </c>
      <c r="F27">
        <f t="shared" si="4"/>
        <v>608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320</v>
      </c>
      <c r="C28">
        <f>BAWANA!G28</f>
        <v>440</v>
      </c>
      <c r="D28">
        <f>BAWANA!AP28</f>
        <v>0</v>
      </c>
      <c r="E28">
        <f>BAWANA!AQ28</f>
        <v>0</v>
      </c>
      <c r="F28">
        <f t="shared" si="4"/>
        <v>608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320</v>
      </c>
      <c r="C29">
        <f>BAWANA!G29</f>
        <v>440</v>
      </c>
      <c r="D29">
        <f>BAWANA!AP29</f>
        <v>0</v>
      </c>
      <c r="E29">
        <f>BAWANA!AQ29</f>
        <v>0</v>
      </c>
      <c r="F29">
        <f t="shared" si="4"/>
        <v>608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320</v>
      </c>
      <c r="C30">
        <f>BAWANA!G30</f>
        <v>440</v>
      </c>
      <c r="D30">
        <f>BAWANA!AP30</f>
        <v>0</v>
      </c>
      <c r="E30">
        <f>BAWANA!AQ30</f>
        <v>0</v>
      </c>
      <c r="F30">
        <f t="shared" si="4"/>
        <v>608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320</v>
      </c>
      <c r="C31">
        <f>BAWANA!G31</f>
        <v>440</v>
      </c>
      <c r="D31">
        <f>BAWANA!AP31</f>
        <v>0</v>
      </c>
      <c r="E31">
        <f>BAWANA!AQ31</f>
        <v>0</v>
      </c>
      <c r="F31">
        <f t="shared" si="4"/>
        <v>608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320</v>
      </c>
      <c r="C32">
        <f>BAWANA!G32</f>
        <v>440</v>
      </c>
      <c r="D32">
        <f>BAWANA!AP32</f>
        <v>0</v>
      </c>
      <c r="E32">
        <f>BAWANA!AQ32</f>
        <v>0</v>
      </c>
      <c r="F32">
        <f t="shared" si="4"/>
        <v>608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320</v>
      </c>
      <c r="C33">
        <f>BAWANA!G33</f>
        <v>440</v>
      </c>
      <c r="D33">
        <f>BAWANA!AP33</f>
        <v>0</v>
      </c>
      <c r="E33">
        <f>BAWANA!AQ33</f>
        <v>0</v>
      </c>
      <c r="F33">
        <f t="shared" si="4"/>
        <v>608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320</v>
      </c>
      <c r="C34">
        <f>BAWANA!G34</f>
        <v>440</v>
      </c>
      <c r="D34">
        <f>BAWANA!AP34</f>
        <v>0</v>
      </c>
      <c r="E34">
        <f>BAWANA!AQ34</f>
        <v>0</v>
      </c>
      <c r="F34">
        <f t="shared" si="4"/>
        <v>608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320</v>
      </c>
      <c r="C35">
        <f>BAWANA!G35</f>
        <v>440</v>
      </c>
      <c r="D35">
        <f>BAWANA!AP35</f>
        <v>0</v>
      </c>
      <c r="E35">
        <f>BAWANA!AQ35</f>
        <v>0</v>
      </c>
      <c r="F35">
        <f t="shared" si="4"/>
        <v>608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320</v>
      </c>
      <c r="C36">
        <f>BAWANA!G36</f>
        <v>440</v>
      </c>
      <c r="D36">
        <f>BAWANA!AP36</f>
        <v>0</v>
      </c>
      <c r="E36">
        <f>BAWANA!AQ36</f>
        <v>0</v>
      </c>
      <c r="F36">
        <f t="shared" si="4"/>
        <v>608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320</v>
      </c>
      <c r="C37">
        <f>BAWANA!G37</f>
        <v>440</v>
      </c>
      <c r="D37">
        <f>BAWANA!AP37</f>
        <v>0</v>
      </c>
      <c r="E37">
        <f>BAWANA!AQ37</f>
        <v>0</v>
      </c>
      <c r="F37">
        <f t="shared" si="4"/>
        <v>608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320</v>
      </c>
      <c r="C38">
        <f>BAWANA!G38</f>
        <v>440</v>
      </c>
      <c r="D38">
        <f>BAWANA!AP38</f>
        <v>0</v>
      </c>
      <c r="E38">
        <f>BAWANA!AQ38</f>
        <v>0</v>
      </c>
      <c r="F38">
        <f t="shared" si="4"/>
        <v>608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320</v>
      </c>
      <c r="C39">
        <f>BAWANA!G39</f>
        <v>440</v>
      </c>
      <c r="D39">
        <f>BAWANA!AP39</f>
        <v>0</v>
      </c>
      <c r="E39">
        <f>BAWANA!AQ39</f>
        <v>0</v>
      </c>
      <c r="F39">
        <f t="shared" si="4"/>
        <v>608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320</v>
      </c>
      <c r="C40">
        <f>BAWANA!G40</f>
        <v>440</v>
      </c>
      <c r="D40">
        <f>BAWANA!AP40</f>
        <v>0</v>
      </c>
      <c r="E40">
        <f>BAWANA!AQ40</f>
        <v>0</v>
      </c>
      <c r="F40">
        <f t="shared" si="4"/>
        <v>608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320</v>
      </c>
      <c r="C41">
        <f>BAWANA!G41</f>
        <v>440</v>
      </c>
      <c r="D41">
        <f>BAWANA!AP41</f>
        <v>0</v>
      </c>
      <c r="E41">
        <f>BAWANA!AQ41</f>
        <v>0</v>
      </c>
      <c r="F41">
        <f t="shared" si="4"/>
        <v>608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320</v>
      </c>
      <c r="C42">
        <f>BAWANA!G42</f>
        <v>440</v>
      </c>
      <c r="D42">
        <f>BAWANA!AP42</f>
        <v>0</v>
      </c>
      <c r="E42">
        <f>BAWANA!AQ42</f>
        <v>0</v>
      </c>
      <c r="F42">
        <f t="shared" si="4"/>
        <v>608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310</v>
      </c>
      <c r="C43">
        <f>BAWANA!G43</f>
        <v>420</v>
      </c>
      <c r="D43">
        <f>BAWANA!AP43</f>
        <v>0</v>
      </c>
      <c r="E43">
        <f>BAWANA!AQ43</f>
        <v>0</v>
      </c>
      <c r="F43">
        <f t="shared" si="4"/>
        <v>584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310</v>
      </c>
      <c r="C44">
        <f>BAWANA!G44</f>
        <v>420</v>
      </c>
      <c r="D44">
        <f>BAWANA!AP44</f>
        <v>0</v>
      </c>
      <c r="E44">
        <f>BAWANA!AQ44</f>
        <v>0</v>
      </c>
      <c r="F44">
        <f t="shared" si="4"/>
        <v>584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310</v>
      </c>
      <c r="C45">
        <f>BAWANA!G45</f>
        <v>420</v>
      </c>
      <c r="D45">
        <f>BAWANA!AP45</f>
        <v>0</v>
      </c>
      <c r="E45">
        <f>BAWANA!AQ45</f>
        <v>0</v>
      </c>
      <c r="F45">
        <f t="shared" si="4"/>
        <v>584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310</v>
      </c>
      <c r="C46">
        <f>BAWANA!G46</f>
        <v>420</v>
      </c>
      <c r="D46">
        <f>BAWANA!AP46</f>
        <v>0</v>
      </c>
      <c r="E46">
        <f>BAWANA!AQ46</f>
        <v>0</v>
      </c>
      <c r="F46">
        <f t="shared" si="4"/>
        <v>584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310</v>
      </c>
      <c r="C47">
        <f>BAWANA!G47</f>
        <v>420</v>
      </c>
      <c r="D47">
        <f>BAWANA!AP47</f>
        <v>0</v>
      </c>
      <c r="E47">
        <f>BAWANA!AQ47</f>
        <v>0</v>
      </c>
      <c r="F47">
        <f t="shared" si="4"/>
        <v>584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310</v>
      </c>
      <c r="C48">
        <f>BAWANA!G48</f>
        <v>420</v>
      </c>
      <c r="D48">
        <f>BAWANA!AP48</f>
        <v>0</v>
      </c>
      <c r="E48">
        <f>BAWANA!AQ48</f>
        <v>0</v>
      </c>
      <c r="F48">
        <f t="shared" si="4"/>
        <v>584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310</v>
      </c>
      <c r="C49">
        <f>BAWANA!G49</f>
        <v>420</v>
      </c>
      <c r="D49">
        <f>BAWANA!AP49</f>
        <v>0</v>
      </c>
      <c r="E49">
        <f>BAWANA!AQ49</f>
        <v>0</v>
      </c>
      <c r="F49">
        <f t="shared" si="4"/>
        <v>584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310</v>
      </c>
      <c r="C50">
        <f>BAWANA!G50</f>
        <v>420</v>
      </c>
      <c r="D50">
        <f>BAWANA!AP50</f>
        <v>0</v>
      </c>
      <c r="E50">
        <f>BAWANA!AQ50</f>
        <v>0</v>
      </c>
      <c r="F50">
        <f t="shared" si="4"/>
        <v>584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310</v>
      </c>
      <c r="C51">
        <f>BAWANA!G51</f>
        <v>420</v>
      </c>
      <c r="D51">
        <f>BAWANA!AP51</f>
        <v>0</v>
      </c>
      <c r="E51">
        <f>BAWANA!AQ51</f>
        <v>0</v>
      </c>
      <c r="F51">
        <f t="shared" si="4"/>
        <v>584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310</v>
      </c>
      <c r="C52">
        <f>BAWANA!G52</f>
        <v>420</v>
      </c>
      <c r="D52">
        <f>BAWANA!AP52</f>
        <v>0</v>
      </c>
      <c r="E52">
        <f>BAWANA!AQ52</f>
        <v>0</v>
      </c>
      <c r="F52">
        <f t="shared" si="4"/>
        <v>584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310</v>
      </c>
      <c r="C53">
        <f>BAWANA!G53</f>
        <v>420</v>
      </c>
      <c r="D53">
        <f>BAWANA!AP53</f>
        <v>0</v>
      </c>
      <c r="E53">
        <f>BAWANA!AQ53</f>
        <v>0</v>
      </c>
      <c r="F53">
        <f t="shared" si="4"/>
        <v>584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310</v>
      </c>
      <c r="C54">
        <f>BAWANA!G54</f>
        <v>420</v>
      </c>
      <c r="D54">
        <f>BAWANA!AP54</f>
        <v>0</v>
      </c>
      <c r="E54">
        <f>BAWANA!AQ54</f>
        <v>0</v>
      </c>
      <c r="F54">
        <f t="shared" si="4"/>
        <v>584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310</v>
      </c>
      <c r="C55">
        <f>BAWANA!G55</f>
        <v>420</v>
      </c>
      <c r="D55">
        <f>BAWANA!AP55</f>
        <v>0</v>
      </c>
      <c r="E55">
        <f>BAWANA!AQ55</f>
        <v>0</v>
      </c>
      <c r="F55">
        <f t="shared" si="4"/>
        <v>584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310</v>
      </c>
      <c r="C56">
        <f>BAWANA!G56</f>
        <v>420</v>
      </c>
      <c r="D56">
        <f>BAWANA!AP56</f>
        <v>0</v>
      </c>
      <c r="E56">
        <f>BAWANA!AQ56</f>
        <v>0</v>
      </c>
      <c r="F56">
        <f t="shared" si="4"/>
        <v>584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310</v>
      </c>
      <c r="C57">
        <f>BAWANA!G57</f>
        <v>420</v>
      </c>
      <c r="D57">
        <f>BAWANA!AP57</f>
        <v>0</v>
      </c>
      <c r="E57">
        <f>BAWANA!AQ57</f>
        <v>0</v>
      </c>
      <c r="F57">
        <f t="shared" si="4"/>
        <v>584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310</v>
      </c>
      <c r="C58">
        <f>BAWANA!G58</f>
        <v>420</v>
      </c>
      <c r="D58">
        <f>BAWANA!AP58</f>
        <v>0</v>
      </c>
      <c r="E58">
        <f>BAWANA!AQ58</f>
        <v>0</v>
      </c>
      <c r="F58">
        <f t="shared" si="4"/>
        <v>584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310</v>
      </c>
      <c r="C59">
        <f>BAWANA!G59</f>
        <v>420</v>
      </c>
      <c r="D59">
        <f>BAWANA!AP59</f>
        <v>0</v>
      </c>
      <c r="E59">
        <f>BAWANA!AQ59</f>
        <v>0</v>
      </c>
      <c r="F59">
        <f t="shared" si="4"/>
        <v>584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310</v>
      </c>
      <c r="C60">
        <f>BAWANA!G60</f>
        <v>420</v>
      </c>
      <c r="D60">
        <f>BAWANA!AP60</f>
        <v>0</v>
      </c>
      <c r="E60">
        <f>BAWANA!AQ60</f>
        <v>0</v>
      </c>
      <c r="F60">
        <f t="shared" si="4"/>
        <v>584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310</v>
      </c>
      <c r="C61">
        <f>BAWANA!G61</f>
        <v>420</v>
      </c>
      <c r="D61">
        <f>BAWANA!AP61</f>
        <v>0</v>
      </c>
      <c r="E61">
        <f>BAWANA!AQ61</f>
        <v>0</v>
      </c>
      <c r="F61">
        <f t="shared" si="4"/>
        <v>584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310</v>
      </c>
      <c r="C62">
        <f>BAWANA!G62</f>
        <v>420</v>
      </c>
      <c r="D62">
        <f>BAWANA!AP62</f>
        <v>0</v>
      </c>
      <c r="E62">
        <f>BAWANA!AQ62</f>
        <v>0</v>
      </c>
      <c r="F62">
        <f t="shared" si="4"/>
        <v>584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310</v>
      </c>
      <c r="C63">
        <f>BAWANA!G63</f>
        <v>420</v>
      </c>
      <c r="D63">
        <f>BAWANA!AP63</f>
        <v>0</v>
      </c>
      <c r="E63">
        <f>BAWANA!AQ63</f>
        <v>0</v>
      </c>
      <c r="F63">
        <f t="shared" si="4"/>
        <v>584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310</v>
      </c>
      <c r="C64">
        <f>BAWANA!G64</f>
        <v>420</v>
      </c>
      <c r="D64">
        <f>BAWANA!AP64</f>
        <v>0</v>
      </c>
      <c r="E64">
        <f>BAWANA!AQ64</f>
        <v>0</v>
      </c>
      <c r="F64">
        <f t="shared" si="4"/>
        <v>584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310</v>
      </c>
      <c r="C65">
        <f>BAWANA!G65</f>
        <v>420</v>
      </c>
      <c r="D65">
        <f>BAWANA!AP65</f>
        <v>0</v>
      </c>
      <c r="E65">
        <f>BAWANA!AQ65</f>
        <v>0</v>
      </c>
      <c r="F65">
        <f t="shared" si="4"/>
        <v>584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310</v>
      </c>
      <c r="C66">
        <f>BAWANA!G66</f>
        <v>420</v>
      </c>
      <c r="D66">
        <f>BAWANA!AP66</f>
        <v>0</v>
      </c>
      <c r="E66">
        <f>BAWANA!AQ66</f>
        <v>0</v>
      </c>
      <c r="F66">
        <f t="shared" si="4"/>
        <v>584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310</v>
      </c>
      <c r="C67">
        <f>BAWANA!G67</f>
        <v>420</v>
      </c>
      <c r="D67">
        <f>BAWANA!AP67</f>
        <v>0</v>
      </c>
      <c r="E67">
        <f>BAWANA!AQ67</f>
        <v>0</v>
      </c>
      <c r="F67">
        <f t="shared" si="4"/>
        <v>584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310</v>
      </c>
      <c r="C68">
        <f>BAWANA!G68</f>
        <v>420</v>
      </c>
      <c r="D68">
        <f>BAWANA!AP68</f>
        <v>0</v>
      </c>
      <c r="E68">
        <f>BAWANA!AQ68</f>
        <v>0</v>
      </c>
      <c r="F68">
        <f t="shared" ref="F68:F98" si="11">(B68+C68)*0.8</f>
        <v>584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310</v>
      </c>
      <c r="C69">
        <f>BAWANA!G69</f>
        <v>420</v>
      </c>
      <c r="D69">
        <f>BAWANA!AP69</f>
        <v>0</v>
      </c>
      <c r="E69">
        <f>BAWANA!AQ69</f>
        <v>0</v>
      </c>
      <c r="F69">
        <f t="shared" si="11"/>
        <v>584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310</v>
      </c>
      <c r="C70">
        <f>BAWANA!G70</f>
        <v>420</v>
      </c>
      <c r="D70">
        <f>BAWANA!AP70</f>
        <v>0</v>
      </c>
      <c r="E70">
        <f>BAWANA!AQ70</f>
        <v>0</v>
      </c>
      <c r="F70">
        <f t="shared" si="11"/>
        <v>584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310</v>
      </c>
      <c r="C71">
        <f>BAWANA!G71</f>
        <v>420</v>
      </c>
      <c r="D71">
        <f>BAWANA!AP71</f>
        <v>0</v>
      </c>
      <c r="E71">
        <f>BAWANA!AQ71</f>
        <v>0</v>
      </c>
      <c r="F71">
        <f t="shared" si="11"/>
        <v>584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310</v>
      </c>
      <c r="C72">
        <f>BAWANA!G72</f>
        <v>420</v>
      </c>
      <c r="D72">
        <f>BAWANA!AP72</f>
        <v>0</v>
      </c>
      <c r="E72">
        <f>BAWANA!AQ72</f>
        <v>0</v>
      </c>
      <c r="F72">
        <f t="shared" si="11"/>
        <v>584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310</v>
      </c>
      <c r="C73">
        <f>BAWANA!G73</f>
        <v>420</v>
      </c>
      <c r="D73">
        <f>BAWANA!AP73</f>
        <v>0</v>
      </c>
      <c r="E73">
        <f>BAWANA!AQ73</f>
        <v>0</v>
      </c>
      <c r="F73">
        <f t="shared" si="11"/>
        <v>584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310</v>
      </c>
      <c r="C74">
        <f>BAWANA!G74</f>
        <v>420</v>
      </c>
      <c r="D74">
        <f>BAWANA!AP74</f>
        <v>0</v>
      </c>
      <c r="E74">
        <f>BAWANA!AQ74</f>
        <v>0</v>
      </c>
      <c r="F74">
        <f t="shared" si="11"/>
        <v>584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310</v>
      </c>
      <c r="C75">
        <f>BAWANA!G75</f>
        <v>430</v>
      </c>
      <c r="D75">
        <f>BAWANA!AP75</f>
        <v>0</v>
      </c>
      <c r="E75">
        <f>BAWANA!AQ75</f>
        <v>0</v>
      </c>
      <c r="F75">
        <f t="shared" si="11"/>
        <v>592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310</v>
      </c>
      <c r="C76">
        <f>BAWANA!G76</f>
        <v>430</v>
      </c>
      <c r="D76">
        <f>BAWANA!AP76</f>
        <v>0</v>
      </c>
      <c r="E76">
        <f>BAWANA!AQ76</f>
        <v>0</v>
      </c>
      <c r="F76">
        <f t="shared" si="11"/>
        <v>592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310</v>
      </c>
      <c r="C77">
        <f>BAWANA!G77</f>
        <v>430</v>
      </c>
      <c r="D77">
        <f>BAWANA!AP77</f>
        <v>0</v>
      </c>
      <c r="E77">
        <f>BAWANA!AQ77</f>
        <v>0</v>
      </c>
      <c r="F77">
        <f t="shared" si="11"/>
        <v>592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310</v>
      </c>
      <c r="C78">
        <f>BAWANA!G78</f>
        <v>430</v>
      </c>
      <c r="D78">
        <f>BAWANA!AP78</f>
        <v>0</v>
      </c>
      <c r="E78">
        <f>BAWANA!AQ78</f>
        <v>0</v>
      </c>
      <c r="F78">
        <f t="shared" si="11"/>
        <v>592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310</v>
      </c>
      <c r="C79">
        <f>BAWANA!G79</f>
        <v>430</v>
      </c>
      <c r="D79">
        <f>BAWANA!AP79</f>
        <v>0</v>
      </c>
      <c r="E79">
        <f>BAWANA!AQ79</f>
        <v>0</v>
      </c>
      <c r="F79">
        <f t="shared" si="11"/>
        <v>592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310</v>
      </c>
      <c r="C80">
        <f>BAWANA!G80</f>
        <v>430</v>
      </c>
      <c r="D80">
        <f>BAWANA!AP80</f>
        <v>0</v>
      </c>
      <c r="E80">
        <f>BAWANA!AQ80</f>
        <v>0</v>
      </c>
      <c r="F80">
        <f t="shared" si="11"/>
        <v>592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310</v>
      </c>
      <c r="C81">
        <f>BAWANA!G81</f>
        <v>430</v>
      </c>
      <c r="D81">
        <f>BAWANA!AP81</f>
        <v>0</v>
      </c>
      <c r="E81">
        <f>BAWANA!AQ81</f>
        <v>0</v>
      </c>
      <c r="F81">
        <f t="shared" si="11"/>
        <v>592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310</v>
      </c>
      <c r="C82">
        <f>BAWANA!G82</f>
        <v>430</v>
      </c>
      <c r="D82">
        <f>BAWANA!AP82</f>
        <v>0</v>
      </c>
      <c r="E82">
        <f>BAWANA!AQ82</f>
        <v>0</v>
      </c>
      <c r="F82">
        <f t="shared" si="11"/>
        <v>592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310</v>
      </c>
      <c r="C83">
        <f>BAWANA!G83</f>
        <v>430</v>
      </c>
      <c r="D83">
        <f>BAWANA!AP83</f>
        <v>0</v>
      </c>
      <c r="E83">
        <f>BAWANA!AQ83</f>
        <v>0</v>
      </c>
      <c r="F83">
        <f t="shared" si="11"/>
        <v>592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310</v>
      </c>
      <c r="C84">
        <f>BAWANA!G84</f>
        <v>430</v>
      </c>
      <c r="D84">
        <f>BAWANA!AP84</f>
        <v>0</v>
      </c>
      <c r="E84">
        <f>BAWANA!AQ84</f>
        <v>0</v>
      </c>
      <c r="F84">
        <f t="shared" si="11"/>
        <v>592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310</v>
      </c>
      <c r="C85">
        <f>BAWANA!G85</f>
        <v>430</v>
      </c>
      <c r="D85">
        <f>BAWANA!AP85</f>
        <v>0</v>
      </c>
      <c r="E85">
        <f>BAWANA!AQ85</f>
        <v>0</v>
      </c>
      <c r="F85">
        <f t="shared" si="11"/>
        <v>592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310</v>
      </c>
      <c r="C86">
        <f>BAWANA!G86</f>
        <v>430</v>
      </c>
      <c r="D86">
        <f>BAWANA!AP86</f>
        <v>0</v>
      </c>
      <c r="E86">
        <f>BAWANA!AQ86</f>
        <v>0</v>
      </c>
      <c r="F86">
        <f t="shared" si="11"/>
        <v>592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310</v>
      </c>
      <c r="C87">
        <f>BAWANA!G87</f>
        <v>430</v>
      </c>
      <c r="D87">
        <f>BAWANA!AP87</f>
        <v>0</v>
      </c>
      <c r="E87">
        <f>BAWANA!AQ87</f>
        <v>0</v>
      </c>
      <c r="F87">
        <f t="shared" si="11"/>
        <v>592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310</v>
      </c>
      <c r="C88">
        <f>BAWANA!G88</f>
        <v>430</v>
      </c>
      <c r="D88">
        <f>BAWANA!AP88</f>
        <v>0</v>
      </c>
      <c r="E88">
        <f>BAWANA!AQ88</f>
        <v>0</v>
      </c>
      <c r="F88">
        <f t="shared" si="11"/>
        <v>592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310</v>
      </c>
      <c r="C89">
        <f>BAWANA!G89</f>
        <v>430</v>
      </c>
      <c r="D89">
        <f>BAWANA!AP89</f>
        <v>0</v>
      </c>
      <c r="E89">
        <f>BAWANA!AQ89</f>
        <v>0</v>
      </c>
      <c r="F89">
        <f t="shared" si="11"/>
        <v>592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310</v>
      </c>
      <c r="C90">
        <f>BAWANA!G90</f>
        <v>430</v>
      </c>
      <c r="D90">
        <f>BAWANA!AP90</f>
        <v>0</v>
      </c>
      <c r="E90">
        <f>BAWANA!AQ90</f>
        <v>0</v>
      </c>
      <c r="F90">
        <f t="shared" si="11"/>
        <v>592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310</v>
      </c>
      <c r="C91">
        <f>BAWANA!G91</f>
        <v>430</v>
      </c>
      <c r="D91">
        <f>BAWANA!AP91</f>
        <v>0</v>
      </c>
      <c r="E91">
        <f>BAWANA!AQ91</f>
        <v>0</v>
      </c>
      <c r="F91">
        <f t="shared" si="11"/>
        <v>592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310</v>
      </c>
      <c r="C92">
        <f>BAWANA!G92</f>
        <v>430</v>
      </c>
      <c r="D92">
        <f>BAWANA!AP92</f>
        <v>0</v>
      </c>
      <c r="E92">
        <f>BAWANA!AQ92</f>
        <v>0</v>
      </c>
      <c r="F92">
        <f t="shared" si="11"/>
        <v>592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960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768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960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768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960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768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960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768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960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768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960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768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8.5150000000000006</v>
      </c>
      <c r="C99" s="156">
        <f t="shared" ref="C99:U99" si="14">SUM(C3:C98)/4000</f>
        <v>9.6950000000000003</v>
      </c>
      <c r="D99" s="156">
        <f t="shared" si="14"/>
        <v>0</v>
      </c>
      <c r="E99" s="156">
        <f t="shared" si="14"/>
        <v>0</v>
      </c>
      <c r="F99" s="156">
        <f t="shared" si="14"/>
        <v>14.568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F3" sqref="BF3:BF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 ht="30">
      <c r="A2" s="23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5" t="s">
        <v>43</v>
      </c>
      <c r="AT2" s="215" t="s">
        <v>368</v>
      </c>
      <c r="AU2" s="169"/>
      <c r="AV2" s="215" t="s">
        <v>375</v>
      </c>
      <c r="AW2" s="215" t="s">
        <v>376</v>
      </c>
      <c r="AX2" s="215" t="s">
        <v>377</v>
      </c>
      <c r="AY2" s="169"/>
      <c r="AZ2" s="169"/>
      <c r="BA2" s="237"/>
      <c r="BD2" t="s">
        <v>453</v>
      </c>
      <c r="BE2" t="s">
        <v>454</v>
      </c>
      <c r="BF2" t="s">
        <v>455</v>
      </c>
      <c r="BG2" t="s">
        <v>456</v>
      </c>
      <c r="BH2" t="s">
        <v>457</v>
      </c>
      <c r="BI2" t="s">
        <v>458</v>
      </c>
      <c r="BJ2" t="s">
        <v>459</v>
      </c>
      <c r="BK2" t="s">
        <v>460</v>
      </c>
      <c r="BL2" t="s">
        <v>461</v>
      </c>
      <c r="BM2" t="s">
        <v>462</v>
      </c>
      <c r="BN2" t="s">
        <v>463</v>
      </c>
      <c r="BO2" t="s">
        <v>426</v>
      </c>
      <c r="BP2" t="s">
        <v>436</v>
      </c>
      <c r="BQ2" t="s">
        <v>464</v>
      </c>
      <c r="BR2" t="s">
        <v>465</v>
      </c>
      <c r="BS2" t="s">
        <v>432</v>
      </c>
      <c r="BT2" t="s">
        <v>466</v>
      </c>
      <c r="BU2" t="s">
        <v>467</v>
      </c>
      <c r="BV2" t="s">
        <v>468</v>
      </c>
      <c r="BW2" t="s">
        <v>423</v>
      </c>
      <c r="BX2" t="s">
        <v>469</v>
      </c>
      <c r="BY2" t="s">
        <v>433</v>
      </c>
      <c r="BZ2" t="s">
        <v>470</v>
      </c>
      <c r="CA2" t="s">
        <v>471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472</v>
      </c>
      <c r="CI2" t="s">
        <v>434</v>
      </c>
      <c r="CJ2" t="s">
        <v>435</v>
      </c>
      <c r="CK2" t="s">
        <v>429</v>
      </c>
      <c r="CL2" t="s">
        <v>473</v>
      </c>
      <c r="CM2" t="s">
        <v>474</v>
      </c>
      <c r="CN2" t="s">
        <v>475</v>
      </c>
      <c r="CO2" t="s">
        <v>427</v>
      </c>
      <c r="CP2" t="s">
        <v>476</v>
      </c>
      <c r="CQ2" t="s">
        <v>477</v>
      </c>
      <c r="CR2" t="s">
        <v>428</v>
      </c>
      <c r="CS2" t="s">
        <v>478</v>
      </c>
      <c r="CT2" t="s">
        <v>479</v>
      </c>
      <c r="CU2" t="s">
        <v>480</v>
      </c>
      <c r="CV2" t="s">
        <v>481</v>
      </c>
      <c r="CW2" t="s">
        <v>482</v>
      </c>
    </row>
    <row r="3" spans="1:114">
      <c r="A3" t="s">
        <v>45</v>
      </c>
      <c r="B3">
        <v>0</v>
      </c>
      <c r="C3">
        <v>33.612518000000001</v>
      </c>
      <c r="D3">
        <v>3.7347239999999999</v>
      </c>
      <c r="E3">
        <v>0</v>
      </c>
      <c r="F3">
        <v>0</v>
      </c>
      <c r="G3">
        <v>76.768950000000004</v>
      </c>
      <c r="H3">
        <v>0</v>
      </c>
      <c r="I3">
        <v>97.304077000000007</v>
      </c>
      <c r="J3">
        <v>7.7843270000000002</v>
      </c>
      <c r="K3">
        <v>691.09398499999998</v>
      </c>
      <c r="L3">
        <v>667.07663700000001</v>
      </c>
      <c r="M3">
        <v>95.888554999999997</v>
      </c>
      <c r="N3">
        <v>122.432091</v>
      </c>
      <c r="O3">
        <v>128.45129</v>
      </c>
      <c r="P3">
        <v>145.034673</v>
      </c>
      <c r="Q3">
        <v>22.966681999999999</v>
      </c>
      <c r="R3">
        <v>44.326064000000002</v>
      </c>
      <c r="S3">
        <v>27.350811</v>
      </c>
      <c r="T3">
        <v>2.5013079999999999</v>
      </c>
      <c r="U3">
        <v>348.97500000000002</v>
      </c>
      <c r="V3">
        <v>20.731850000000001</v>
      </c>
      <c r="W3">
        <v>40.668999999999997</v>
      </c>
      <c r="X3">
        <v>147.515625</v>
      </c>
      <c r="Y3">
        <v>0</v>
      </c>
      <c r="Z3">
        <v>13.1076</v>
      </c>
      <c r="AA3">
        <v>41.87</v>
      </c>
      <c r="AB3">
        <v>30.855471000000001</v>
      </c>
      <c r="AC3">
        <v>22.310403000000001</v>
      </c>
      <c r="AD3">
        <v>0</v>
      </c>
      <c r="AE3">
        <v>37.821176999999999</v>
      </c>
      <c r="AF3">
        <v>27.411711</v>
      </c>
      <c r="AG3">
        <v>47.874859999999998</v>
      </c>
      <c r="AH3">
        <v>21.513719999999999</v>
      </c>
      <c r="AI3">
        <v>0</v>
      </c>
      <c r="AJ3">
        <v>0</v>
      </c>
      <c r="AK3">
        <v>64.950986999999998</v>
      </c>
      <c r="AL3">
        <v>36.021999999999998</v>
      </c>
      <c r="AM3">
        <v>18.108732</v>
      </c>
      <c r="AN3">
        <v>1.1169169999999999</v>
      </c>
      <c r="AO3">
        <v>0</v>
      </c>
      <c r="AP3">
        <v>2.5619999999999998</v>
      </c>
      <c r="AQ3">
        <v>48.834339</v>
      </c>
      <c r="AR3">
        <v>50.231999999999999</v>
      </c>
      <c r="AS3">
        <v>37.565989000000002</v>
      </c>
      <c r="AT3">
        <v>20.001799999999999</v>
      </c>
      <c r="AU3">
        <v>0</v>
      </c>
      <c r="AV3">
        <v>6.2245400000000002</v>
      </c>
      <c r="AW3">
        <v>0</v>
      </c>
      <c r="AX3">
        <v>0</v>
      </c>
      <c r="AY3">
        <v>0</v>
      </c>
      <c r="AZ3">
        <f>DJ3</f>
        <v>95.585531999999986</v>
      </c>
      <c r="BA3">
        <f>SUM(B3:AZ3)</f>
        <v>3348.1879449999992</v>
      </c>
      <c r="BD3">
        <v>4.2644399999999996</v>
      </c>
      <c r="BE3">
        <v>0</v>
      </c>
      <c r="BF3">
        <v>2.2515E-2</v>
      </c>
      <c r="BG3">
        <v>0</v>
      </c>
      <c r="BH3">
        <v>1.1069999999999999E-3</v>
      </c>
      <c r="BI3">
        <v>0.56584199999999996</v>
      </c>
      <c r="BJ3">
        <v>0</v>
      </c>
      <c r="BK3">
        <v>2.0320000000000001E-2</v>
      </c>
      <c r="BL3">
        <v>0</v>
      </c>
      <c r="BM3">
        <v>0</v>
      </c>
      <c r="BN3">
        <v>0</v>
      </c>
      <c r="BO3">
        <v>2</v>
      </c>
      <c r="BP3">
        <v>2.1800000000000002</v>
      </c>
      <c r="BQ3">
        <v>3.5181619999999998</v>
      </c>
      <c r="BR3">
        <v>4.276573</v>
      </c>
      <c r="BS3">
        <v>1.62</v>
      </c>
      <c r="BT3">
        <v>0</v>
      </c>
      <c r="BU3">
        <v>2.7038669999999998</v>
      </c>
      <c r="BV3">
        <v>1.3326370000000001</v>
      </c>
      <c r="BW3">
        <v>9.33</v>
      </c>
      <c r="BX3">
        <v>4.2289050000000001</v>
      </c>
      <c r="BY3">
        <v>0.24</v>
      </c>
      <c r="BZ3">
        <v>1.9248000000000001</v>
      </c>
      <c r="CA3">
        <v>3.4875970000000001</v>
      </c>
      <c r="CB3">
        <v>1.78</v>
      </c>
      <c r="CC3">
        <v>0.82</v>
      </c>
      <c r="CD3">
        <v>0.96</v>
      </c>
      <c r="CE3">
        <v>0.96</v>
      </c>
      <c r="CF3">
        <v>0.1</v>
      </c>
      <c r="CG3">
        <v>3.78</v>
      </c>
      <c r="CH3">
        <v>0.66330900000000004</v>
      </c>
      <c r="CI3">
        <v>7.95</v>
      </c>
      <c r="CJ3">
        <v>1.94</v>
      </c>
      <c r="CK3">
        <v>1.85</v>
      </c>
      <c r="CL3">
        <v>5.2772449999999997</v>
      </c>
      <c r="CM3">
        <v>1.857394</v>
      </c>
      <c r="CN3">
        <v>3.5181619999999998</v>
      </c>
      <c r="CO3">
        <v>3.03</v>
      </c>
      <c r="CP3">
        <v>4.2338459999999998</v>
      </c>
      <c r="CQ3">
        <v>1.3616889999999999</v>
      </c>
      <c r="CR3">
        <v>3.57</v>
      </c>
      <c r="CS3">
        <v>2.3575529999999998</v>
      </c>
      <c r="CT3">
        <v>1.929632</v>
      </c>
      <c r="CU3">
        <v>1.94624</v>
      </c>
      <c r="CV3">
        <v>2.6652740000000001</v>
      </c>
      <c r="CW3">
        <v>1.3184229999999999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95.585531999999986</v>
      </c>
    </row>
    <row r="4" spans="1:114">
      <c r="A4" t="s">
        <v>46</v>
      </c>
      <c r="B4">
        <v>0</v>
      </c>
      <c r="C4">
        <v>33.612518000000001</v>
      </c>
      <c r="D4">
        <v>3.7347239999999999</v>
      </c>
      <c r="E4">
        <v>0</v>
      </c>
      <c r="F4">
        <v>0</v>
      </c>
      <c r="G4">
        <v>76.768950000000004</v>
      </c>
      <c r="H4">
        <v>0</v>
      </c>
      <c r="I4">
        <v>97.304077000000007</v>
      </c>
      <c r="J4">
        <v>7.7843270000000002</v>
      </c>
      <c r="K4">
        <v>691.09398499999998</v>
      </c>
      <c r="L4">
        <v>667.07663700000001</v>
      </c>
      <c r="M4">
        <v>95.888554999999997</v>
      </c>
      <c r="N4">
        <v>122.432091</v>
      </c>
      <c r="O4">
        <v>128.45129</v>
      </c>
      <c r="P4">
        <v>145.034673</v>
      </c>
      <c r="Q4">
        <v>22.966681999999999</v>
      </c>
      <c r="R4">
        <v>44.326064000000002</v>
      </c>
      <c r="S4">
        <v>27.350811</v>
      </c>
      <c r="T4">
        <v>2.5013079999999999</v>
      </c>
      <c r="U4">
        <v>348.97500000000002</v>
      </c>
      <c r="V4">
        <v>20.731850000000001</v>
      </c>
      <c r="W4">
        <v>40.668999999999997</v>
      </c>
      <c r="X4">
        <v>147.515625</v>
      </c>
      <c r="Y4">
        <v>0</v>
      </c>
      <c r="Z4">
        <v>13.1076</v>
      </c>
      <c r="AA4">
        <v>26.86</v>
      </c>
      <c r="AB4">
        <v>30.855471000000001</v>
      </c>
      <c r="AC4">
        <v>22.310403000000001</v>
      </c>
      <c r="AD4">
        <v>0</v>
      </c>
      <c r="AE4">
        <v>37.821176999999999</v>
      </c>
      <c r="AF4">
        <v>27.411711</v>
      </c>
      <c r="AG4">
        <v>47.874859999999998</v>
      </c>
      <c r="AH4">
        <v>21.513719999999999</v>
      </c>
      <c r="AI4">
        <v>0</v>
      </c>
      <c r="AJ4">
        <v>0</v>
      </c>
      <c r="AK4">
        <v>64.950986999999998</v>
      </c>
      <c r="AL4">
        <v>36.021999999999998</v>
      </c>
      <c r="AM4">
        <v>18.108732</v>
      </c>
      <c r="AN4">
        <v>1.1169169999999999</v>
      </c>
      <c r="AO4">
        <v>0</v>
      </c>
      <c r="AP4">
        <v>2.5619999999999998</v>
      </c>
      <c r="AQ4">
        <v>48.834339</v>
      </c>
      <c r="AR4">
        <v>50.231999999999999</v>
      </c>
      <c r="AS4">
        <v>37.565989000000002</v>
      </c>
      <c r="AT4">
        <v>20.001799999999999</v>
      </c>
      <c r="AU4">
        <v>0</v>
      </c>
      <c r="AV4">
        <v>6.2245400000000002</v>
      </c>
      <c r="AW4">
        <v>0</v>
      </c>
      <c r="AX4">
        <v>0</v>
      </c>
      <c r="AY4">
        <v>0</v>
      </c>
      <c r="AZ4">
        <f t="shared" ref="AZ4:AZ67" si="0">DJ4</f>
        <v>95.585531999999986</v>
      </c>
      <c r="BA4">
        <f t="shared" ref="BA4:BA67" si="1">SUM(B4:AZ4)</f>
        <v>3333.1779449999995</v>
      </c>
      <c r="BD4">
        <v>4.2644399999999996</v>
      </c>
      <c r="BE4">
        <v>0</v>
      </c>
      <c r="BF4">
        <v>2.2515E-2</v>
      </c>
      <c r="BG4">
        <v>0</v>
      </c>
      <c r="BH4">
        <v>1.1069999999999999E-3</v>
      </c>
      <c r="BI4">
        <v>0.56584199999999996</v>
      </c>
      <c r="BJ4">
        <v>0</v>
      </c>
      <c r="BK4">
        <v>2.0320000000000001E-2</v>
      </c>
      <c r="BL4">
        <v>0</v>
      </c>
      <c r="BM4">
        <v>0</v>
      </c>
      <c r="BN4">
        <v>0</v>
      </c>
      <c r="BO4">
        <v>2</v>
      </c>
      <c r="BP4">
        <v>2.1800000000000002</v>
      </c>
      <c r="BQ4">
        <v>3.5181619999999998</v>
      </c>
      <c r="BR4">
        <v>4.276573</v>
      </c>
      <c r="BS4">
        <v>1.62</v>
      </c>
      <c r="BT4">
        <v>0</v>
      </c>
      <c r="BU4">
        <v>2.7038669999999998</v>
      </c>
      <c r="BV4">
        <v>1.3326370000000001</v>
      </c>
      <c r="BW4">
        <v>9.33</v>
      </c>
      <c r="BX4">
        <v>4.2289050000000001</v>
      </c>
      <c r="BY4">
        <v>0.24</v>
      </c>
      <c r="BZ4">
        <v>1.9248000000000001</v>
      </c>
      <c r="CA4">
        <v>3.4875970000000001</v>
      </c>
      <c r="CB4">
        <v>1.78</v>
      </c>
      <c r="CC4">
        <v>0.82</v>
      </c>
      <c r="CD4">
        <v>0.96</v>
      </c>
      <c r="CE4">
        <v>0.96</v>
      </c>
      <c r="CF4">
        <v>0.1</v>
      </c>
      <c r="CG4">
        <v>3.78</v>
      </c>
      <c r="CH4">
        <v>0.66330900000000004</v>
      </c>
      <c r="CI4">
        <v>7.95</v>
      </c>
      <c r="CJ4">
        <v>1.94</v>
      </c>
      <c r="CK4">
        <v>1.85</v>
      </c>
      <c r="CL4">
        <v>5.2772449999999997</v>
      </c>
      <c r="CM4">
        <v>1.857394</v>
      </c>
      <c r="CN4">
        <v>3.5181619999999998</v>
      </c>
      <c r="CO4">
        <v>3.03</v>
      </c>
      <c r="CP4">
        <v>4.2338459999999998</v>
      </c>
      <c r="CQ4">
        <v>1.3616889999999999</v>
      </c>
      <c r="CR4">
        <v>3.57</v>
      </c>
      <c r="CS4">
        <v>2.3575529999999998</v>
      </c>
      <c r="CT4">
        <v>1.929632</v>
      </c>
      <c r="CU4">
        <v>1.94624</v>
      </c>
      <c r="CV4">
        <v>2.6652740000000001</v>
      </c>
      <c r="CW4">
        <v>1.3184229999999999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95.585531999999986</v>
      </c>
    </row>
    <row r="5" spans="1:114">
      <c r="A5" t="s">
        <v>47</v>
      </c>
      <c r="B5">
        <v>0</v>
      </c>
      <c r="C5">
        <v>33.612518000000001</v>
      </c>
      <c r="D5">
        <v>3.7347239999999999</v>
      </c>
      <c r="E5">
        <v>0</v>
      </c>
      <c r="F5">
        <v>0</v>
      </c>
      <c r="G5">
        <v>76.768950000000004</v>
      </c>
      <c r="H5">
        <v>0</v>
      </c>
      <c r="I5">
        <v>97.304077000000007</v>
      </c>
      <c r="J5">
        <v>7.7843270000000002</v>
      </c>
      <c r="K5">
        <v>691.09398499999998</v>
      </c>
      <c r="L5">
        <v>667.07663700000001</v>
      </c>
      <c r="M5">
        <v>95.888554999999997</v>
      </c>
      <c r="N5">
        <v>122.432091</v>
      </c>
      <c r="O5">
        <v>128.45129</v>
      </c>
      <c r="P5">
        <v>142.65705600000001</v>
      </c>
      <c r="Q5">
        <v>22.966681999999999</v>
      </c>
      <c r="R5">
        <v>44.326064000000002</v>
      </c>
      <c r="S5">
        <v>27.350811</v>
      </c>
      <c r="T5">
        <v>2.5013079999999999</v>
      </c>
      <c r="U5">
        <v>348.97500000000002</v>
      </c>
      <c r="V5">
        <v>20.731850000000001</v>
      </c>
      <c r="W5">
        <v>40.668999999999997</v>
      </c>
      <c r="X5">
        <v>147.515625</v>
      </c>
      <c r="Y5">
        <v>0</v>
      </c>
      <c r="Z5">
        <v>13.1076</v>
      </c>
      <c r="AA5">
        <v>26.86</v>
      </c>
      <c r="AB5">
        <v>30.855471000000001</v>
      </c>
      <c r="AC5">
        <v>22.310403000000001</v>
      </c>
      <c r="AD5">
        <v>0</v>
      </c>
      <c r="AE5">
        <v>37.821176999999999</v>
      </c>
      <c r="AF5">
        <v>27.411711</v>
      </c>
      <c r="AG5">
        <v>47.874859999999998</v>
      </c>
      <c r="AH5">
        <v>21.513719999999999</v>
      </c>
      <c r="AI5">
        <v>0</v>
      </c>
      <c r="AJ5">
        <v>0</v>
      </c>
      <c r="AK5">
        <v>64.950986999999998</v>
      </c>
      <c r="AL5">
        <v>36.021999999999998</v>
      </c>
      <c r="AM5">
        <v>18.108732</v>
      </c>
      <c r="AN5">
        <v>1.0958429999999999</v>
      </c>
      <c r="AO5">
        <v>0</v>
      </c>
      <c r="AP5">
        <v>2.5619999999999998</v>
      </c>
      <c r="AQ5">
        <v>48.834339</v>
      </c>
      <c r="AR5">
        <v>50.231999999999999</v>
      </c>
      <c r="AS5">
        <v>37.565989000000002</v>
      </c>
      <c r="AT5">
        <v>20.001799999999999</v>
      </c>
      <c r="AU5">
        <v>0</v>
      </c>
      <c r="AV5">
        <v>6.2245400000000002</v>
      </c>
      <c r="AW5">
        <v>0</v>
      </c>
      <c r="AX5">
        <v>0</v>
      </c>
      <c r="AY5">
        <v>0</v>
      </c>
      <c r="AZ5">
        <f t="shared" si="0"/>
        <v>95.585531999999986</v>
      </c>
      <c r="BA5">
        <f t="shared" si="1"/>
        <v>3330.779254</v>
      </c>
      <c r="BD5">
        <v>4.2644399999999996</v>
      </c>
      <c r="BE5">
        <v>0</v>
      </c>
      <c r="BF5">
        <v>2.2515E-2</v>
      </c>
      <c r="BG5">
        <v>0</v>
      </c>
      <c r="BH5">
        <v>1.1069999999999999E-3</v>
      </c>
      <c r="BI5">
        <v>0.56584199999999996</v>
      </c>
      <c r="BJ5">
        <v>0</v>
      </c>
      <c r="BK5">
        <v>2.0320000000000001E-2</v>
      </c>
      <c r="BL5">
        <v>0</v>
      </c>
      <c r="BM5">
        <v>0</v>
      </c>
      <c r="BN5">
        <v>0</v>
      </c>
      <c r="BO5">
        <v>2</v>
      </c>
      <c r="BP5">
        <v>2.1800000000000002</v>
      </c>
      <c r="BQ5">
        <v>3.5181619999999998</v>
      </c>
      <c r="BR5">
        <v>4.276573</v>
      </c>
      <c r="BS5">
        <v>1.62</v>
      </c>
      <c r="BT5">
        <v>0</v>
      </c>
      <c r="BU5">
        <v>2.7038669999999998</v>
      </c>
      <c r="BV5">
        <v>1.3326370000000001</v>
      </c>
      <c r="BW5">
        <v>9.33</v>
      </c>
      <c r="BX5">
        <v>4.2289050000000001</v>
      </c>
      <c r="BY5">
        <v>0.24</v>
      </c>
      <c r="BZ5">
        <v>1.9248000000000001</v>
      </c>
      <c r="CA5">
        <v>3.4875970000000001</v>
      </c>
      <c r="CB5">
        <v>1.78</v>
      </c>
      <c r="CC5">
        <v>0.82</v>
      </c>
      <c r="CD5">
        <v>0.96</v>
      </c>
      <c r="CE5">
        <v>0.96</v>
      </c>
      <c r="CF5">
        <v>0.1</v>
      </c>
      <c r="CG5">
        <v>3.78</v>
      </c>
      <c r="CH5">
        <v>0.66330900000000004</v>
      </c>
      <c r="CI5">
        <v>7.95</v>
      </c>
      <c r="CJ5">
        <v>1.94</v>
      </c>
      <c r="CK5">
        <v>1.85</v>
      </c>
      <c r="CL5">
        <v>5.2772449999999997</v>
      </c>
      <c r="CM5">
        <v>1.857394</v>
      </c>
      <c r="CN5">
        <v>3.5181619999999998</v>
      </c>
      <c r="CO5">
        <v>3.03</v>
      </c>
      <c r="CP5">
        <v>4.2338459999999998</v>
      </c>
      <c r="CQ5">
        <v>1.3616889999999999</v>
      </c>
      <c r="CR5">
        <v>3.57</v>
      </c>
      <c r="CS5">
        <v>2.3575529999999998</v>
      </c>
      <c r="CT5">
        <v>1.929632</v>
      </c>
      <c r="CU5">
        <v>1.94624</v>
      </c>
      <c r="CV5">
        <v>2.6652740000000001</v>
      </c>
      <c r="CW5">
        <v>1.3184229999999999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95.585531999999986</v>
      </c>
    </row>
    <row r="6" spans="1:114">
      <c r="A6" t="s">
        <v>48</v>
      </c>
      <c r="B6">
        <v>0</v>
      </c>
      <c r="C6">
        <v>33.612518000000001</v>
      </c>
      <c r="D6">
        <v>3.7347239999999999</v>
      </c>
      <c r="E6">
        <v>0</v>
      </c>
      <c r="F6">
        <v>0</v>
      </c>
      <c r="G6">
        <v>76.768950000000004</v>
      </c>
      <c r="H6">
        <v>0</v>
      </c>
      <c r="I6">
        <v>97.304077000000007</v>
      </c>
      <c r="J6">
        <v>7.7843270000000002</v>
      </c>
      <c r="K6">
        <v>691.09398499999998</v>
      </c>
      <c r="L6">
        <v>667.07663700000001</v>
      </c>
      <c r="M6">
        <v>95.888554999999997</v>
      </c>
      <c r="N6">
        <v>122.432091</v>
      </c>
      <c r="O6">
        <v>128.45129</v>
      </c>
      <c r="P6">
        <v>142.65705600000001</v>
      </c>
      <c r="Q6">
        <v>22.966681999999999</v>
      </c>
      <c r="R6">
        <v>44.326064000000002</v>
      </c>
      <c r="S6">
        <v>27.350811</v>
      </c>
      <c r="T6">
        <v>2.5013079999999999</v>
      </c>
      <c r="U6">
        <v>348.97500000000002</v>
      </c>
      <c r="V6">
        <v>20.731850000000001</v>
      </c>
      <c r="W6">
        <v>40.668999999999997</v>
      </c>
      <c r="X6">
        <v>147.515625</v>
      </c>
      <c r="Y6">
        <v>0</v>
      </c>
      <c r="Z6">
        <v>13.1076</v>
      </c>
      <c r="AA6">
        <v>26.86</v>
      </c>
      <c r="AB6">
        <v>30.855471000000001</v>
      </c>
      <c r="AC6">
        <v>22.310403000000001</v>
      </c>
      <c r="AD6">
        <v>0</v>
      </c>
      <c r="AE6">
        <v>37.821176999999999</v>
      </c>
      <c r="AF6">
        <v>27.411711</v>
      </c>
      <c r="AG6">
        <v>47.874859999999998</v>
      </c>
      <c r="AH6">
        <v>21.513719999999999</v>
      </c>
      <c r="AI6">
        <v>0</v>
      </c>
      <c r="AJ6">
        <v>0</v>
      </c>
      <c r="AK6">
        <v>64.950986999999998</v>
      </c>
      <c r="AL6">
        <v>36.021999999999998</v>
      </c>
      <c r="AM6">
        <v>18.108732</v>
      </c>
      <c r="AN6">
        <v>1.0958429999999999</v>
      </c>
      <c r="AO6">
        <v>0</v>
      </c>
      <c r="AP6">
        <v>2.5619999999999998</v>
      </c>
      <c r="AQ6">
        <v>48.834339</v>
      </c>
      <c r="AR6">
        <v>50.231999999999999</v>
      </c>
      <c r="AS6">
        <v>37.565989000000002</v>
      </c>
      <c r="AT6">
        <v>20.001799999999999</v>
      </c>
      <c r="AU6">
        <v>0</v>
      </c>
      <c r="AV6">
        <v>6.2245400000000002</v>
      </c>
      <c r="AW6">
        <v>0</v>
      </c>
      <c r="AX6">
        <v>0</v>
      </c>
      <c r="AY6">
        <v>0</v>
      </c>
      <c r="AZ6">
        <f t="shared" si="0"/>
        <v>95.585531999999986</v>
      </c>
      <c r="BA6">
        <f t="shared" si="1"/>
        <v>3330.779254</v>
      </c>
      <c r="BD6">
        <v>4.2644399999999996</v>
      </c>
      <c r="BE6">
        <v>0</v>
      </c>
      <c r="BF6">
        <v>2.2515E-2</v>
      </c>
      <c r="BG6">
        <v>0</v>
      </c>
      <c r="BH6">
        <v>1.1069999999999999E-3</v>
      </c>
      <c r="BI6">
        <v>0.56584199999999996</v>
      </c>
      <c r="BJ6">
        <v>0</v>
      </c>
      <c r="BK6">
        <v>2.0320000000000001E-2</v>
      </c>
      <c r="BL6">
        <v>0</v>
      </c>
      <c r="BM6">
        <v>0</v>
      </c>
      <c r="BN6">
        <v>0</v>
      </c>
      <c r="BO6">
        <v>2</v>
      </c>
      <c r="BP6">
        <v>2.1800000000000002</v>
      </c>
      <c r="BQ6">
        <v>3.5181619999999998</v>
      </c>
      <c r="BR6">
        <v>4.276573</v>
      </c>
      <c r="BS6">
        <v>1.62</v>
      </c>
      <c r="BT6">
        <v>0</v>
      </c>
      <c r="BU6">
        <v>2.7038669999999998</v>
      </c>
      <c r="BV6">
        <v>1.3326370000000001</v>
      </c>
      <c r="BW6">
        <v>9.33</v>
      </c>
      <c r="BX6">
        <v>4.2289050000000001</v>
      </c>
      <c r="BY6">
        <v>0.24</v>
      </c>
      <c r="BZ6">
        <v>1.9248000000000001</v>
      </c>
      <c r="CA6">
        <v>3.4875970000000001</v>
      </c>
      <c r="CB6">
        <v>1.78</v>
      </c>
      <c r="CC6">
        <v>0.82</v>
      </c>
      <c r="CD6">
        <v>0.96</v>
      </c>
      <c r="CE6">
        <v>0.96</v>
      </c>
      <c r="CF6">
        <v>0.1</v>
      </c>
      <c r="CG6">
        <v>3.78</v>
      </c>
      <c r="CH6">
        <v>0.66330900000000004</v>
      </c>
      <c r="CI6">
        <v>7.95</v>
      </c>
      <c r="CJ6">
        <v>1.94</v>
      </c>
      <c r="CK6">
        <v>1.85</v>
      </c>
      <c r="CL6">
        <v>5.2772449999999997</v>
      </c>
      <c r="CM6">
        <v>1.857394</v>
      </c>
      <c r="CN6">
        <v>3.5181619999999998</v>
      </c>
      <c r="CO6">
        <v>3.03</v>
      </c>
      <c r="CP6">
        <v>4.2338459999999998</v>
      </c>
      <c r="CQ6">
        <v>1.3616889999999999</v>
      </c>
      <c r="CR6">
        <v>3.57</v>
      </c>
      <c r="CS6">
        <v>2.3575529999999998</v>
      </c>
      <c r="CT6">
        <v>1.929632</v>
      </c>
      <c r="CU6">
        <v>1.94624</v>
      </c>
      <c r="CV6">
        <v>2.6652740000000001</v>
      </c>
      <c r="CW6">
        <v>1.3184229999999999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95.585531999999986</v>
      </c>
    </row>
    <row r="7" spans="1:114">
      <c r="A7" t="s">
        <v>49</v>
      </c>
      <c r="B7">
        <v>0</v>
      </c>
      <c r="C7">
        <v>33.612518000000001</v>
      </c>
      <c r="D7">
        <v>3.7347239999999999</v>
      </c>
      <c r="E7">
        <v>0</v>
      </c>
      <c r="F7">
        <v>0</v>
      </c>
      <c r="G7">
        <v>76.768950000000004</v>
      </c>
      <c r="H7">
        <v>0</v>
      </c>
      <c r="I7">
        <v>97.304077000000007</v>
      </c>
      <c r="J7">
        <v>7.7843270000000002</v>
      </c>
      <c r="K7">
        <v>494.57383700000003</v>
      </c>
      <c r="L7">
        <v>667.07663600000001</v>
      </c>
      <c r="M7">
        <v>95.888554999999997</v>
      </c>
      <c r="N7">
        <v>122.432091</v>
      </c>
      <c r="O7">
        <v>128.45129</v>
      </c>
      <c r="P7">
        <v>142.65705600000001</v>
      </c>
      <c r="Q7">
        <v>22.966681999999999</v>
      </c>
      <c r="R7">
        <v>44.326064000000002</v>
      </c>
      <c r="S7">
        <v>27.350811</v>
      </c>
      <c r="T7">
        <v>2.5013079999999999</v>
      </c>
      <c r="U7">
        <v>348.97500000000002</v>
      </c>
      <c r="V7">
        <v>20.731850000000001</v>
      </c>
      <c r="W7">
        <v>40.668999999999997</v>
      </c>
      <c r="X7">
        <v>147.515625</v>
      </c>
      <c r="Y7">
        <v>0</v>
      </c>
      <c r="Z7">
        <v>13.1076</v>
      </c>
      <c r="AA7">
        <v>12.64</v>
      </c>
      <c r="AB7">
        <v>30.855471000000001</v>
      </c>
      <c r="AC7">
        <v>22.310403000000001</v>
      </c>
      <c r="AD7">
        <v>0</v>
      </c>
      <c r="AE7">
        <v>37.821176999999999</v>
      </c>
      <c r="AF7">
        <v>18.274474000000001</v>
      </c>
      <c r="AG7">
        <v>47.874859999999998</v>
      </c>
      <c r="AH7">
        <v>0</v>
      </c>
      <c r="AI7">
        <v>0</v>
      </c>
      <c r="AJ7">
        <v>0</v>
      </c>
      <c r="AK7">
        <v>64.950986999999998</v>
      </c>
      <c r="AL7">
        <v>36.021999999999998</v>
      </c>
      <c r="AM7">
        <v>18.108732</v>
      </c>
      <c r="AN7">
        <v>1.0958429999999999</v>
      </c>
      <c r="AO7">
        <v>0</v>
      </c>
      <c r="AP7">
        <v>2.5619999999999998</v>
      </c>
      <c r="AQ7">
        <v>48.834339</v>
      </c>
      <c r="AR7">
        <v>50.231999999999999</v>
      </c>
      <c r="AS7">
        <v>36.506751000000001</v>
      </c>
      <c r="AT7">
        <v>20.001799999999999</v>
      </c>
      <c r="AU7">
        <v>0</v>
      </c>
      <c r="AV7">
        <v>6.2245400000000002</v>
      </c>
      <c r="AW7">
        <v>0</v>
      </c>
      <c r="AX7">
        <v>0</v>
      </c>
      <c r="AY7">
        <v>0</v>
      </c>
      <c r="AZ7">
        <f t="shared" si="0"/>
        <v>94.922222999999988</v>
      </c>
      <c r="BA7">
        <f t="shared" si="1"/>
        <v>3087.6656009999997</v>
      </c>
      <c r="BD7">
        <v>4.2644399999999996</v>
      </c>
      <c r="BE7">
        <v>0</v>
      </c>
      <c r="BF7">
        <v>2.2515E-2</v>
      </c>
      <c r="BG7">
        <v>0</v>
      </c>
      <c r="BH7">
        <v>1.1069999999999999E-3</v>
      </c>
      <c r="BI7">
        <v>0.56584199999999996</v>
      </c>
      <c r="BJ7">
        <v>0</v>
      </c>
      <c r="BK7">
        <v>2.0320000000000001E-2</v>
      </c>
      <c r="BL7">
        <v>0</v>
      </c>
      <c r="BM7">
        <v>0</v>
      </c>
      <c r="BN7">
        <v>0</v>
      </c>
      <c r="BO7">
        <v>2</v>
      </c>
      <c r="BP7">
        <v>2.1800000000000002</v>
      </c>
      <c r="BQ7">
        <v>3.5181619999999998</v>
      </c>
      <c r="BR7">
        <v>4.276573</v>
      </c>
      <c r="BS7">
        <v>1.62</v>
      </c>
      <c r="BT7">
        <v>0</v>
      </c>
      <c r="BU7">
        <v>2.7038669999999998</v>
      </c>
      <c r="BV7">
        <v>1.3326370000000001</v>
      </c>
      <c r="BW7">
        <v>9.33</v>
      </c>
      <c r="BX7">
        <v>4.2289050000000001</v>
      </c>
      <c r="BY7">
        <v>0.24</v>
      </c>
      <c r="BZ7">
        <v>1.9248000000000001</v>
      </c>
      <c r="CA7">
        <v>3.4875970000000001</v>
      </c>
      <c r="CB7">
        <v>1.78</v>
      </c>
      <c r="CC7">
        <v>0.82</v>
      </c>
      <c r="CD7">
        <v>0.96</v>
      </c>
      <c r="CE7">
        <v>0.96</v>
      </c>
      <c r="CF7">
        <v>0.1</v>
      </c>
      <c r="CG7">
        <v>3.78</v>
      </c>
      <c r="CH7">
        <v>0</v>
      </c>
      <c r="CI7">
        <v>7.95</v>
      </c>
      <c r="CJ7">
        <v>1.94</v>
      </c>
      <c r="CK7">
        <v>1.85</v>
      </c>
      <c r="CL7">
        <v>5.2772449999999997</v>
      </c>
      <c r="CM7">
        <v>1.857394</v>
      </c>
      <c r="CN7">
        <v>3.5181619999999998</v>
      </c>
      <c r="CO7">
        <v>3.03</v>
      </c>
      <c r="CP7">
        <v>4.2338459999999998</v>
      </c>
      <c r="CQ7">
        <v>1.3616889999999999</v>
      </c>
      <c r="CR7">
        <v>3.57</v>
      </c>
      <c r="CS7">
        <v>2.3575529999999998</v>
      </c>
      <c r="CT7">
        <v>1.929632</v>
      </c>
      <c r="CU7">
        <v>1.94624</v>
      </c>
      <c r="CV7">
        <v>2.6652740000000001</v>
      </c>
      <c r="CW7">
        <v>1.3184229999999999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94.922222999999988</v>
      </c>
    </row>
    <row r="8" spans="1:114">
      <c r="A8" t="s">
        <v>50</v>
      </c>
      <c r="B8">
        <v>0</v>
      </c>
      <c r="C8">
        <v>33.612518000000001</v>
      </c>
      <c r="D8">
        <v>3.7347239999999999</v>
      </c>
      <c r="E8">
        <v>0</v>
      </c>
      <c r="F8">
        <v>0</v>
      </c>
      <c r="G8">
        <v>76.768950000000004</v>
      </c>
      <c r="H8">
        <v>0</v>
      </c>
      <c r="I8">
        <v>97.304077000000007</v>
      </c>
      <c r="J8">
        <v>7.7843270000000002</v>
      </c>
      <c r="K8">
        <v>546.94928100000004</v>
      </c>
      <c r="L8">
        <v>667.07663600000001</v>
      </c>
      <c r="M8">
        <v>95.888554999999997</v>
      </c>
      <c r="N8">
        <v>122.432091</v>
      </c>
      <c r="O8">
        <v>128.45129</v>
      </c>
      <c r="P8">
        <v>142.65705600000001</v>
      </c>
      <c r="Q8">
        <v>22.966681999999999</v>
      </c>
      <c r="R8">
        <v>44.326064000000002</v>
      </c>
      <c r="S8">
        <v>27.350811</v>
      </c>
      <c r="T8">
        <v>2.5013079999999999</v>
      </c>
      <c r="U8">
        <v>348.97500000000002</v>
      </c>
      <c r="V8">
        <v>20.731850000000001</v>
      </c>
      <c r="W8">
        <v>40.668999999999997</v>
      </c>
      <c r="X8">
        <v>147.515625</v>
      </c>
      <c r="Y8">
        <v>0</v>
      </c>
      <c r="Z8">
        <v>13.1076</v>
      </c>
      <c r="AA8">
        <v>12.64</v>
      </c>
      <c r="AB8">
        <v>30.855471000000001</v>
      </c>
      <c r="AC8">
        <v>22.310403000000001</v>
      </c>
      <c r="AD8">
        <v>0</v>
      </c>
      <c r="AE8">
        <v>37.821176999999999</v>
      </c>
      <c r="AF8">
        <v>18.274474000000001</v>
      </c>
      <c r="AG8">
        <v>47.874859999999998</v>
      </c>
      <c r="AH8">
        <v>0</v>
      </c>
      <c r="AI8">
        <v>0</v>
      </c>
      <c r="AJ8">
        <v>0</v>
      </c>
      <c r="AK8">
        <v>64.950986999999998</v>
      </c>
      <c r="AL8">
        <v>36.021999999999998</v>
      </c>
      <c r="AM8">
        <v>18.108732</v>
      </c>
      <c r="AN8">
        <v>1.0958429999999999</v>
      </c>
      <c r="AO8">
        <v>0</v>
      </c>
      <c r="AP8">
        <v>2.5619999999999998</v>
      </c>
      <c r="AQ8">
        <v>48.834339</v>
      </c>
      <c r="AR8">
        <v>50.231999999999999</v>
      </c>
      <c r="AS8">
        <v>36.506751000000001</v>
      </c>
      <c r="AT8">
        <v>20.001799999999999</v>
      </c>
      <c r="AU8">
        <v>0</v>
      </c>
      <c r="AV8">
        <v>6.2245400000000002</v>
      </c>
      <c r="AW8">
        <v>0</v>
      </c>
      <c r="AX8">
        <v>0</v>
      </c>
      <c r="AY8">
        <v>0</v>
      </c>
      <c r="AZ8">
        <f t="shared" si="0"/>
        <v>94.922222999999988</v>
      </c>
      <c r="BA8">
        <f t="shared" si="1"/>
        <v>3140.0410449999995</v>
      </c>
      <c r="BD8">
        <v>4.2644399999999996</v>
      </c>
      <c r="BE8">
        <v>0</v>
      </c>
      <c r="BF8">
        <v>2.2515E-2</v>
      </c>
      <c r="BG8">
        <v>0</v>
      </c>
      <c r="BH8">
        <v>1.1069999999999999E-3</v>
      </c>
      <c r="BI8">
        <v>0.56584199999999996</v>
      </c>
      <c r="BJ8">
        <v>0</v>
      </c>
      <c r="BK8">
        <v>2.0320000000000001E-2</v>
      </c>
      <c r="BL8">
        <v>0</v>
      </c>
      <c r="BM8">
        <v>0</v>
      </c>
      <c r="BN8">
        <v>0</v>
      </c>
      <c r="BO8">
        <v>2</v>
      </c>
      <c r="BP8">
        <v>2.1800000000000002</v>
      </c>
      <c r="BQ8">
        <v>3.5181619999999998</v>
      </c>
      <c r="BR8">
        <v>4.276573</v>
      </c>
      <c r="BS8">
        <v>1.62</v>
      </c>
      <c r="BT8">
        <v>0</v>
      </c>
      <c r="BU8">
        <v>2.7038669999999998</v>
      </c>
      <c r="BV8">
        <v>1.3326370000000001</v>
      </c>
      <c r="BW8">
        <v>9.33</v>
      </c>
      <c r="BX8">
        <v>4.2289050000000001</v>
      </c>
      <c r="BY8">
        <v>0.24</v>
      </c>
      <c r="BZ8">
        <v>1.9248000000000001</v>
      </c>
      <c r="CA8">
        <v>3.4875970000000001</v>
      </c>
      <c r="CB8">
        <v>1.78</v>
      </c>
      <c r="CC8">
        <v>0.82</v>
      </c>
      <c r="CD8">
        <v>0.96</v>
      </c>
      <c r="CE8">
        <v>0.96</v>
      </c>
      <c r="CF8">
        <v>0.1</v>
      </c>
      <c r="CG8">
        <v>3.78</v>
      </c>
      <c r="CH8">
        <v>0</v>
      </c>
      <c r="CI8">
        <v>7.95</v>
      </c>
      <c r="CJ8">
        <v>1.94</v>
      </c>
      <c r="CK8">
        <v>1.85</v>
      </c>
      <c r="CL8">
        <v>5.2772449999999997</v>
      </c>
      <c r="CM8">
        <v>1.857394</v>
      </c>
      <c r="CN8">
        <v>3.5181619999999998</v>
      </c>
      <c r="CO8">
        <v>3.03</v>
      </c>
      <c r="CP8">
        <v>4.2338459999999998</v>
      </c>
      <c r="CQ8">
        <v>1.3616889999999999</v>
      </c>
      <c r="CR8">
        <v>3.57</v>
      </c>
      <c r="CS8">
        <v>2.3575529999999998</v>
      </c>
      <c r="CT8">
        <v>1.929632</v>
      </c>
      <c r="CU8">
        <v>1.94624</v>
      </c>
      <c r="CV8">
        <v>2.6652740000000001</v>
      </c>
      <c r="CW8">
        <v>1.3184229999999999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94.922222999999988</v>
      </c>
    </row>
    <row r="9" spans="1:114">
      <c r="A9" t="s">
        <v>51</v>
      </c>
      <c r="B9">
        <v>0</v>
      </c>
      <c r="C9">
        <v>33.612518000000001</v>
      </c>
      <c r="D9">
        <v>3.7347239999999999</v>
      </c>
      <c r="E9">
        <v>0</v>
      </c>
      <c r="F9">
        <v>0</v>
      </c>
      <c r="G9">
        <v>76.768950000000004</v>
      </c>
      <c r="H9">
        <v>0</v>
      </c>
      <c r="I9">
        <v>97.304077000000007</v>
      </c>
      <c r="J9">
        <v>7.7843270000000002</v>
      </c>
      <c r="K9">
        <v>599.32472499999994</v>
      </c>
      <c r="L9">
        <v>667.07663600000001</v>
      </c>
      <c r="M9">
        <v>95.888554999999997</v>
      </c>
      <c r="N9">
        <v>122.432091</v>
      </c>
      <c r="O9">
        <v>128.45129</v>
      </c>
      <c r="P9">
        <v>144.24213499999999</v>
      </c>
      <c r="Q9">
        <v>22.966681999999999</v>
      </c>
      <c r="R9">
        <v>44.326064000000002</v>
      </c>
      <c r="S9">
        <v>27.350811</v>
      </c>
      <c r="T9">
        <v>2.5013079999999999</v>
      </c>
      <c r="U9">
        <v>348.97500000000002</v>
      </c>
      <c r="V9">
        <v>20.731850000000001</v>
      </c>
      <c r="W9">
        <v>40.668999999999997</v>
      </c>
      <c r="X9">
        <v>147.515625</v>
      </c>
      <c r="Y9">
        <v>0</v>
      </c>
      <c r="Z9">
        <v>13.1076</v>
      </c>
      <c r="AA9">
        <v>0</v>
      </c>
      <c r="AB9">
        <v>30.855471000000001</v>
      </c>
      <c r="AC9">
        <v>22.310403000000001</v>
      </c>
      <c r="AD9">
        <v>0</v>
      </c>
      <c r="AE9">
        <v>37.821176999999999</v>
      </c>
      <c r="AF9">
        <v>18.274474000000001</v>
      </c>
      <c r="AG9">
        <v>47.874859999999998</v>
      </c>
      <c r="AH9">
        <v>0</v>
      </c>
      <c r="AI9">
        <v>0</v>
      </c>
      <c r="AJ9">
        <v>0</v>
      </c>
      <c r="AK9">
        <v>64.950986999999998</v>
      </c>
      <c r="AL9">
        <v>36.021999999999998</v>
      </c>
      <c r="AM9">
        <v>18.108732</v>
      </c>
      <c r="AN9">
        <v>1.0958429999999999</v>
      </c>
      <c r="AO9">
        <v>0</v>
      </c>
      <c r="AP9">
        <v>2.5619999999999998</v>
      </c>
      <c r="AQ9">
        <v>48.834339</v>
      </c>
      <c r="AR9">
        <v>50.231999999999999</v>
      </c>
      <c r="AS9">
        <v>36.506751000000001</v>
      </c>
      <c r="AT9">
        <v>20.001799999999999</v>
      </c>
      <c r="AU9">
        <v>0</v>
      </c>
      <c r="AV9">
        <v>6.2245400000000002</v>
      </c>
      <c r="AW9">
        <v>0</v>
      </c>
      <c r="AX9">
        <v>0</v>
      </c>
      <c r="AY9">
        <v>0</v>
      </c>
      <c r="AZ9">
        <f t="shared" si="0"/>
        <v>94.922222999999988</v>
      </c>
      <c r="BA9">
        <f t="shared" si="1"/>
        <v>3181.3615679999989</v>
      </c>
      <c r="BD9">
        <v>4.2644399999999996</v>
      </c>
      <c r="BE9">
        <v>0</v>
      </c>
      <c r="BF9">
        <v>2.2515E-2</v>
      </c>
      <c r="BG9">
        <v>0</v>
      </c>
      <c r="BH9">
        <v>1.1069999999999999E-3</v>
      </c>
      <c r="BI9">
        <v>0.56584199999999996</v>
      </c>
      <c r="BJ9">
        <v>0</v>
      </c>
      <c r="BK9">
        <v>2.0320000000000001E-2</v>
      </c>
      <c r="BL9">
        <v>0</v>
      </c>
      <c r="BM9">
        <v>0</v>
      </c>
      <c r="BN9">
        <v>0</v>
      </c>
      <c r="BO9">
        <v>2</v>
      </c>
      <c r="BP9">
        <v>2.1800000000000002</v>
      </c>
      <c r="BQ9">
        <v>3.5181619999999998</v>
      </c>
      <c r="BR9">
        <v>4.276573</v>
      </c>
      <c r="BS9">
        <v>1.62</v>
      </c>
      <c r="BT9">
        <v>0</v>
      </c>
      <c r="BU9">
        <v>2.7038669999999998</v>
      </c>
      <c r="BV9">
        <v>1.3326370000000001</v>
      </c>
      <c r="BW9">
        <v>9.33</v>
      </c>
      <c r="BX9">
        <v>4.2289050000000001</v>
      </c>
      <c r="BY9">
        <v>0.24</v>
      </c>
      <c r="BZ9">
        <v>1.9248000000000001</v>
      </c>
      <c r="CA9">
        <v>3.4875970000000001</v>
      </c>
      <c r="CB9">
        <v>1.78</v>
      </c>
      <c r="CC9">
        <v>0.82</v>
      </c>
      <c r="CD9">
        <v>0.96</v>
      </c>
      <c r="CE9">
        <v>0.96</v>
      </c>
      <c r="CF9">
        <v>0.1</v>
      </c>
      <c r="CG9">
        <v>3.78</v>
      </c>
      <c r="CH9">
        <v>0</v>
      </c>
      <c r="CI9">
        <v>7.95</v>
      </c>
      <c r="CJ9">
        <v>1.94</v>
      </c>
      <c r="CK9">
        <v>1.85</v>
      </c>
      <c r="CL9">
        <v>5.2772449999999997</v>
      </c>
      <c r="CM9">
        <v>1.857394</v>
      </c>
      <c r="CN9">
        <v>3.5181619999999998</v>
      </c>
      <c r="CO9">
        <v>3.03</v>
      </c>
      <c r="CP9">
        <v>4.2338459999999998</v>
      </c>
      <c r="CQ9">
        <v>1.3616889999999999</v>
      </c>
      <c r="CR9">
        <v>3.57</v>
      </c>
      <c r="CS9">
        <v>2.3575529999999998</v>
      </c>
      <c r="CT9">
        <v>1.929632</v>
      </c>
      <c r="CU9">
        <v>1.94624</v>
      </c>
      <c r="CV9">
        <v>2.6652740000000001</v>
      </c>
      <c r="CW9">
        <v>1.3184229999999999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94.922222999999988</v>
      </c>
    </row>
    <row r="10" spans="1:114">
      <c r="A10" t="s">
        <v>52</v>
      </c>
      <c r="B10">
        <v>0</v>
      </c>
      <c r="C10">
        <v>33.612518000000001</v>
      </c>
      <c r="D10">
        <v>3.7347239999999999</v>
      </c>
      <c r="E10">
        <v>0</v>
      </c>
      <c r="F10">
        <v>0</v>
      </c>
      <c r="G10">
        <v>76.768950000000004</v>
      </c>
      <c r="H10">
        <v>0</v>
      </c>
      <c r="I10">
        <v>97.304077000000007</v>
      </c>
      <c r="J10">
        <v>7.7843270000000002</v>
      </c>
      <c r="K10">
        <v>651.70016899999996</v>
      </c>
      <c r="L10">
        <v>667.07663600000001</v>
      </c>
      <c r="M10">
        <v>95.888554999999997</v>
      </c>
      <c r="N10">
        <v>122.432091</v>
      </c>
      <c r="O10">
        <v>128.45129</v>
      </c>
      <c r="P10">
        <v>144.24213499999999</v>
      </c>
      <c r="Q10">
        <v>22.966681999999999</v>
      </c>
      <c r="R10">
        <v>44.326064000000002</v>
      </c>
      <c r="S10">
        <v>27.350811</v>
      </c>
      <c r="T10">
        <v>2.5013079999999999</v>
      </c>
      <c r="U10">
        <v>348.97500000000002</v>
      </c>
      <c r="V10">
        <v>20.731850000000001</v>
      </c>
      <c r="W10">
        <v>40.668999999999997</v>
      </c>
      <c r="X10">
        <v>147.515625</v>
      </c>
      <c r="Y10">
        <v>0</v>
      </c>
      <c r="Z10">
        <v>13.1076</v>
      </c>
      <c r="AA10">
        <v>0</v>
      </c>
      <c r="AB10">
        <v>30.855471000000001</v>
      </c>
      <c r="AC10">
        <v>22.310403000000001</v>
      </c>
      <c r="AD10">
        <v>0</v>
      </c>
      <c r="AE10">
        <v>37.821176999999999</v>
      </c>
      <c r="AF10">
        <v>18.274474000000001</v>
      </c>
      <c r="AG10">
        <v>47.874859999999998</v>
      </c>
      <c r="AH10">
        <v>0</v>
      </c>
      <c r="AI10">
        <v>0</v>
      </c>
      <c r="AJ10">
        <v>0</v>
      </c>
      <c r="AK10">
        <v>64.950986999999998</v>
      </c>
      <c r="AL10">
        <v>36.021999999999998</v>
      </c>
      <c r="AM10">
        <v>18.108732</v>
      </c>
      <c r="AN10">
        <v>1.0958429999999999</v>
      </c>
      <c r="AO10">
        <v>0</v>
      </c>
      <c r="AP10">
        <v>2.5619999999999998</v>
      </c>
      <c r="AQ10">
        <v>48.834339</v>
      </c>
      <c r="AR10">
        <v>52.991999999999997</v>
      </c>
      <c r="AS10">
        <v>36.506751000000001</v>
      </c>
      <c r="AT10">
        <v>20.001799999999999</v>
      </c>
      <c r="AU10">
        <v>0</v>
      </c>
      <c r="AV10">
        <v>6.2245400000000002</v>
      </c>
      <c r="AW10">
        <v>0</v>
      </c>
      <c r="AX10">
        <v>0</v>
      </c>
      <c r="AY10">
        <v>0</v>
      </c>
      <c r="AZ10">
        <f t="shared" si="0"/>
        <v>94.922222999999988</v>
      </c>
      <c r="BA10">
        <f t="shared" si="1"/>
        <v>3236.4970119999989</v>
      </c>
      <c r="BD10">
        <v>4.2644399999999996</v>
      </c>
      <c r="BE10">
        <v>0</v>
      </c>
      <c r="BF10">
        <v>2.2515E-2</v>
      </c>
      <c r="BG10">
        <v>0</v>
      </c>
      <c r="BH10">
        <v>1.1069999999999999E-3</v>
      </c>
      <c r="BI10">
        <v>0.56584199999999996</v>
      </c>
      <c r="BJ10">
        <v>0</v>
      </c>
      <c r="BK10">
        <v>2.0320000000000001E-2</v>
      </c>
      <c r="BL10">
        <v>0</v>
      </c>
      <c r="BM10">
        <v>0</v>
      </c>
      <c r="BN10">
        <v>0</v>
      </c>
      <c r="BO10">
        <v>2</v>
      </c>
      <c r="BP10">
        <v>2.1800000000000002</v>
      </c>
      <c r="BQ10">
        <v>3.5181619999999998</v>
      </c>
      <c r="BR10">
        <v>4.276573</v>
      </c>
      <c r="BS10">
        <v>1.62</v>
      </c>
      <c r="BT10">
        <v>0</v>
      </c>
      <c r="BU10">
        <v>2.7038669999999998</v>
      </c>
      <c r="BV10">
        <v>1.3326370000000001</v>
      </c>
      <c r="BW10">
        <v>9.33</v>
      </c>
      <c r="BX10">
        <v>4.2289050000000001</v>
      </c>
      <c r="BY10">
        <v>0.24</v>
      </c>
      <c r="BZ10">
        <v>1.9248000000000001</v>
      </c>
      <c r="CA10">
        <v>3.4875970000000001</v>
      </c>
      <c r="CB10">
        <v>1.78</v>
      </c>
      <c r="CC10">
        <v>0.82</v>
      </c>
      <c r="CD10">
        <v>0.96</v>
      </c>
      <c r="CE10">
        <v>0.96</v>
      </c>
      <c r="CF10">
        <v>0.1</v>
      </c>
      <c r="CG10">
        <v>3.78</v>
      </c>
      <c r="CH10">
        <v>0</v>
      </c>
      <c r="CI10">
        <v>7.95</v>
      </c>
      <c r="CJ10">
        <v>1.94</v>
      </c>
      <c r="CK10">
        <v>1.85</v>
      </c>
      <c r="CL10">
        <v>5.2772449999999997</v>
      </c>
      <c r="CM10">
        <v>1.857394</v>
      </c>
      <c r="CN10">
        <v>3.5181619999999998</v>
      </c>
      <c r="CO10">
        <v>3.03</v>
      </c>
      <c r="CP10">
        <v>4.2338459999999998</v>
      </c>
      <c r="CQ10">
        <v>1.3616889999999999</v>
      </c>
      <c r="CR10">
        <v>3.57</v>
      </c>
      <c r="CS10">
        <v>2.3575529999999998</v>
      </c>
      <c r="CT10">
        <v>1.929632</v>
      </c>
      <c r="CU10">
        <v>1.94624</v>
      </c>
      <c r="CV10">
        <v>2.6652740000000001</v>
      </c>
      <c r="CW10">
        <v>1.3184229999999999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94.922222999999988</v>
      </c>
    </row>
    <row r="11" spans="1:114">
      <c r="A11" t="s">
        <v>53</v>
      </c>
      <c r="B11">
        <v>0</v>
      </c>
      <c r="C11">
        <v>33.612518000000001</v>
      </c>
      <c r="D11">
        <v>3.7347239999999999</v>
      </c>
      <c r="E11">
        <v>0</v>
      </c>
      <c r="F11">
        <v>0</v>
      </c>
      <c r="G11">
        <v>76.768950000000004</v>
      </c>
      <c r="H11">
        <v>0</v>
      </c>
      <c r="I11">
        <v>97.304077000000007</v>
      </c>
      <c r="J11">
        <v>7.7843270000000002</v>
      </c>
      <c r="K11">
        <v>691.08650399999999</v>
      </c>
      <c r="L11">
        <v>667.07663600000001</v>
      </c>
      <c r="M11">
        <v>95.888554999999997</v>
      </c>
      <c r="N11">
        <v>122.432091</v>
      </c>
      <c r="O11">
        <v>128.45129</v>
      </c>
      <c r="P11">
        <v>144.24213499999999</v>
      </c>
      <c r="Q11">
        <v>22.966681999999999</v>
      </c>
      <c r="R11">
        <v>44.326064000000002</v>
      </c>
      <c r="S11">
        <v>27.350811</v>
      </c>
      <c r="T11">
        <v>2.5013079999999999</v>
      </c>
      <c r="U11">
        <v>348.97500000000002</v>
      </c>
      <c r="V11">
        <v>20.731850000000001</v>
      </c>
      <c r="W11">
        <v>40.668999999999997</v>
      </c>
      <c r="X11">
        <v>147.515625</v>
      </c>
      <c r="Y11">
        <v>0</v>
      </c>
      <c r="Z11">
        <v>13.1076</v>
      </c>
      <c r="AA11">
        <v>0</v>
      </c>
      <c r="AB11">
        <v>30.855471000000001</v>
      </c>
      <c r="AC11">
        <v>22.310403000000001</v>
      </c>
      <c r="AD11">
        <v>0</v>
      </c>
      <c r="AE11">
        <v>37.821176999999999</v>
      </c>
      <c r="AF11">
        <v>9.1372370000000007</v>
      </c>
      <c r="AG11">
        <v>47.874859999999998</v>
      </c>
      <c r="AH11">
        <v>0</v>
      </c>
      <c r="AI11">
        <v>0</v>
      </c>
      <c r="AJ11">
        <v>0</v>
      </c>
      <c r="AK11">
        <v>64.950986999999998</v>
      </c>
      <c r="AL11">
        <v>36.021999999999998</v>
      </c>
      <c r="AM11">
        <v>18.108732</v>
      </c>
      <c r="AN11">
        <v>1.0958429999999999</v>
      </c>
      <c r="AO11">
        <v>0</v>
      </c>
      <c r="AP11">
        <v>2.5619999999999998</v>
      </c>
      <c r="AQ11">
        <v>48.834339</v>
      </c>
      <c r="AR11">
        <v>52.991999999999997</v>
      </c>
      <c r="AS11">
        <v>36.506751000000001</v>
      </c>
      <c r="AT11">
        <v>20.001799999999999</v>
      </c>
      <c r="AU11">
        <v>0</v>
      </c>
      <c r="AV11">
        <v>6.2245400000000002</v>
      </c>
      <c r="AW11">
        <v>0</v>
      </c>
      <c r="AX11">
        <v>0</v>
      </c>
      <c r="AY11">
        <v>0</v>
      </c>
      <c r="AZ11">
        <f t="shared" si="0"/>
        <v>95.011691999999982</v>
      </c>
      <c r="BA11">
        <f t="shared" si="1"/>
        <v>3266.8355789999996</v>
      </c>
      <c r="BD11">
        <v>4.2644399999999996</v>
      </c>
      <c r="BE11">
        <v>0</v>
      </c>
      <c r="BF11">
        <v>2.2700000000000001E-2</v>
      </c>
      <c r="BG11">
        <v>0</v>
      </c>
      <c r="BH11">
        <v>1.1069999999999999E-3</v>
      </c>
      <c r="BI11">
        <v>0.56584199999999996</v>
      </c>
      <c r="BJ11">
        <v>0</v>
      </c>
      <c r="BK11">
        <v>2.0320000000000001E-2</v>
      </c>
      <c r="BL11">
        <v>0</v>
      </c>
      <c r="BM11">
        <v>0</v>
      </c>
      <c r="BN11">
        <v>0</v>
      </c>
      <c r="BO11">
        <v>2</v>
      </c>
      <c r="BP11">
        <v>2.1800000000000002</v>
      </c>
      <c r="BQ11">
        <v>3.5181619999999998</v>
      </c>
      <c r="BR11">
        <v>4.276573</v>
      </c>
      <c r="BS11">
        <v>1.62</v>
      </c>
      <c r="BT11">
        <v>0</v>
      </c>
      <c r="BU11">
        <v>2.7038669999999998</v>
      </c>
      <c r="BV11">
        <v>1.3326370000000001</v>
      </c>
      <c r="BW11">
        <v>9.33</v>
      </c>
      <c r="BX11">
        <v>4.2289050000000001</v>
      </c>
      <c r="BY11">
        <v>0.24</v>
      </c>
      <c r="BZ11">
        <v>1.9248000000000001</v>
      </c>
      <c r="CA11">
        <v>3.4875970000000001</v>
      </c>
      <c r="CB11">
        <v>1.78</v>
      </c>
      <c r="CC11">
        <v>0.91</v>
      </c>
      <c r="CD11">
        <v>0.96</v>
      </c>
      <c r="CE11">
        <v>0.96</v>
      </c>
      <c r="CF11">
        <v>0.11</v>
      </c>
      <c r="CG11">
        <v>3.78</v>
      </c>
      <c r="CH11">
        <v>0</v>
      </c>
      <c r="CI11">
        <v>7.95</v>
      </c>
      <c r="CJ11">
        <v>1.94</v>
      </c>
      <c r="CK11">
        <v>1.85</v>
      </c>
      <c r="CL11">
        <v>5.2772449999999997</v>
      </c>
      <c r="CM11">
        <v>1.857394</v>
      </c>
      <c r="CN11">
        <v>3.5181619999999998</v>
      </c>
      <c r="CO11">
        <v>3.03</v>
      </c>
      <c r="CP11">
        <v>4.2338459999999998</v>
      </c>
      <c r="CQ11">
        <v>1.3616889999999999</v>
      </c>
      <c r="CR11">
        <v>3.57</v>
      </c>
      <c r="CS11">
        <v>2.3468369999999998</v>
      </c>
      <c r="CT11">
        <v>1.929632</v>
      </c>
      <c r="CU11">
        <v>1.94624</v>
      </c>
      <c r="CV11">
        <v>2.6652740000000001</v>
      </c>
      <c r="CW11">
        <v>1.3184229999999999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95.011691999999982</v>
      </c>
    </row>
    <row r="12" spans="1:114">
      <c r="A12" t="s">
        <v>54</v>
      </c>
      <c r="B12">
        <v>0</v>
      </c>
      <c r="C12">
        <v>33.612518000000001</v>
      </c>
      <c r="D12">
        <v>3.7347239999999999</v>
      </c>
      <c r="E12">
        <v>0</v>
      </c>
      <c r="F12">
        <v>0</v>
      </c>
      <c r="G12">
        <v>76.768950000000004</v>
      </c>
      <c r="H12">
        <v>0</v>
      </c>
      <c r="I12">
        <v>97.304077000000007</v>
      </c>
      <c r="J12">
        <v>7.7843270000000002</v>
      </c>
      <c r="K12">
        <v>691.08650399999999</v>
      </c>
      <c r="L12">
        <v>667.07663600000001</v>
      </c>
      <c r="M12">
        <v>95.888554999999997</v>
      </c>
      <c r="N12">
        <v>122.432091</v>
      </c>
      <c r="O12">
        <v>128.45129</v>
      </c>
      <c r="P12">
        <v>144.24213499999999</v>
      </c>
      <c r="Q12">
        <v>22.966681999999999</v>
      </c>
      <c r="R12">
        <v>44.326064000000002</v>
      </c>
      <c r="S12">
        <v>27.350811</v>
      </c>
      <c r="T12">
        <v>2.5013079999999999</v>
      </c>
      <c r="U12">
        <v>348.97500000000002</v>
      </c>
      <c r="V12">
        <v>20.731850000000001</v>
      </c>
      <c r="W12">
        <v>40.668999999999997</v>
      </c>
      <c r="X12">
        <v>147.515625</v>
      </c>
      <c r="Y12">
        <v>0</v>
      </c>
      <c r="Z12">
        <v>13.1076</v>
      </c>
      <c r="AA12">
        <v>0</v>
      </c>
      <c r="AB12">
        <v>15.349423</v>
      </c>
      <c r="AC12">
        <v>22.310403000000001</v>
      </c>
      <c r="AD12">
        <v>0</v>
      </c>
      <c r="AE12">
        <v>37.821176999999999</v>
      </c>
      <c r="AF12">
        <v>9.1372370000000007</v>
      </c>
      <c r="AG12">
        <v>47.874859999999998</v>
      </c>
      <c r="AH12">
        <v>0</v>
      </c>
      <c r="AI12">
        <v>0</v>
      </c>
      <c r="AJ12">
        <v>0</v>
      </c>
      <c r="AK12">
        <v>64.950986999999998</v>
      </c>
      <c r="AL12">
        <v>36.021999999999998</v>
      </c>
      <c r="AM12">
        <v>18.108732</v>
      </c>
      <c r="AN12">
        <v>1.0958429999999999</v>
      </c>
      <c r="AO12">
        <v>0</v>
      </c>
      <c r="AP12">
        <v>2.5619999999999998</v>
      </c>
      <c r="AQ12">
        <v>48.834339</v>
      </c>
      <c r="AR12">
        <v>50.231999999999999</v>
      </c>
      <c r="AS12">
        <v>37.565989000000002</v>
      </c>
      <c r="AT12">
        <v>20.001799999999999</v>
      </c>
      <c r="AU12">
        <v>0</v>
      </c>
      <c r="AV12">
        <v>6.2245400000000002</v>
      </c>
      <c r="AW12">
        <v>0</v>
      </c>
      <c r="AX12">
        <v>0</v>
      </c>
      <c r="AY12">
        <v>0</v>
      </c>
      <c r="AZ12">
        <f t="shared" si="0"/>
        <v>95.011691999999982</v>
      </c>
      <c r="BA12">
        <f t="shared" si="1"/>
        <v>3249.6287689999999</v>
      </c>
      <c r="BD12">
        <v>4.2644399999999996</v>
      </c>
      <c r="BE12">
        <v>0</v>
      </c>
      <c r="BF12">
        <v>2.2700000000000001E-2</v>
      </c>
      <c r="BG12">
        <v>0</v>
      </c>
      <c r="BH12">
        <v>1.1069999999999999E-3</v>
      </c>
      <c r="BI12">
        <v>0.56584199999999996</v>
      </c>
      <c r="BJ12">
        <v>0</v>
      </c>
      <c r="BK12">
        <v>2.0320000000000001E-2</v>
      </c>
      <c r="BL12">
        <v>0</v>
      </c>
      <c r="BM12">
        <v>0</v>
      </c>
      <c r="BN12">
        <v>0</v>
      </c>
      <c r="BO12">
        <v>2</v>
      </c>
      <c r="BP12">
        <v>2.1800000000000002</v>
      </c>
      <c r="BQ12">
        <v>3.5181619999999998</v>
      </c>
      <c r="BR12">
        <v>4.276573</v>
      </c>
      <c r="BS12">
        <v>1.62</v>
      </c>
      <c r="BT12">
        <v>0</v>
      </c>
      <c r="BU12">
        <v>2.7038669999999998</v>
      </c>
      <c r="BV12">
        <v>1.3326370000000001</v>
      </c>
      <c r="BW12">
        <v>9.33</v>
      </c>
      <c r="BX12">
        <v>4.2289050000000001</v>
      </c>
      <c r="BY12">
        <v>0.24</v>
      </c>
      <c r="BZ12">
        <v>1.9248000000000001</v>
      </c>
      <c r="CA12">
        <v>3.4875970000000001</v>
      </c>
      <c r="CB12">
        <v>1.78</v>
      </c>
      <c r="CC12">
        <v>0.91</v>
      </c>
      <c r="CD12">
        <v>0.96</v>
      </c>
      <c r="CE12">
        <v>0.96</v>
      </c>
      <c r="CF12">
        <v>0.11</v>
      </c>
      <c r="CG12">
        <v>3.78</v>
      </c>
      <c r="CH12">
        <v>0</v>
      </c>
      <c r="CI12">
        <v>7.95</v>
      </c>
      <c r="CJ12">
        <v>1.94</v>
      </c>
      <c r="CK12">
        <v>1.85</v>
      </c>
      <c r="CL12">
        <v>5.2772449999999997</v>
      </c>
      <c r="CM12">
        <v>1.857394</v>
      </c>
      <c r="CN12">
        <v>3.5181619999999998</v>
      </c>
      <c r="CO12">
        <v>3.03</v>
      </c>
      <c r="CP12">
        <v>4.2338459999999998</v>
      </c>
      <c r="CQ12">
        <v>1.3616889999999999</v>
      </c>
      <c r="CR12">
        <v>3.57</v>
      </c>
      <c r="CS12">
        <v>2.3468369999999998</v>
      </c>
      <c r="CT12">
        <v>1.929632</v>
      </c>
      <c r="CU12">
        <v>1.94624</v>
      </c>
      <c r="CV12">
        <v>2.6652740000000001</v>
      </c>
      <c r="CW12">
        <v>1.3184229999999999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95.011691999999982</v>
      </c>
    </row>
    <row r="13" spans="1:114">
      <c r="A13" t="s">
        <v>55</v>
      </c>
      <c r="B13">
        <v>0</v>
      </c>
      <c r="C13">
        <v>33.612518000000001</v>
      </c>
      <c r="D13">
        <v>3.7347239999999999</v>
      </c>
      <c r="E13">
        <v>0</v>
      </c>
      <c r="F13">
        <v>0</v>
      </c>
      <c r="G13">
        <v>76.768950000000004</v>
      </c>
      <c r="H13">
        <v>0</v>
      </c>
      <c r="I13">
        <v>97.304077000000007</v>
      </c>
      <c r="J13">
        <v>7.7843270000000002</v>
      </c>
      <c r="K13">
        <v>691.08650399999999</v>
      </c>
      <c r="L13">
        <v>667.07663600000001</v>
      </c>
      <c r="M13">
        <v>95.888554999999997</v>
      </c>
      <c r="N13">
        <v>122.432091</v>
      </c>
      <c r="O13">
        <v>128.45129</v>
      </c>
      <c r="P13">
        <v>144.24213499999999</v>
      </c>
      <c r="Q13">
        <v>22.966681999999999</v>
      </c>
      <c r="R13">
        <v>44.326064000000002</v>
      </c>
      <c r="S13">
        <v>27.350811</v>
      </c>
      <c r="T13">
        <v>2.5013079999999999</v>
      </c>
      <c r="U13">
        <v>348.97500000000002</v>
      </c>
      <c r="V13">
        <v>20.731850000000001</v>
      </c>
      <c r="W13">
        <v>43.097000000000001</v>
      </c>
      <c r="X13">
        <v>147.515625</v>
      </c>
      <c r="Y13">
        <v>0</v>
      </c>
      <c r="Z13">
        <v>13.1076</v>
      </c>
      <c r="AA13">
        <v>0</v>
      </c>
      <c r="AB13">
        <v>15.349423</v>
      </c>
      <c r="AC13">
        <v>11.155201999999999</v>
      </c>
      <c r="AD13">
        <v>0</v>
      </c>
      <c r="AE13">
        <v>37.821176999999999</v>
      </c>
      <c r="AF13">
        <v>9.1372370000000007</v>
      </c>
      <c r="AG13">
        <v>47.874859999999998</v>
      </c>
      <c r="AH13">
        <v>0</v>
      </c>
      <c r="AI13">
        <v>0</v>
      </c>
      <c r="AJ13">
        <v>0</v>
      </c>
      <c r="AK13">
        <v>64.950986999999998</v>
      </c>
      <c r="AL13">
        <v>36.021999999999998</v>
      </c>
      <c r="AM13">
        <v>18.108732</v>
      </c>
      <c r="AN13">
        <v>1.0958429999999999</v>
      </c>
      <c r="AO13">
        <v>0</v>
      </c>
      <c r="AP13">
        <v>2.5619999999999998</v>
      </c>
      <c r="AQ13">
        <v>48.834339</v>
      </c>
      <c r="AR13">
        <v>50.231999999999999</v>
      </c>
      <c r="AS13">
        <v>37.565989000000002</v>
      </c>
      <c r="AT13">
        <v>20.001799999999999</v>
      </c>
      <c r="AU13">
        <v>0</v>
      </c>
      <c r="AV13">
        <v>6.2245400000000002</v>
      </c>
      <c r="AW13">
        <v>0</v>
      </c>
      <c r="AX13">
        <v>0</v>
      </c>
      <c r="AY13">
        <v>0</v>
      </c>
      <c r="AZ13">
        <f t="shared" si="0"/>
        <v>94.981691999999981</v>
      </c>
      <c r="BA13">
        <f t="shared" si="1"/>
        <v>3240.871568</v>
      </c>
      <c r="BD13">
        <v>4.2644399999999996</v>
      </c>
      <c r="BE13">
        <v>0</v>
      </c>
      <c r="BF13">
        <v>2.2700000000000001E-2</v>
      </c>
      <c r="BG13">
        <v>0</v>
      </c>
      <c r="BH13">
        <v>1.1069999999999999E-3</v>
      </c>
      <c r="BI13">
        <v>0.56584199999999996</v>
      </c>
      <c r="BJ13">
        <v>0</v>
      </c>
      <c r="BK13">
        <v>2.0320000000000001E-2</v>
      </c>
      <c r="BL13">
        <v>0</v>
      </c>
      <c r="BM13">
        <v>0</v>
      </c>
      <c r="BN13">
        <v>0</v>
      </c>
      <c r="BO13">
        <v>2</v>
      </c>
      <c r="BP13">
        <v>2.1800000000000002</v>
      </c>
      <c r="BQ13">
        <v>3.5181619999999998</v>
      </c>
      <c r="BR13">
        <v>4.276573</v>
      </c>
      <c r="BS13">
        <v>1.62</v>
      </c>
      <c r="BT13">
        <v>0</v>
      </c>
      <c r="BU13">
        <v>2.7038669999999998</v>
      </c>
      <c r="BV13">
        <v>1.3326370000000001</v>
      </c>
      <c r="BW13">
        <v>9.33</v>
      </c>
      <c r="BX13">
        <v>4.2289050000000001</v>
      </c>
      <c r="BY13">
        <v>0.24</v>
      </c>
      <c r="BZ13">
        <v>1.9248000000000001</v>
      </c>
      <c r="CA13">
        <v>3.4875970000000001</v>
      </c>
      <c r="CB13">
        <v>1.75</v>
      </c>
      <c r="CC13">
        <v>0.91</v>
      </c>
      <c r="CD13">
        <v>0.96</v>
      </c>
      <c r="CE13">
        <v>0.96</v>
      </c>
      <c r="CF13">
        <v>0.11</v>
      </c>
      <c r="CG13">
        <v>3.78</v>
      </c>
      <c r="CH13">
        <v>0</v>
      </c>
      <c r="CI13">
        <v>7.95</v>
      </c>
      <c r="CJ13">
        <v>1.94</v>
      </c>
      <c r="CK13">
        <v>1.85</v>
      </c>
      <c r="CL13">
        <v>5.2772449999999997</v>
      </c>
      <c r="CM13">
        <v>1.857394</v>
      </c>
      <c r="CN13">
        <v>3.5181619999999998</v>
      </c>
      <c r="CO13">
        <v>3.03</v>
      </c>
      <c r="CP13">
        <v>4.2338459999999998</v>
      </c>
      <c r="CQ13">
        <v>1.3616889999999999</v>
      </c>
      <c r="CR13">
        <v>3.57</v>
      </c>
      <c r="CS13">
        <v>2.3468369999999998</v>
      </c>
      <c r="CT13">
        <v>1.929632</v>
      </c>
      <c r="CU13">
        <v>1.94624</v>
      </c>
      <c r="CV13">
        <v>2.6652740000000001</v>
      </c>
      <c r="CW13">
        <v>1.3184229999999999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94.981691999999981</v>
      </c>
    </row>
    <row r="14" spans="1:114">
      <c r="A14" t="s">
        <v>56</v>
      </c>
      <c r="B14">
        <v>0</v>
      </c>
      <c r="C14">
        <v>33.612518000000001</v>
      </c>
      <c r="D14">
        <v>3.7347239999999999</v>
      </c>
      <c r="E14">
        <v>0</v>
      </c>
      <c r="F14">
        <v>0</v>
      </c>
      <c r="G14">
        <v>76.768950000000004</v>
      </c>
      <c r="H14">
        <v>0</v>
      </c>
      <c r="I14">
        <v>97.304077000000007</v>
      </c>
      <c r="J14">
        <v>7.7843270000000002</v>
      </c>
      <c r="K14">
        <v>691.08650399999999</v>
      </c>
      <c r="L14">
        <v>667.07663600000001</v>
      </c>
      <c r="M14">
        <v>95.888554999999997</v>
      </c>
      <c r="N14">
        <v>122.432091</v>
      </c>
      <c r="O14">
        <v>128.45129</v>
      </c>
      <c r="P14">
        <v>144.24213499999999</v>
      </c>
      <c r="Q14">
        <v>22.966681999999999</v>
      </c>
      <c r="R14">
        <v>44.326064000000002</v>
      </c>
      <c r="S14">
        <v>27.350811</v>
      </c>
      <c r="T14">
        <v>2.5013079999999999</v>
      </c>
      <c r="U14">
        <v>348.97500000000002</v>
      </c>
      <c r="V14">
        <v>20.731850000000001</v>
      </c>
      <c r="W14">
        <v>43.097000000000001</v>
      </c>
      <c r="X14">
        <v>147.515625</v>
      </c>
      <c r="Y14">
        <v>0</v>
      </c>
      <c r="Z14">
        <v>13.1076</v>
      </c>
      <c r="AA14">
        <v>0</v>
      </c>
      <c r="AB14">
        <v>15.349423</v>
      </c>
      <c r="AC14">
        <v>11.155201999999999</v>
      </c>
      <c r="AD14">
        <v>0</v>
      </c>
      <c r="AE14">
        <v>37.821176999999999</v>
      </c>
      <c r="AF14">
        <v>9.1372370000000007</v>
      </c>
      <c r="AG14">
        <v>47.874859999999998</v>
      </c>
      <c r="AH14">
        <v>0</v>
      </c>
      <c r="AI14">
        <v>0</v>
      </c>
      <c r="AJ14">
        <v>0</v>
      </c>
      <c r="AK14">
        <v>64.950986999999998</v>
      </c>
      <c r="AL14">
        <v>36.021999999999998</v>
      </c>
      <c r="AM14">
        <v>18.108732</v>
      </c>
      <c r="AN14">
        <v>1.0958429999999999</v>
      </c>
      <c r="AO14">
        <v>0</v>
      </c>
      <c r="AP14">
        <v>2.5619999999999998</v>
      </c>
      <c r="AQ14">
        <v>48.834339</v>
      </c>
      <c r="AR14">
        <v>50.231999999999999</v>
      </c>
      <c r="AS14">
        <v>36.506751000000001</v>
      </c>
      <c r="AT14">
        <v>20.001799999999999</v>
      </c>
      <c r="AU14">
        <v>0</v>
      </c>
      <c r="AV14">
        <v>6.2245400000000002</v>
      </c>
      <c r="AW14">
        <v>0</v>
      </c>
      <c r="AX14">
        <v>0</v>
      </c>
      <c r="AY14">
        <v>0</v>
      </c>
      <c r="AZ14">
        <f t="shared" si="0"/>
        <v>94.981691999999981</v>
      </c>
      <c r="BA14">
        <f t="shared" si="1"/>
        <v>3239.8123299999997</v>
      </c>
      <c r="BD14">
        <v>4.2644399999999996</v>
      </c>
      <c r="BE14">
        <v>0</v>
      </c>
      <c r="BF14">
        <v>2.2700000000000001E-2</v>
      </c>
      <c r="BG14">
        <v>0</v>
      </c>
      <c r="BH14">
        <v>1.1069999999999999E-3</v>
      </c>
      <c r="BI14">
        <v>0.56584199999999996</v>
      </c>
      <c r="BJ14">
        <v>0</v>
      </c>
      <c r="BK14">
        <v>2.0320000000000001E-2</v>
      </c>
      <c r="BL14">
        <v>0</v>
      </c>
      <c r="BM14">
        <v>0</v>
      </c>
      <c r="BN14">
        <v>0</v>
      </c>
      <c r="BO14">
        <v>2</v>
      </c>
      <c r="BP14">
        <v>2.1800000000000002</v>
      </c>
      <c r="BQ14">
        <v>3.5181619999999998</v>
      </c>
      <c r="BR14">
        <v>4.276573</v>
      </c>
      <c r="BS14">
        <v>1.62</v>
      </c>
      <c r="BT14">
        <v>0</v>
      </c>
      <c r="BU14">
        <v>2.7038669999999998</v>
      </c>
      <c r="BV14">
        <v>1.3326370000000001</v>
      </c>
      <c r="BW14">
        <v>9.33</v>
      </c>
      <c r="BX14">
        <v>4.2289050000000001</v>
      </c>
      <c r="BY14">
        <v>0.24</v>
      </c>
      <c r="BZ14">
        <v>1.9248000000000001</v>
      </c>
      <c r="CA14">
        <v>3.4875970000000001</v>
      </c>
      <c r="CB14">
        <v>1.75</v>
      </c>
      <c r="CC14">
        <v>0.91</v>
      </c>
      <c r="CD14">
        <v>0.96</v>
      </c>
      <c r="CE14">
        <v>0.96</v>
      </c>
      <c r="CF14">
        <v>0.11</v>
      </c>
      <c r="CG14">
        <v>3.78</v>
      </c>
      <c r="CH14">
        <v>0</v>
      </c>
      <c r="CI14">
        <v>7.95</v>
      </c>
      <c r="CJ14">
        <v>1.94</v>
      </c>
      <c r="CK14">
        <v>1.85</v>
      </c>
      <c r="CL14">
        <v>5.2772449999999997</v>
      </c>
      <c r="CM14">
        <v>1.857394</v>
      </c>
      <c r="CN14">
        <v>3.5181619999999998</v>
      </c>
      <c r="CO14">
        <v>3.03</v>
      </c>
      <c r="CP14">
        <v>4.2338459999999998</v>
      </c>
      <c r="CQ14">
        <v>1.3616889999999999</v>
      </c>
      <c r="CR14">
        <v>3.57</v>
      </c>
      <c r="CS14">
        <v>2.3468369999999998</v>
      </c>
      <c r="CT14">
        <v>1.929632</v>
      </c>
      <c r="CU14">
        <v>1.94624</v>
      </c>
      <c r="CV14">
        <v>2.6652740000000001</v>
      </c>
      <c r="CW14">
        <v>1.3184229999999999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94.981691999999981</v>
      </c>
    </row>
    <row r="15" spans="1:114">
      <c r="A15" t="s">
        <v>57</v>
      </c>
      <c r="B15">
        <v>0</v>
      </c>
      <c r="C15">
        <v>33.612518000000001</v>
      </c>
      <c r="D15">
        <v>3.7347239999999999</v>
      </c>
      <c r="E15">
        <v>0</v>
      </c>
      <c r="F15">
        <v>0</v>
      </c>
      <c r="G15">
        <v>76.768950000000004</v>
      </c>
      <c r="H15">
        <v>0</v>
      </c>
      <c r="I15">
        <v>97.304077000000007</v>
      </c>
      <c r="J15">
        <v>7.7843270000000002</v>
      </c>
      <c r="K15">
        <v>691.08650399999999</v>
      </c>
      <c r="L15">
        <v>667.07663600000001</v>
      </c>
      <c r="M15">
        <v>95.888554999999997</v>
      </c>
      <c r="N15">
        <v>122.432091</v>
      </c>
      <c r="O15">
        <v>128.45129</v>
      </c>
      <c r="P15">
        <v>144.24213499999999</v>
      </c>
      <c r="Q15">
        <v>22.966681999999999</v>
      </c>
      <c r="R15">
        <v>44.326064000000002</v>
      </c>
      <c r="S15">
        <v>27.350811</v>
      </c>
      <c r="T15">
        <v>2.5013079999999999</v>
      </c>
      <c r="U15">
        <v>348.97500000000002</v>
      </c>
      <c r="V15">
        <v>20.731850000000001</v>
      </c>
      <c r="W15">
        <v>46.399079999999998</v>
      </c>
      <c r="X15">
        <v>147.515625</v>
      </c>
      <c r="Y15">
        <v>0</v>
      </c>
      <c r="Z15">
        <v>13.1076</v>
      </c>
      <c r="AA15">
        <v>0</v>
      </c>
      <c r="AB15">
        <v>15.349423</v>
      </c>
      <c r="AC15">
        <v>11.155201999999999</v>
      </c>
      <c r="AD15">
        <v>0</v>
      </c>
      <c r="AE15">
        <v>37.821176999999999</v>
      </c>
      <c r="AF15">
        <v>9.1372370000000007</v>
      </c>
      <c r="AG15">
        <v>47.874859999999998</v>
      </c>
      <c r="AH15">
        <v>0</v>
      </c>
      <c r="AI15">
        <v>0</v>
      </c>
      <c r="AJ15">
        <v>0</v>
      </c>
      <c r="AK15">
        <v>64.950986999999998</v>
      </c>
      <c r="AL15">
        <v>36.021999999999998</v>
      </c>
      <c r="AM15">
        <v>18.108732</v>
      </c>
      <c r="AN15">
        <v>1.0958429999999999</v>
      </c>
      <c r="AO15">
        <v>0</v>
      </c>
      <c r="AP15">
        <v>2.5619999999999998</v>
      </c>
      <c r="AQ15">
        <v>48.834339</v>
      </c>
      <c r="AR15">
        <v>50.231999999999999</v>
      </c>
      <c r="AS15">
        <v>36.506751000000001</v>
      </c>
      <c r="AT15">
        <v>20.001799999999999</v>
      </c>
      <c r="AU15">
        <v>0</v>
      </c>
      <c r="AV15">
        <v>6.2245400000000002</v>
      </c>
      <c r="AW15">
        <v>0</v>
      </c>
      <c r="AX15">
        <v>0</v>
      </c>
      <c r="AY15">
        <v>0</v>
      </c>
      <c r="AZ15">
        <f t="shared" si="0"/>
        <v>94.911876999999976</v>
      </c>
      <c r="BA15">
        <f t="shared" si="1"/>
        <v>3243.0445949999998</v>
      </c>
      <c r="BD15">
        <v>4.2644399999999996</v>
      </c>
      <c r="BE15">
        <v>0</v>
      </c>
      <c r="BF15">
        <v>2.2884999999999999E-2</v>
      </c>
      <c r="BG15">
        <v>0</v>
      </c>
      <c r="BH15">
        <v>1.1069999999999999E-3</v>
      </c>
      <c r="BI15">
        <v>0.56584199999999996</v>
      </c>
      <c r="BJ15">
        <v>0</v>
      </c>
      <c r="BK15">
        <v>2.0320000000000001E-2</v>
      </c>
      <c r="BL15">
        <v>0</v>
      </c>
      <c r="BM15">
        <v>0</v>
      </c>
      <c r="BN15">
        <v>0</v>
      </c>
      <c r="BO15">
        <v>2</v>
      </c>
      <c r="BP15">
        <v>2.1800000000000002</v>
      </c>
      <c r="BQ15">
        <v>3.5181619999999998</v>
      </c>
      <c r="BR15">
        <v>4.276573</v>
      </c>
      <c r="BS15">
        <v>1.62</v>
      </c>
      <c r="BT15">
        <v>0</v>
      </c>
      <c r="BU15">
        <v>2.7038669999999998</v>
      </c>
      <c r="BV15">
        <v>1.3326370000000001</v>
      </c>
      <c r="BW15">
        <v>9.33</v>
      </c>
      <c r="BX15">
        <v>4.2289050000000001</v>
      </c>
      <c r="BY15">
        <v>0.24</v>
      </c>
      <c r="BZ15">
        <v>1.9248000000000001</v>
      </c>
      <c r="CA15">
        <v>3.4875970000000001</v>
      </c>
      <c r="CB15">
        <v>1.75</v>
      </c>
      <c r="CC15">
        <v>0.91</v>
      </c>
      <c r="CD15">
        <v>0.9</v>
      </c>
      <c r="CE15">
        <v>0.96</v>
      </c>
      <c r="CF15">
        <v>0.1</v>
      </c>
      <c r="CG15">
        <v>3.78</v>
      </c>
      <c r="CH15">
        <v>0</v>
      </c>
      <c r="CI15">
        <v>7.95</v>
      </c>
      <c r="CJ15">
        <v>1.94</v>
      </c>
      <c r="CK15">
        <v>1.85</v>
      </c>
      <c r="CL15">
        <v>5.2772449999999997</v>
      </c>
      <c r="CM15">
        <v>1.857394</v>
      </c>
      <c r="CN15">
        <v>3.5181619999999998</v>
      </c>
      <c r="CO15">
        <v>3.03</v>
      </c>
      <c r="CP15">
        <v>4.2338459999999998</v>
      </c>
      <c r="CQ15">
        <v>1.3616889999999999</v>
      </c>
      <c r="CR15">
        <v>3.57</v>
      </c>
      <c r="CS15">
        <v>2.3468369999999998</v>
      </c>
      <c r="CT15">
        <v>1.929632</v>
      </c>
      <c r="CU15">
        <v>1.94624</v>
      </c>
      <c r="CV15">
        <v>2.6652740000000001</v>
      </c>
      <c r="CW15">
        <v>1.3184229999999999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94.911876999999976</v>
      </c>
    </row>
    <row r="16" spans="1:114">
      <c r="A16" t="s">
        <v>58</v>
      </c>
      <c r="B16">
        <v>0</v>
      </c>
      <c r="C16">
        <v>33.612518000000001</v>
      </c>
      <c r="D16">
        <v>3.7347239999999999</v>
      </c>
      <c r="E16">
        <v>0</v>
      </c>
      <c r="F16">
        <v>0</v>
      </c>
      <c r="G16">
        <v>76.768950000000004</v>
      </c>
      <c r="H16">
        <v>0</v>
      </c>
      <c r="I16">
        <v>97.304077000000007</v>
      </c>
      <c r="J16">
        <v>7.7843270000000002</v>
      </c>
      <c r="K16">
        <v>691.08650399999999</v>
      </c>
      <c r="L16">
        <v>667.07663600000001</v>
      </c>
      <c r="M16">
        <v>95.888554999999997</v>
      </c>
      <c r="N16">
        <v>122.432091</v>
      </c>
      <c r="O16">
        <v>128.45129</v>
      </c>
      <c r="P16">
        <v>144.24213499999999</v>
      </c>
      <c r="Q16">
        <v>22.966681999999999</v>
      </c>
      <c r="R16">
        <v>44.326064000000002</v>
      </c>
      <c r="S16">
        <v>27.350811</v>
      </c>
      <c r="T16">
        <v>2.5013079999999999</v>
      </c>
      <c r="U16">
        <v>348.97500000000002</v>
      </c>
      <c r="V16">
        <v>20.731850000000001</v>
      </c>
      <c r="W16">
        <v>46.399079999999998</v>
      </c>
      <c r="X16">
        <v>147.515625</v>
      </c>
      <c r="Y16">
        <v>0</v>
      </c>
      <c r="Z16">
        <v>13.1076</v>
      </c>
      <c r="AA16">
        <v>0</v>
      </c>
      <c r="AB16">
        <v>15.349423</v>
      </c>
      <c r="AC16">
        <v>11.155201999999999</v>
      </c>
      <c r="AD16">
        <v>0</v>
      </c>
      <c r="AE16">
        <v>37.821176999999999</v>
      </c>
      <c r="AF16">
        <v>9.1372370000000007</v>
      </c>
      <c r="AG16">
        <v>47.874859999999998</v>
      </c>
      <c r="AH16">
        <v>0</v>
      </c>
      <c r="AI16">
        <v>0</v>
      </c>
      <c r="AJ16">
        <v>0</v>
      </c>
      <c r="AK16">
        <v>64.950986999999998</v>
      </c>
      <c r="AL16">
        <v>36.021999999999998</v>
      </c>
      <c r="AM16">
        <v>18.108732</v>
      </c>
      <c r="AN16">
        <v>1.0958429999999999</v>
      </c>
      <c r="AO16">
        <v>0</v>
      </c>
      <c r="AP16">
        <v>2.5619999999999998</v>
      </c>
      <c r="AQ16">
        <v>48.834339</v>
      </c>
      <c r="AR16">
        <v>50.231999999999999</v>
      </c>
      <c r="AS16">
        <v>36.506751000000001</v>
      </c>
      <c r="AT16">
        <v>20.001799999999999</v>
      </c>
      <c r="AU16">
        <v>0</v>
      </c>
      <c r="AV16">
        <v>6.2245400000000002</v>
      </c>
      <c r="AW16">
        <v>0</v>
      </c>
      <c r="AX16">
        <v>0</v>
      </c>
      <c r="AY16">
        <v>0</v>
      </c>
      <c r="AZ16">
        <f t="shared" si="0"/>
        <v>94.911876999999976</v>
      </c>
      <c r="BA16">
        <f t="shared" si="1"/>
        <v>3243.0445949999998</v>
      </c>
      <c r="BD16">
        <v>4.2644399999999996</v>
      </c>
      <c r="BE16">
        <v>0</v>
      </c>
      <c r="BF16">
        <v>2.2884999999999999E-2</v>
      </c>
      <c r="BG16">
        <v>0</v>
      </c>
      <c r="BH16">
        <v>1.1069999999999999E-3</v>
      </c>
      <c r="BI16">
        <v>0.56584199999999996</v>
      </c>
      <c r="BJ16">
        <v>0</v>
      </c>
      <c r="BK16">
        <v>2.0320000000000001E-2</v>
      </c>
      <c r="BL16">
        <v>0</v>
      </c>
      <c r="BM16">
        <v>0</v>
      </c>
      <c r="BN16">
        <v>0</v>
      </c>
      <c r="BO16">
        <v>2</v>
      </c>
      <c r="BP16">
        <v>2.1800000000000002</v>
      </c>
      <c r="BQ16">
        <v>3.5181619999999998</v>
      </c>
      <c r="BR16">
        <v>4.276573</v>
      </c>
      <c r="BS16">
        <v>1.62</v>
      </c>
      <c r="BT16">
        <v>0</v>
      </c>
      <c r="BU16">
        <v>2.7038669999999998</v>
      </c>
      <c r="BV16">
        <v>1.3326370000000001</v>
      </c>
      <c r="BW16">
        <v>9.33</v>
      </c>
      <c r="BX16">
        <v>4.2289050000000001</v>
      </c>
      <c r="BY16">
        <v>0.24</v>
      </c>
      <c r="BZ16">
        <v>1.9248000000000001</v>
      </c>
      <c r="CA16">
        <v>3.4875970000000001</v>
      </c>
      <c r="CB16">
        <v>1.75</v>
      </c>
      <c r="CC16">
        <v>0.91</v>
      </c>
      <c r="CD16">
        <v>0.9</v>
      </c>
      <c r="CE16">
        <v>0.96</v>
      </c>
      <c r="CF16">
        <v>0.1</v>
      </c>
      <c r="CG16">
        <v>3.78</v>
      </c>
      <c r="CH16">
        <v>0</v>
      </c>
      <c r="CI16">
        <v>7.95</v>
      </c>
      <c r="CJ16">
        <v>1.94</v>
      </c>
      <c r="CK16">
        <v>1.85</v>
      </c>
      <c r="CL16">
        <v>5.2772449999999997</v>
      </c>
      <c r="CM16">
        <v>1.857394</v>
      </c>
      <c r="CN16">
        <v>3.5181619999999998</v>
      </c>
      <c r="CO16">
        <v>3.03</v>
      </c>
      <c r="CP16">
        <v>4.2338459999999998</v>
      </c>
      <c r="CQ16">
        <v>1.3616889999999999</v>
      </c>
      <c r="CR16">
        <v>3.57</v>
      </c>
      <c r="CS16">
        <v>2.3468369999999998</v>
      </c>
      <c r="CT16">
        <v>1.929632</v>
      </c>
      <c r="CU16">
        <v>1.94624</v>
      </c>
      <c r="CV16">
        <v>2.6652740000000001</v>
      </c>
      <c r="CW16">
        <v>1.3184229999999999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94.911876999999976</v>
      </c>
    </row>
    <row r="17" spans="1:114">
      <c r="A17" t="s">
        <v>59</v>
      </c>
      <c r="B17">
        <v>0</v>
      </c>
      <c r="C17">
        <v>33.612518000000001</v>
      </c>
      <c r="D17">
        <v>3.7347239999999999</v>
      </c>
      <c r="E17">
        <v>0</v>
      </c>
      <c r="F17">
        <v>0</v>
      </c>
      <c r="G17">
        <v>76.768950000000004</v>
      </c>
      <c r="H17">
        <v>0</v>
      </c>
      <c r="I17">
        <v>97.304077000000007</v>
      </c>
      <c r="J17">
        <v>7.7843270000000002</v>
      </c>
      <c r="K17">
        <v>691.08650399999999</v>
      </c>
      <c r="L17">
        <v>667.07663600000001</v>
      </c>
      <c r="M17">
        <v>95.888554999999997</v>
      </c>
      <c r="N17">
        <v>122.432091</v>
      </c>
      <c r="O17">
        <v>128.45129</v>
      </c>
      <c r="P17">
        <v>144.24213499999999</v>
      </c>
      <c r="Q17">
        <v>22.966681999999999</v>
      </c>
      <c r="R17">
        <v>44.326064000000002</v>
      </c>
      <c r="S17">
        <v>27.350811</v>
      </c>
      <c r="T17">
        <v>2.5013079999999999</v>
      </c>
      <c r="U17">
        <v>348.97500000000002</v>
      </c>
      <c r="V17">
        <v>20.731850000000001</v>
      </c>
      <c r="W17">
        <v>46.399079999999998</v>
      </c>
      <c r="X17">
        <v>147.515625</v>
      </c>
      <c r="Y17">
        <v>0</v>
      </c>
      <c r="Z17">
        <v>13.1076</v>
      </c>
      <c r="AA17">
        <v>0</v>
      </c>
      <c r="AB17">
        <v>15.349423</v>
      </c>
      <c r="AC17">
        <v>0</v>
      </c>
      <c r="AD17">
        <v>0</v>
      </c>
      <c r="AE17">
        <v>37.821176999999999</v>
      </c>
      <c r="AF17">
        <v>9.1372370000000007</v>
      </c>
      <c r="AG17">
        <v>47.874859999999998</v>
      </c>
      <c r="AH17">
        <v>0</v>
      </c>
      <c r="AI17">
        <v>0</v>
      </c>
      <c r="AJ17">
        <v>0</v>
      </c>
      <c r="AK17">
        <v>64.950986999999998</v>
      </c>
      <c r="AL17">
        <v>36.021999999999998</v>
      </c>
      <c r="AM17">
        <v>18.108732</v>
      </c>
      <c r="AN17">
        <v>1.0958429999999999</v>
      </c>
      <c r="AO17">
        <v>0</v>
      </c>
      <c r="AP17">
        <v>2.5619999999999998</v>
      </c>
      <c r="AQ17">
        <v>48.834339</v>
      </c>
      <c r="AR17">
        <v>50.231999999999999</v>
      </c>
      <c r="AS17">
        <v>36.506751000000001</v>
      </c>
      <c r="AT17">
        <v>20.001799999999999</v>
      </c>
      <c r="AU17">
        <v>0</v>
      </c>
      <c r="AV17">
        <v>6.2245400000000002</v>
      </c>
      <c r="AW17">
        <v>0</v>
      </c>
      <c r="AX17">
        <v>0</v>
      </c>
      <c r="AY17">
        <v>0</v>
      </c>
      <c r="AZ17">
        <f t="shared" si="0"/>
        <v>94.799105999999981</v>
      </c>
      <c r="BA17">
        <f t="shared" si="1"/>
        <v>3231.7766219999999</v>
      </c>
      <c r="BD17">
        <v>4.2644399999999996</v>
      </c>
      <c r="BE17">
        <v>0</v>
      </c>
      <c r="BF17">
        <v>2.2884999999999999E-2</v>
      </c>
      <c r="BG17">
        <v>0</v>
      </c>
      <c r="BH17">
        <v>1.1069999999999999E-3</v>
      </c>
      <c r="BI17">
        <v>0.56584199999999996</v>
      </c>
      <c r="BJ17">
        <v>0</v>
      </c>
      <c r="BK17">
        <v>2.0320000000000001E-2</v>
      </c>
      <c r="BL17">
        <v>0</v>
      </c>
      <c r="BM17">
        <v>0</v>
      </c>
      <c r="BN17">
        <v>0</v>
      </c>
      <c r="BO17">
        <v>2</v>
      </c>
      <c r="BP17">
        <v>2.1800000000000002</v>
      </c>
      <c r="BQ17">
        <v>3.5181619999999998</v>
      </c>
      <c r="BR17">
        <v>4.276573</v>
      </c>
      <c r="BS17">
        <v>1.62</v>
      </c>
      <c r="BT17">
        <v>0</v>
      </c>
      <c r="BU17">
        <v>2.7038669999999998</v>
      </c>
      <c r="BV17">
        <v>1.3326370000000001</v>
      </c>
      <c r="BW17">
        <v>9.33</v>
      </c>
      <c r="BX17">
        <v>4.1161339999999997</v>
      </c>
      <c r="BY17">
        <v>0.24</v>
      </c>
      <c r="BZ17">
        <v>1.9248000000000001</v>
      </c>
      <c r="CA17">
        <v>3.4875970000000001</v>
      </c>
      <c r="CB17">
        <v>1.75</v>
      </c>
      <c r="CC17">
        <v>0.91</v>
      </c>
      <c r="CD17">
        <v>0.9</v>
      </c>
      <c r="CE17">
        <v>0.96</v>
      </c>
      <c r="CF17">
        <v>0.1</v>
      </c>
      <c r="CG17">
        <v>3.78</v>
      </c>
      <c r="CH17">
        <v>0</v>
      </c>
      <c r="CI17">
        <v>7.95</v>
      </c>
      <c r="CJ17">
        <v>1.94</v>
      </c>
      <c r="CK17">
        <v>1.85</v>
      </c>
      <c r="CL17">
        <v>5.2772449999999997</v>
      </c>
      <c r="CM17">
        <v>1.857394</v>
      </c>
      <c r="CN17">
        <v>3.5181619999999998</v>
      </c>
      <c r="CO17">
        <v>3.03</v>
      </c>
      <c r="CP17">
        <v>4.2338459999999998</v>
      </c>
      <c r="CQ17">
        <v>1.3616889999999999</v>
      </c>
      <c r="CR17">
        <v>3.57</v>
      </c>
      <c r="CS17">
        <v>2.3468369999999998</v>
      </c>
      <c r="CT17">
        <v>1.929632</v>
      </c>
      <c r="CU17">
        <v>1.94624</v>
      </c>
      <c r="CV17">
        <v>2.6652740000000001</v>
      </c>
      <c r="CW17">
        <v>1.3184229999999999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94.799105999999981</v>
      </c>
    </row>
    <row r="18" spans="1:114">
      <c r="A18" t="s">
        <v>60</v>
      </c>
      <c r="B18">
        <v>0</v>
      </c>
      <c r="C18">
        <v>33.612518000000001</v>
      </c>
      <c r="D18">
        <v>3.7347239999999999</v>
      </c>
      <c r="E18">
        <v>0</v>
      </c>
      <c r="F18">
        <v>0</v>
      </c>
      <c r="G18">
        <v>76.768950000000004</v>
      </c>
      <c r="H18">
        <v>0</v>
      </c>
      <c r="I18">
        <v>97.304077000000007</v>
      </c>
      <c r="J18">
        <v>7.7843270000000002</v>
      </c>
      <c r="K18">
        <v>691.08650399999999</v>
      </c>
      <c r="L18">
        <v>667.07663600000001</v>
      </c>
      <c r="M18">
        <v>95.888554999999997</v>
      </c>
      <c r="N18">
        <v>122.432091</v>
      </c>
      <c r="O18">
        <v>128.45129</v>
      </c>
      <c r="P18">
        <v>144.24213499999999</v>
      </c>
      <c r="Q18">
        <v>22.966681999999999</v>
      </c>
      <c r="R18">
        <v>44.326064000000002</v>
      </c>
      <c r="S18">
        <v>27.350811</v>
      </c>
      <c r="T18">
        <v>2.5013079999999999</v>
      </c>
      <c r="U18">
        <v>348.97500000000002</v>
      </c>
      <c r="V18">
        <v>20.731850000000001</v>
      </c>
      <c r="W18">
        <v>46.399079999999998</v>
      </c>
      <c r="X18">
        <v>147.515625</v>
      </c>
      <c r="Y18">
        <v>0</v>
      </c>
      <c r="Z18">
        <v>13.1076</v>
      </c>
      <c r="AA18">
        <v>0</v>
      </c>
      <c r="AB18">
        <v>15.349423</v>
      </c>
      <c r="AC18">
        <v>0</v>
      </c>
      <c r="AD18">
        <v>0</v>
      </c>
      <c r="AE18">
        <v>37.821176999999999</v>
      </c>
      <c r="AF18">
        <v>9.1372370000000007</v>
      </c>
      <c r="AG18">
        <v>47.874859999999998</v>
      </c>
      <c r="AH18">
        <v>0</v>
      </c>
      <c r="AI18">
        <v>0</v>
      </c>
      <c r="AJ18">
        <v>0</v>
      </c>
      <c r="AK18">
        <v>64.950986999999998</v>
      </c>
      <c r="AL18">
        <v>36.021999999999998</v>
      </c>
      <c r="AM18">
        <v>18.108732</v>
      </c>
      <c r="AN18">
        <v>1.0958429999999999</v>
      </c>
      <c r="AO18">
        <v>0</v>
      </c>
      <c r="AP18">
        <v>2.5619999999999998</v>
      </c>
      <c r="AQ18">
        <v>48.834339</v>
      </c>
      <c r="AR18">
        <v>50.231999999999999</v>
      </c>
      <c r="AS18">
        <v>36.506751000000001</v>
      </c>
      <c r="AT18">
        <v>20.001799999999999</v>
      </c>
      <c r="AU18">
        <v>0</v>
      </c>
      <c r="AV18">
        <v>6.2245400000000002</v>
      </c>
      <c r="AW18">
        <v>0</v>
      </c>
      <c r="AX18">
        <v>0</v>
      </c>
      <c r="AY18">
        <v>0</v>
      </c>
      <c r="AZ18">
        <f t="shared" si="0"/>
        <v>94.799105999999981</v>
      </c>
      <c r="BA18">
        <f t="shared" si="1"/>
        <v>3231.7766219999999</v>
      </c>
      <c r="BD18">
        <v>4.2644399999999996</v>
      </c>
      <c r="BE18">
        <v>0</v>
      </c>
      <c r="BF18">
        <v>2.2884999999999999E-2</v>
      </c>
      <c r="BG18">
        <v>0</v>
      </c>
      <c r="BH18">
        <v>1.1069999999999999E-3</v>
      </c>
      <c r="BI18">
        <v>0.56584199999999996</v>
      </c>
      <c r="BJ18">
        <v>0</v>
      </c>
      <c r="BK18">
        <v>2.0320000000000001E-2</v>
      </c>
      <c r="BL18">
        <v>0</v>
      </c>
      <c r="BM18">
        <v>0</v>
      </c>
      <c r="BN18">
        <v>0</v>
      </c>
      <c r="BO18">
        <v>2</v>
      </c>
      <c r="BP18">
        <v>2.1800000000000002</v>
      </c>
      <c r="BQ18">
        <v>3.5181619999999998</v>
      </c>
      <c r="BR18">
        <v>4.276573</v>
      </c>
      <c r="BS18">
        <v>1.62</v>
      </c>
      <c r="BT18">
        <v>0</v>
      </c>
      <c r="BU18">
        <v>2.7038669999999998</v>
      </c>
      <c r="BV18">
        <v>1.3326370000000001</v>
      </c>
      <c r="BW18">
        <v>9.33</v>
      </c>
      <c r="BX18">
        <v>4.1161339999999997</v>
      </c>
      <c r="BY18">
        <v>0.24</v>
      </c>
      <c r="BZ18">
        <v>1.9248000000000001</v>
      </c>
      <c r="CA18">
        <v>3.4875970000000001</v>
      </c>
      <c r="CB18">
        <v>1.75</v>
      </c>
      <c r="CC18">
        <v>0.91</v>
      </c>
      <c r="CD18">
        <v>0.9</v>
      </c>
      <c r="CE18">
        <v>0.96</v>
      </c>
      <c r="CF18">
        <v>0.1</v>
      </c>
      <c r="CG18">
        <v>3.78</v>
      </c>
      <c r="CH18">
        <v>0</v>
      </c>
      <c r="CI18">
        <v>7.95</v>
      </c>
      <c r="CJ18">
        <v>1.94</v>
      </c>
      <c r="CK18">
        <v>1.85</v>
      </c>
      <c r="CL18">
        <v>5.2772449999999997</v>
      </c>
      <c r="CM18">
        <v>1.857394</v>
      </c>
      <c r="CN18">
        <v>3.5181619999999998</v>
      </c>
      <c r="CO18">
        <v>3.03</v>
      </c>
      <c r="CP18">
        <v>4.2338459999999998</v>
      </c>
      <c r="CQ18">
        <v>1.3616889999999999</v>
      </c>
      <c r="CR18">
        <v>3.57</v>
      </c>
      <c r="CS18">
        <v>2.3468369999999998</v>
      </c>
      <c r="CT18">
        <v>1.929632</v>
      </c>
      <c r="CU18">
        <v>1.94624</v>
      </c>
      <c r="CV18">
        <v>2.6652740000000001</v>
      </c>
      <c r="CW18">
        <v>1.3184229999999999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94.799105999999981</v>
      </c>
    </row>
    <row r="19" spans="1:114">
      <c r="A19" t="s">
        <v>61</v>
      </c>
      <c r="B19">
        <v>0</v>
      </c>
      <c r="C19">
        <v>33.612518000000001</v>
      </c>
      <c r="D19">
        <v>3.7347239999999999</v>
      </c>
      <c r="E19">
        <v>0</v>
      </c>
      <c r="F19">
        <v>0</v>
      </c>
      <c r="G19">
        <v>76.768950000000004</v>
      </c>
      <c r="H19">
        <v>0</v>
      </c>
      <c r="I19">
        <v>97.304077000000007</v>
      </c>
      <c r="J19">
        <v>7.7843270000000002</v>
      </c>
      <c r="K19">
        <v>691.08650399999999</v>
      </c>
      <c r="L19">
        <v>667.07663600000001</v>
      </c>
      <c r="M19">
        <v>95.888554999999997</v>
      </c>
      <c r="N19">
        <v>122.432091</v>
      </c>
      <c r="O19">
        <v>128.45129</v>
      </c>
      <c r="P19">
        <v>144.24213499999999</v>
      </c>
      <c r="Q19">
        <v>22.966681999999999</v>
      </c>
      <c r="R19">
        <v>44.326064000000002</v>
      </c>
      <c r="S19">
        <v>27.350811</v>
      </c>
      <c r="T19">
        <v>2.5013079999999999</v>
      </c>
      <c r="U19">
        <v>348.97500000000002</v>
      </c>
      <c r="V19">
        <v>20.731850000000001</v>
      </c>
      <c r="W19">
        <v>46.399079999999998</v>
      </c>
      <c r="X19">
        <v>147.515625</v>
      </c>
      <c r="Y19">
        <v>0</v>
      </c>
      <c r="Z19">
        <v>13.1076</v>
      </c>
      <c r="AA19">
        <v>0</v>
      </c>
      <c r="AB19">
        <v>15.349423</v>
      </c>
      <c r="AC19">
        <v>0</v>
      </c>
      <c r="AD19">
        <v>0</v>
      </c>
      <c r="AE19">
        <v>37.821176999999999</v>
      </c>
      <c r="AF19">
        <v>9.1372370000000007</v>
      </c>
      <c r="AG19">
        <v>47.874859999999998</v>
      </c>
      <c r="AH19">
        <v>0</v>
      </c>
      <c r="AI19">
        <v>0</v>
      </c>
      <c r="AJ19">
        <v>0</v>
      </c>
      <c r="AK19">
        <v>64.950986999999998</v>
      </c>
      <c r="AL19">
        <v>36.021999999999998</v>
      </c>
      <c r="AM19">
        <v>18.108732</v>
      </c>
      <c r="AN19">
        <v>1.0958429999999999</v>
      </c>
      <c r="AO19">
        <v>0</v>
      </c>
      <c r="AP19">
        <v>1.9215</v>
      </c>
      <c r="AQ19">
        <v>24.265511</v>
      </c>
      <c r="AR19">
        <v>50.231999999999999</v>
      </c>
      <c r="AS19">
        <v>36.506751000000001</v>
      </c>
      <c r="AT19">
        <v>20.001799999999999</v>
      </c>
      <c r="AU19">
        <v>0</v>
      </c>
      <c r="AV19">
        <v>6.2245400000000002</v>
      </c>
      <c r="AW19">
        <v>0</v>
      </c>
      <c r="AX19">
        <v>0</v>
      </c>
      <c r="AY19">
        <v>0</v>
      </c>
      <c r="AZ19">
        <f t="shared" si="0"/>
        <v>94.239105999999992</v>
      </c>
      <c r="BA19">
        <f t="shared" si="1"/>
        <v>3206.007294</v>
      </c>
      <c r="BD19">
        <v>4.2644399999999996</v>
      </c>
      <c r="BE19">
        <v>0</v>
      </c>
      <c r="BF19">
        <v>2.2884999999999999E-2</v>
      </c>
      <c r="BG19">
        <v>0</v>
      </c>
      <c r="BH19">
        <v>1.1069999999999999E-3</v>
      </c>
      <c r="BI19">
        <v>0.56584199999999996</v>
      </c>
      <c r="BJ19">
        <v>0</v>
      </c>
      <c r="BK19">
        <v>2.0320000000000001E-2</v>
      </c>
      <c r="BL19">
        <v>0</v>
      </c>
      <c r="BM19">
        <v>0</v>
      </c>
      <c r="BN19">
        <v>0</v>
      </c>
      <c r="BO19">
        <v>2</v>
      </c>
      <c r="BP19">
        <v>2.1800000000000002</v>
      </c>
      <c r="BQ19">
        <v>3.5181619999999998</v>
      </c>
      <c r="BR19">
        <v>4.276573</v>
      </c>
      <c r="BS19">
        <v>1.62</v>
      </c>
      <c r="BT19">
        <v>0</v>
      </c>
      <c r="BU19">
        <v>2.7038669999999998</v>
      </c>
      <c r="BV19">
        <v>1.3326370000000001</v>
      </c>
      <c r="BW19">
        <v>9.33</v>
      </c>
      <c r="BX19">
        <v>4.1161339999999997</v>
      </c>
      <c r="BY19">
        <v>0.24</v>
      </c>
      <c r="BZ19">
        <v>1.9248000000000001</v>
      </c>
      <c r="CA19">
        <v>3.4875970000000001</v>
      </c>
      <c r="CB19">
        <v>1.75</v>
      </c>
      <c r="CC19">
        <v>0.82</v>
      </c>
      <c r="CD19">
        <v>0.43</v>
      </c>
      <c r="CE19">
        <v>0.96</v>
      </c>
      <c r="CF19">
        <v>0.1</v>
      </c>
      <c r="CG19">
        <v>3.78</v>
      </c>
      <c r="CH19">
        <v>0</v>
      </c>
      <c r="CI19">
        <v>7.95</v>
      </c>
      <c r="CJ19">
        <v>1.94</v>
      </c>
      <c r="CK19">
        <v>1.85</v>
      </c>
      <c r="CL19">
        <v>5.2772449999999997</v>
      </c>
      <c r="CM19">
        <v>1.857394</v>
      </c>
      <c r="CN19">
        <v>3.5181619999999998</v>
      </c>
      <c r="CO19">
        <v>3.03</v>
      </c>
      <c r="CP19">
        <v>4.2338459999999998</v>
      </c>
      <c r="CQ19">
        <v>1.3616889999999999</v>
      </c>
      <c r="CR19">
        <v>3.57</v>
      </c>
      <c r="CS19">
        <v>2.3468369999999998</v>
      </c>
      <c r="CT19">
        <v>1.929632</v>
      </c>
      <c r="CU19">
        <v>1.94624</v>
      </c>
      <c r="CV19">
        <v>2.6652740000000001</v>
      </c>
      <c r="CW19">
        <v>1.3184229999999999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94.239105999999992</v>
      </c>
    </row>
    <row r="20" spans="1:114">
      <c r="A20" t="s">
        <v>62</v>
      </c>
      <c r="B20">
        <v>0</v>
      </c>
      <c r="C20">
        <v>33.612518000000001</v>
      </c>
      <c r="D20">
        <v>3.7347239999999999</v>
      </c>
      <c r="E20">
        <v>0</v>
      </c>
      <c r="F20">
        <v>0</v>
      </c>
      <c r="G20">
        <v>76.768950000000004</v>
      </c>
      <c r="H20">
        <v>0</v>
      </c>
      <c r="I20">
        <v>97.304077000000007</v>
      </c>
      <c r="J20">
        <v>7.7843270000000002</v>
      </c>
      <c r="K20">
        <v>691.08650399999999</v>
      </c>
      <c r="L20">
        <v>667.07663600000001</v>
      </c>
      <c r="M20">
        <v>95.888554999999997</v>
      </c>
      <c r="N20">
        <v>122.432091</v>
      </c>
      <c r="O20">
        <v>128.45129</v>
      </c>
      <c r="P20">
        <v>144.24213499999999</v>
      </c>
      <c r="Q20">
        <v>22.966681999999999</v>
      </c>
      <c r="R20">
        <v>44.326064000000002</v>
      </c>
      <c r="S20">
        <v>27.350811</v>
      </c>
      <c r="T20">
        <v>2.5013079999999999</v>
      </c>
      <c r="U20">
        <v>348.97500000000002</v>
      </c>
      <c r="V20">
        <v>20.731850000000001</v>
      </c>
      <c r="W20">
        <v>46.399079999999998</v>
      </c>
      <c r="X20">
        <v>147.515625</v>
      </c>
      <c r="Y20">
        <v>0</v>
      </c>
      <c r="Z20">
        <v>13.1076</v>
      </c>
      <c r="AA20">
        <v>0</v>
      </c>
      <c r="AB20">
        <v>15.349423</v>
      </c>
      <c r="AC20">
        <v>0</v>
      </c>
      <c r="AD20">
        <v>0</v>
      </c>
      <c r="AE20">
        <v>37.821176999999999</v>
      </c>
      <c r="AF20">
        <v>9.1372370000000007</v>
      </c>
      <c r="AG20">
        <v>47.874859999999998</v>
      </c>
      <c r="AH20">
        <v>0</v>
      </c>
      <c r="AI20">
        <v>0</v>
      </c>
      <c r="AJ20">
        <v>0</v>
      </c>
      <c r="AK20">
        <v>64.950986999999998</v>
      </c>
      <c r="AL20">
        <v>36.021999999999998</v>
      </c>
      <c r="AM20">
        <v>18.108732</v>
      </c>
      <c r="AN20">
        <v>1.0958429999999999</v>
      </c>
      <c r="AO20">
        <v>0</v>
      </c>
      <c r="AP20">
        <v>1.9215</v>
      </c>
      <c r="AQ20">
        <v>0</v>
      </c>
      <c r="AR20">
        <v>50.231999999999999</v>
      </c>
      <c r="AS20">
        <v>36.506751000000001</v>
      </c>
      <c r="AT20">
        <v>20.001799999999999</v>
      </c>
      <c r="AU20">
        <v>0</v>
      </c>
      <c r="AV20">
        <v>6.2245400000000002</v>
      </c>
      <c r="AW20">
        <v>0</v>
      </c>
      <c r="AX20">
        <v>0</v>
      </c>
      <c r="AY20">
        <v>0</v>
      </c>
      <c r="AZ20">
        <f t="shared" si="0"/>
        <v>94.239105999999992</v>
      </c>
      <c r="BA20">
        <f t="shared" si="1"/>
        <v>3181.7417829999999</v>
      </c>
      <c r="BD20">
        <v>4.2644399999999996</v>
      </c>
      <c r="BE20">
        <v>0</v>
      </c>
      <c r="BF20">
        <v>2.2884999999999999E-2</v>
      </c>
      <c r="BG20">
        <v>0</v>
      </c>
      <c r="BH20">
        <v>1.1069999999999999E-3</v>
      </c>
      <c r="BI20">
        <v>0.56584199999999996</v>
      </c>
      <c r="BJ20">
        <v>0</v>
      </c>
      <c r="BK20">
        <v>2.0320000000000001E-2</v>
      </c>
      <c r="BL20">
        <v>0</v>
      </c>
      <c r="BM20">
        <v>0</v>
      </c>
      <c r="BN20">
        <v>0</v>
      </c>
      <c r="BO20">
        <v>2</v>
      </c>
      <c r="BP20">
        <v>2.1800000000000002</v>
      </c>
      <c r="BQ20">
        <v>3.5181619999999998</v>
      </c>
      <c r="BR20">
        <v>4.276573</v>
      </c>
      <c r="BS20">
        <v>1.62</v>
      </c>
      <c r="BT20">
        <v>0</v>
      </c>
      <c r="BU20">
        <v>2.7038669999999998</v>
      </c>
      <c r="BV20">
        <v>1.3326370000000001</v>
      </c>
      <c r="BW20">
        <v>9.33</v>
      </c>
      <c r="BX20">
        <v>4.1161339999999997</v>
      </c>
      <c r="BY20">
        <v>0.24</v>
      </c>
      <c r="BZ20">
        <v>1.9248000000000001</v>
      </c>
      <c r="CA20">
        <v>3.4875970000000001</v>
      </c>
      <c r="CB20">
        <v>1.75</v>
      </c>
      <c r="CC20">
        <v>0.82</v>
      </c>
      <c r="CD20">
        <v>0.43</v>
      </c>
      <c r="CE20">
        <v>0.96</v>
      </c>
      <c r="CF20">
        <v>0.1</v>
      </c>
      <c r="CG20">
        <v>3.78</v>
      </c>
      <c r="CH20">
        <v>0</v>
      </c>
      <c r="CI20">
        <v>7.95</v>
      </c>
      <c r="CJ20">
        <v>1.94</v>
      </c>
      <c r="CK20">
        <v>1.85</v>
      </c>
      <c r="CL20">
        <v>5.2772449999999997</v>
      </c>
      <c r="CM20">
        <v>1.857394</v>
      </c>
      <c r="CN20">
        <v>3.5181619999999998</v>
      </c>
      <c r="CO20">
        <v>3.03</v>
      </c>
      <c r="CP20">
        <v>4.2338459999999998</v>
      </c>
      <c r="CQ20">
        <v>1.3616889999999999</v>
      </c>
      <c r="CR20">
        <v>3.57</v>
      </c>
      <c r="CS20">
        <v>2.3468369999999998</v>
      </c>
      <c r="CT20">
        <v>1.929632</v>
      </c>
      <c r="CU20">
        <v>1.94624</v>
      </c>
      <c r="CV20">
        <v>2.6652740000000001</v>
      </c>
      <c r="CW20">
        <v>1.3184229999999999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94.239105999999992</v>
      </c>
    </row>
    <row r="21" spans="1:114">
      <c r="A21" t="s">
        <v>63</v>
      </c>
      <c r="B21">
        <v>0</v>
      </c>
      <c r="C21">
        <v>33.612518000000001</v>
      </c>
      <c r="D21">
        <v>3.7347239999999999</v>
      </c>
      <c r="E21">
        <v>0</v>
      </c>
      <c r="F21">
        <v>0</v>
      </c>
      <c r="G21">
        <v>76.768950000000004</v>
      </c>
      <c r="H21">
        <v>0</v>
      </c>
      <c r="I21">
        <v>97.304077000000007</v>
      </c>
      <c r="J21">
        <v>7.7843270000000002</v>
      </c>
      <c r="K21">
        <v>691.08650399999999</v>
      </c>
      <c r="L21">
        <v>667.07663600000001</v>
      </c>
      <c r="M21">
        <v>95.888554999999997</v>
      </c>
      <c r="N21">
        <v>122.432091</v>
      </c>
      <c r="O21">
        <v>128.45129</v>
      </c>
      <c r="P21">
        <v>104.61517499999999</v>
      </c>
      <c r="Q21">
        <v>22.966681999999999</v>
      </c>
      <c r="R21">
        <v>44.326064000000002</v>
      </c>
      <c r="S21">
        <v>27.350811</v>
      </c>
      <c r="T21">
        <v>2.5013079999999999</v>
      </c>
      <c r="U21">
        <v>348.97500000000002</v>
      </c>
      <c r="V21">
        <v>20.731850000000001</v>
      </c>
      <c r="W21">
        <v>46.399079999999998</v>
      </c>
      <c r="X21">
        <v>147.515625</v>
      </c>
      <c r="Y21">
        <v>0</v>
      </c>
      <c r="Z21">
        <v>13.1076</v>
      </c>
      <c r="AA21">
        <v>0</v>
      </c>
      <c r="AB21">
        <v>15.349423</v>
      </c>
      <c r="AC21">
        <v>0</v>
      </c>
      <c r="AD21">
        <v>0</v>
      </c>
      <c r="AE21">
        <v>37.821176999999999</v>
      </c>
      <c r="AF21">
        <v>9.1372370000000007</v>
      </c>
      <c r="AG21">
        <v>47.874859999999998</v>
      </c>
      <c r="AH21">
        <v>0</v>
      </c>
      <c r="AI21">
        <v>0</v>
      </c>
      <c r="AJ21">
        <v>0</v>
      </c>
      <c r="AK21">
        <v>64.950986999999998</v>
      </c>
      <c r="AL21">
        <v>36.021999999999998</v>
      </c>
      <c r="AM21">
        <v>18.108732</v>
      </c>
      <c r="AN21">
        <v>1.0958429999999999</v>
      </c>
      <c r="AO21">
        <v>0</v>
      </c>
      <c r="AP21">
        <v>7.9421999999999997</v>
      </c>
      <c r="AQ21">
        <v>0</v>
      </c>
      <c r="AR21">
        <v>50.231999999999999</v>
      </c>
      <c r="AS21">
        <v>36.506751000000001</v>
      </c>
      <c r="AT21">
        <v>20.001799999999999</v>
      </c>
      <c r="AU21">
        <v>0</v>
      </c>
      <c r="AV21">
        <v>6.2245400000000002</v>
      </c>
      <c r="AW21">
        <v>0</v>
      </c>
      <c r="AX21">
        <v>0</v>
      </c>
      <c r="AY21">
        <v>0</v>
      </c>
      <c r="AZ21">
        <f t="shared" si="0"/>
        <v>94.408920999999978</v>
      </c>
      <c r="BA21">
        <f t="shared" si="1"/>
        <v>3148.3053379999997</v>
      </c>
      <c r="BD21">
        <v>4.2644399999999996</v>
      </c>
      <c r="BE21">
        <v>0</v>
      </c>
      <c r="BF21">
        <v>2.2700000000000001E-2</v>
      </c>
      <c r="BG21">
        <v>0</v>
      </c>
      <c r="BH21">
        <v>1.1069999999999999E-3</v>
      </c>
      <c r="BI21">
        <v>0.56584199999999996</v>
      </c>
      <c r="BJ21">
        <v>0</v>
      </c>
      <c r="BK21">
        <v>2.0320000000000001E-2</v>
      </c>
      <c r="BL21">
        <v>0</v>
      </c>
      <c r="BM21">
        <v>0</v>
      </c>
      <c r="BN21">
        <v>0</v>
      </c>
      <c r="BO21">
        <v>2</v>
      </c>
      <c r="BP21">
        <v>2.1800000000000002</v>
      </c>
      <c r="BQ21">
        <v>3.5181619999999998</v>
      </c>
      <c r="BR21">
        <v>4.276573</v>
      </c>
      <c r="BS21">
        <v>1.62</v>
      </c>
      <c r="BT21">
        <v>0</v>
      </c>
      <c r="BU21">
        <v>2.7038669999999998</v>
      </c>
      <c r="BV21">
        <v>1.3326370000000001</v>
      </c>
      <c r="BW21">
        <v>9.33</v>
      </c>
      <c r="BX21">
        <v>4.1161339999999997</v>
      </c>
      <c r="BY21">
        <v>0.24</v>
      </c>
      <c r="BZ21">
        <v>1.9248000000000001</v>
      </c>
      <c r="CA21">
        <v>3.4875970000000001</v>
      </c>
      <c r="CB21">
        <v>1.75</v>
      </c>
      <c r="CC21">
        <v>0.94</v>
      </c>
      <c r="CD21">
        <v>0.48</v>
      </c>
      <c r="CE21">
        <v>0.96</v>
      </c>
      <c r="CF21">
        <v>0.1</v>
      </c>
      <c r="CG21">
        <v>3.78</v>
      </c>
      <c r="CH21">
        <v>0</v>
      </c>
      <c r="CI21">
        <v>7.95</v>
      </c>
      <c r="CJ21">
        <v>1.94</v>
      </c>
      <c r="CK21">
        <v>1.85</v>
      </c>
      <c r="CL21">
        <v>5.2772449999999997</v>
      </c>
      <c r="CM21">
        <v>1.857394</v>
      </c>
      <c r="CN21">
        <v>3.5181619999999998</v>
      </c>
      <c r="CO21">
        <v>3.03</v>
      </c>
      <c r="CP21">
        <v>4.2338459999999998</v>
      </c>
      <c r="CQ21">
        <v>1.3616889999999999</v>
      </c>
      <c r="CR21">
        <v>3.57</v>
      </c>
      <c r="CS21">
        <v>2.3468369999999998</v>
      </c>
      <c r="CT21">
        <v>1.929632</v>
      </c>
      <c r="CU21">
        <v>1.94624</v>
      </c>
      <c r="CV21">
        <v>2.6652740000000001</v>
      </c>
      <c r="CW21">
        <v>1.3184229999999999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94.408920999999978</v>
      </c>
    </row>
    <row r="22" spans="1:114">
      <c r="A22" t="s">
        <v>64</v>
      </c>
      <c r="B22">
        <v>0</v>
      </c>
      <c r="C22">
        <v>33.612518000000001</v>
      </c>
      <c r="D22">
        <v>3.7347239999999999</v>
      </c>
      <c r="E22">
        <v>0</v>
      </c>
      <c r="F22">
        <v>0</v>
      </c>
      <c r="G22">
        <v>76.768950000000004</v>
      </c>
      <c r="H22">
        <v>0</v>
      </c>
      <c r="I22">
        <v>97.304077000000007</v>
      </c>
      <c r="J22">
        <v>7.7843270000000002</v>
      </c>
      <c r="K22">
        <v>691.08650399999999</v>
      </c>
      <c r="L22">
        <v>667.07663600000001</v>
      </c>
      <c r="M22">
        <v>95.888554999999997</v>
      </c>
      <c r="N22">
        <v>122.432091</v>
      </c>
      <c r="O22">
        <v>128.45129</v>
      </c>
      <c r="P22">
        <v>104.61517499999999</v>
      </c>
      <c r="Q22">
        <v>22.966681999999999</v>
      </c>
      <c r="R22">
        <v>44.326064000000002</v>
      </c>
      <c r="S22">
        <v>27.350811</v>
      </c>
      <c r="T22">
        <v>2.5013079999999999</v>
      </c>
      <c r="U22">
        <v>348.97500000000002</v>
      </c>
      <c r="V22">
        <v>20.731850000000001</v>
      </c>
      <c r="W22">
        <v>46.399079999999998</v>
      </c>
      <c r="X22">
        <v>147.515625</v>
      </c>
      <c r="Y22">
        <v>0</v>
      </c>
      <c r="Z22">
        <v>13.1076</v>
      </c>
      <c r="AA22">
        <v>0</v>
      </c>
      <c r="AB22">
        <v>15.349423</v>
      </c>
      <c r="AC22">
        <v>0</v>
      </c>
      <c r="AD22">
        <v>0</v>
      </c>
      <c r="AE22">
        <v>37.821176999999999</v>
      </c>
      <c r="AF22">
        <v>9.1372370000000007</v>
      </c>
      <c r="AG22">
        <v>47.874859999999998</v>
      </c>
      <c r="AH22">
        <v>0</v>
      </c>
      <c r="AI22">
        <v>0</v>
      </c>
      <c r="AJ22">
        <v>0</v>
      </c>
      <c r="AK22">
        <v>64.950986999999998</v>
      </c>
      <c r="AL22">
        <v>36.021999999999998</v>
      </c>
      <c r="AM22">
        <v>18.108732</v>
      </c>
      <c r="AN22">
        <v>1.0958429999999999</v>
      </c>
      <c r="AO22">
        <v>0</v>
      </c>
      <c r="AP22">
        <v>7.9421999999999997</v>
      </c>
      <c r="AQ22">
        <v>0</v>
      </c>
      <c r="AR22">
        <v>50.231999999999999</v>
      </c>
      <c r="AS22">
        <v>36.506751000000001</v>
      </c>
      <c r="AT22">
        <v>20.001799999999999</v>
      </c>
      <c r="AU22">
        <v>0</v>
      </c>
      <c r="AV22">
        <v>6.2245400000000002</v>
      </c>
      <c r="AW22">
        <v>0</v>
      </c>
      <c r="AX22">
        <v>0</v>
      </c>
      <c r="AY22">
        <v>0</v>
      </c>
      <c r="AZ22">
        <f t="shared" si="0"/>
        <v>94.408920999999978</v>
      </c>
      <c r="BA22">
        <f t="shared" si="1"/>
        <v>3148.3053379999997</v>
      </c>
      <c r="BD22">
        <v>4.2644399999999996</v>
      </c>
      <c r="BE22">
        <v>0</v>
      </c>
      <c r="BF22">
        <v>2.2700000000000001E-2</v>
      </c>
      <c r="BG22">
        <v>0</v>
      </c>
      <c r="BH22">
        <v>1.1069999999999999E-3</v>
      </c>
      <c r="BI22">
        <v>0.56584199999999996</v>
      </c>
      <c r="BJ22">
        <v>0</v>
      </c>
      <c r="BK22">
        <v>2.0320000000000001E-2</v>
      </c>
      <c r="BL22">
        <v>0</v>
      </c>
      <c r="BM22">
        <v>0</v>
      </c>
      <c r="BN22">
        <v>0</v>
      </c>
      <c r="BO22">
        <v>2</v>
      </c>
      <c r="BP22">
        <v>2.1800000000000002</v>
      </c>
      <c r="BQ22">
        <v>3.5181619999999998</v>
      </c>
      <c r="BR22">
        <v>4.276573</v>
      </c>
      <c r="BS22">
        <v>1.62</v>
      </c>
      <c r="BT22">
        <v>0</v>
      </c>
      <c r="BU22">
        <v>2.7038669999999998</v>
      </c>
      <c r="BV22">
        <v>1.3326370000000001</v>
      </c>
      <c r="BW22">
        <v>9.33</v>
      </c>
      <c r="BX22">
        <v>4.1161339999999997</v>
      </c>
      <c r="BY22">
        <v>0.24</v>
      </c>
      <c r="BZ22">
        <v>1.9248000000000001</v>
      </c>
      <c r="CA22">
        <v>3.4875970000000001</v>
      </c>
      <c r="CB22">
        <v>1.75</v>
      </c>
      <c r="CC22">
        <v>0.94</v>
      </c>
      <c r="CD22">
        <v>0.48</v>
      </c>
      <c r="CE22">
        <v>0.96</v>
      </c>
      <c r="CF22">
        <v>0.1</v>
      </c>
      <c r="CG22">
        <v>3.78</v>
      </c>
      <c r="CH22">
        <v>0</v>
      </c>
      <c r="CI22">
        <v>7.95</v>
      </c>
      <c r="CJ22">
        <v>1.94</v>
      </c>
      <c r="CK22">
        <v>1.85</v>
      </c>
      <c r="CL22">
        <v>5.2772449999999997</v>
      </c>
      <c r="CM22">
        <v>1.857394</v>
      </c>
      <c r="CN22">
        <v>3.5181619999999998</v>
      </c>
      <c r="CO22">
        <v>3.03</v>
      </c>
      <c r="CP22">
        <v>4.2338459999999998</v>
      </c>
      <c r="CQ22">
        <v>1.3616889999999999</v>
      </c>
      <c r="CR22">
        <v>3.57</v>
      </c>
      <c r="CS22">
        <v>2.3468369999999998</v>
      </c>
      <c r="CT22">
        <v>1.929632</v>
      </c>
      <c r="CU22">
        <v>1.94624</v>
      </c>
      <c r="CV22">
        <v>2.6652740000000001</v>
      </c>
      <c r="CW22">
        <v>1.3184229999999999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94.408920999999978</v>
      </c>
    </row>
    <row r="23" spans="1:114">
      <c r="A23" t="s">
        <v>65</v>
      </c>
      <c r="B23">
        <v>0</v>
      </c>
      <c r="C23">
        <v>33.612518000000001</v>
      </c>
      <c r="D23">
        <v>3.7347239999999999</v>
      </c>
      <c r="E23">
        <v>0</v>
      </c>
      <c r="F23">
        <v>0</v>
      </c>
      <c r="G23">
        <v>76.768950000000004</v>
      </c>
      <c r="H23">
        <v>0</v>
      </c>
      <c r="I23">
        <v>97.304077000000007</v>
      </c>
      <c r="J23">
        <v>7.7843270000000002</v>
      </c>
      <c r="K23">
        <v>691.08650399999999</v>
      </c>
      <c r="L23">
        <v>667.07663600000001</v>
      </c>
      <c r="M23">
        <v>95.888554999999997</v>
      </c>
      <c r="N23">
        <v>122.432091</v>
      </c>
      <c r="O23">
        <v>128.45129</v>
      </c>
      <c r="P23">
        <v>104.61517499999999</v>
      </c>
      <c r="Q23">
        <v>22.966681999999999</v>
      </c>
      <c r="R23">
        <v>44.326064000000002</v>
      </c>
      <c r="S23">
        <v>27.350811</v>
      </c>
      <c r="T23">
        <v>2.5013079999999999</v>
      </c>
      <c r="U23">
        <v>348.97500000000002</v>
      </c>
      <c r="V23">
        <v>20.731850000000001</v>
      </c>
      <c r="W23">
        <v>46.399079999999998</v>
      </c>
      <c r="X23">
        <v>147.515625</v>
      </c>
      <c r="Y23">
        <v>0</v>
      </c>
      <c r="Z23">
        <v>13.1076</v>
      </c>
      <c r="AA23">
        <v>0</v>
      </c>
      <c r="AB23">
        <v>15.349423</v>
      </c>
      <c r="AC23">
        <v>0</v>
      </c>
      <c r="AD23">
        <v>0</v>
      </c>
      <c r="AE23">
        <v>37.821176999999999</v>
      </c>
      <c r="AF23">
        <v>9.1372370000000007</v>
      </c>
      <c r="AG23">
        <v>47.874859999999998</v>
      </c>
      <c r="AH23">
        <v>0</v>
      </c>
      <c r="AI23">
        <v>0</v>
      </c>
      <c r="AJ23">
        <v>0</v>
      </c>
      <c r="AK23">
        <v>64.950986999999998</v>
      </c>
      <c r="AL23">
        <v>36.021999999999998</v>
      </c>
      <c r="AM23">
        <v>18.108732</v>
      </c>
      <c r="AN23">
        <v>1.0958429999999999</v>
      </c>
      <c r="AO23">
        <v>0</v>
      </c>
      <c r="AP23">
        <v>7.9421999999999997</v>
      </c>
      <c r="AQ23">
        <v>0</v>
      </c>
      <c r="AR23">
        <v>50.231999999999999</v>
      </c>
      <c r="AS23">
        <v>36.506751000000001</v>
      </c>
      <c r="AT23">
        <v>20.001799999999999</v>
      </c>
      <c r="AU23">
        <v>0</v>
      </c>
      <c r="AV23">
        <v>6.2245400000000002</v>
      </c>
      <c r="AW23">
        <v>0</v>
      </c>
      <c r="AX23">
        <v>0</v>
      </c>
      <c r="AY23">
        <v>0</v>
      </c>
      <c r="AZ23">
        <f t="shared" si="0"/>
        <v>94.398203999999978</v>
      </c>
      <c r="BA23">
        <f t="shared" si="1"/>
        <v>3148.2946209999996</v>
      </c>
      <c r="BD23">
        <v>4.2644399999999996</v>
      </c>
      <c r="BE23">
        <v>0</v>
      </c>
      <c r="BF23">
        <v>2.2700000000000001E-2</v>
      </c>
      <c r="BG23">
        <v>0</v>
      </c>
      <c r="BH23">
        <v>1.1069999999999999E-3</v>
      </c>
      <c r="BI23">
        <v>0.56584199999999996</v>
      </c>
      <c r="BJ23">
        <v>0</v>
      </c>
      <c r="BK23">
        <v>2.0320000000000001E-2</v>
      </c>
      <c r="BL23">
        <v>0</v>
      </c>
      <c r="BM23">
        <v>0</v>
      </c>
      <c r="BN23">
        <v>0</v>
      </c>
      <c r="BO23">
        <v>2</v>
      </c>
      <c r="BP23">
        <v>2.1800000000000002</v>
      </c>
      <c r="BQ23">
        <v>3.5181619999999998</v>
      </c>
      <c r="BR23">
        <v>4.276573</v>
      </c>
      <c r="BS23">
        <v>1.62</v>
      </c>
      <c r="BT23">
        <v>0</v>
      </c>
      <c r="BU23">
        <v>2.7038669999999998</v>
      </c>
      <c r="BV23">
        <v>1.3326370000000001</v>
      </c>
      <c r="BW23">
        <v>9.33</v>
      </c>
      <c r="BX23">
        <v>4.1161339999999997</v>
      </c>
      <c r="BY23">
        <v>0.24</v>
      </c>
      <c r="BZ23">
        <v>1.9248000000000001</v>
      </c>
      <c r="CA23">
        <v>3.4875970000000001</v>
      </c>
      <c r="CB23">
        <v>1.75</v>
      </c>
      <c r="CC23">
        <v>0.94</v>
      </c>
      <c r="CD23">
        <v>0.48</v>
      </c>
      <c r="CE23">
        <v>0.96</v>
      </c>
      <c r="CF23">
        <v>0.1</v>
      </c>
      <c r="CG23">
        <v>3.78</v>
      </c>
      <c r="CH23">
        <v>0</v>
      </c>
      <c r="CI23">
        <v>7.95</v>
      </c>
      <c r="CJ23">
        <v>1.94</v>
      </c>
      <c r="CK23">
        <v>1.85</v>
      </c>
      <c r="CL23">
        <v>5.2772449999999997</v>
      </c>
      <c r="CM23">
        <v>1.857394</v>
      </c>
      <c r="CN23">
        <v>3.5181619999999998</v>
      </c>
      <c r="CO23">
        <v>3.03</v>
      </c>
      <c r="CP23">
        <v>4.2338459999999998</v>
      </c>
      <c r="CQ23">
        <v>1.3616889999999999</v>
      </c>
      <c r="CR23">
        <v>3.57</v>
      </c>
      <c r="CS23">
        <v>2.3361200000000002</v>
      </c>
      <c r="CT23">
        <v>1.929632</v>
      </c>
      <c r="CU23">
        <v>1.94624</v>
      </c>
      <c r="CV23">
        <v>2.6652740000000001</v>
      </c>
      <c r="CW23">
        <v>1.3184229999999999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94.398203999999978</v>
      </c>
    </row>
    <row r="24" spans="1:114">
      <c r="A24" t="s">
        <v>66</v>
      </c>
      <c r="B24">
        <v>0</v>
      </c>
      <c r="C24">
        <v>33.612518000000001</v>
      </c>
      <c r="D24">
        <v>3.7347239999999999</v>
      </c>
      <c r="E24">
        <v>0</v>
      </c>
      <c r="F24">
        <v>0</v>
      </c>
      <c r="G24">
        <v>76.768950000000004</v>
      </c>
      <c r="H24">
        <v>0</v>
      </c>
      <c r="I24">
        <v>97.304077000000007</v>
      </c>
      <c r="J24">
        <v>6.4869389999999996</v>
      </c>
      <c r="K24">
        <v>691.08650399999999</v>
      </c>
      <c r="L24">
        <v>667.07663600000001</v>
      </c>
      <c r="M24">
        <v>95.888554999999997</v>
      </c>
      <c r="N24">
        <v>122.432091</v>
      </c>
      <c r="O24">
        <v>128.45129</v>
      </c>
      <c r="P24">
        <v>104.61517499999999</v>
      </c>
      <c r="Q24">
        <v>22.966681999999999</v>
      </c>
      <c r="R24">
        <v>44.326064000000002</v>
      </c>
      <c r="S24">
        <v>27.350811</v>
      </c>
      <c r="T24">
        <v>2.5013079999999999</v>
      </c>
      <c r="U24">
        <v>348.97500000000002</v>
      </c>
      <c r="V24">
        <v>20.731850000000001</v>
      </c>
      <c r="W24">
        <v>46.399079999999998</v>
      </c>
      <c r="X24">
        <v>147.515625</v>
      </c>
      <c r="Y24">
        <v>0</v>
      </c>
      <c r="Z24">
        <v>13.1076</v>
      </c>
      <c r="AA24">
        <v>0</v>
      </c>
      <c r="AB24">
        <v>15.349423</v>
      </c>
      <c r="AC24">
        <v>0</v>
      </c>
      <c r="AD24">
        <v>0</v>
      </c>
      <c r="AE24">
        <v>37.821176999999999</v>
      </c>
      <c r="AF24">
        <v>9.1372370000000007</v>
      </c>
      <c r="AG24">
        <v>47.874859999999998</v>
      </c>
      <c r="AH24">
        <v>21.513719999999999</v>
      </c>
      <c r="AI24">
        <v>0</v>
      </c>
      <c r="AJ24">
        <v>0</v>
      </c>
      <c r="AK24">
        <v>64.950986999999998</v>
      </c>
      <c r="AL24">
        <v>36.021999999999998</v>
      </c>
      <c r="AM24">
        <v>18.108732</v>
      </c>
      <c r="AN24">
        <v>1.0958429999999999</v>
      </c>
      <c r="AO24">
        <v>0</v>
      </c>
      <c r="AP24">
        <v>7.9421999999999997</v>
      </c>
      <c r="AQ24">
        <v>0</v>
      </c>
      <c r="AR24">
        <v>50.231999999999999</v>
      </c>
      <c r="AS24">
        <v>36.506751000000001</v>
      </c>
      <c r="AT24">
        <v>20.001799999999999</v>
      </c>
      <c r="AU24">
        <v>0</v>
      </c>
      <c r="AV24">
        <v>6.2245400000000002</v>
      </c>
      <c r="AW24">
        <v>0</v>
      </c>
      <c r="AX24">
        <v>0</v>
      </c>
      <c r="AY24">
        <v>0</v>
      </c>
      <c r="AZ24">
        <f t="shared" si="0"/>
        <v>96.844842999999983</v>
      </c>
      <c r="BA24">
        <f t="shared" si="1"/>
        <v>3170.9575919999993</v>
      </c>
      <c r="BD24">
        <v>4.2644399999999996</v>
      </c>
      <c r="BE24">
        <v>0</v>
      </c>
      <c r="BF24">
        <v>2.2700000000000001E-2</v>
      </c>
      <c r="BG24">
        <v>0</v>
      </c>
      <c r="BH24">
        <v>1.1069999999999999E-3</v>
      </c>
      <c r="BI24">
        <v>0.56584199999999996</v>
      </c>
      <c r="BJ24">
        <v>0</v>
      </c>
      <c r="BK24">
        <v>2.0320000000000001E-2</v>
      </c>
      <c r="BL24">
        <v>0</v>
      </c>
      <c r="BM24">
        <v>0</v>
      </c>
      <c r="BN24">
        <v>0</v>
      </c>
      <c r="BO24">
        <v>2</v>
      </c>
      <c r="BP24">
        <v>2.1800000000000002</v>
      </c>
      <c r="BQ24">
        <v>3.5181619999999998</v>
      </c>
      <c r="BR24">
        <v>4.276573</v>
      </c>
      <c r="BS24">
        <v>1.62</v>
      </c>
      <c r="BT24">
        <v>1.7833300000000001</v>
      </c>
      <c r="BU24">
        <v>2.7038669999999998</v>
      </c>
      <c r="BV24">
        <v>1.3326370000000001</v>
      </c>
      <c r="BW24">
        <v>9.33</v>
      </c>
      <c r="BX24">
        <v>4.1161339999999997</v>
      </c>
      <c r="BY24">
        <v>0.24</v>
      </c>
      <c r="BZ24">
        <v>1.9248000000000001</v>
      </c>
      <c r="CA24">
        <v>3.4875970000000001</v>
      </c>
      <c r="CB24">
        <v>1.75</v>
      </c>
      <c r="CC24">
        <v>0.94</v>
      </c>
      <c r="CD24">
        <v>0.48</v>
      </c>
      <c r="CE24">
        <v>0.96</v>
      </c>
      <c r="CF24">
        <v>0.1</v>
      </c>
      <c r="CG24">
        <v>3.78</v>
      </c>
      <c r="CH24">
        <v>0.66330900000000004</v>
      </c>
      <c r="CI24">
        <v>7.95</v>
      </c>
      <c r="CJ24">
        <v>1.94</v>
      </c>
      <c r="CK24">
        <v>1.85</v>
      </c>
      <c r="CL24">
        <v>5.2772449999999997</v>
      </c>
      <c r="CM24">
        <v>1.857394</v>
      </c>
      <c r="CN24">
        <v>3.5181619999999998</v>
      </c>
      <c r="CO24">
        <v>3.03</v>
      </c>
      <c r="CP24">
        <v>4.2338459999999998</v>
      </c>
      <c r="CQ24">
        <v>1.3616889999999999</v>
      </c>
      <c r="CR24">
        <v>3.57</v>
      </c>
      <c r="CS24">
        <v>2.3361200000000002</v>
      </c>
      <c r="CT24">
        <v>1.929632</v>
      </c>
      <c r="CU24">
        <v>1.94624</v>
      </c>
      <c r="CV24">
        <v>2.6652740000000001</v>
      </c>
      <c r="CW24">
        <v>1.3184229999999999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96.844842999999983</v>
      </c>
    </row>
    <row r="25" spans="1:114">
      <c r="A25" t="s">
        <v>67</v>
      </c>
      <c r="B25">
        <v>0</v>
      </c>
      <c r="C25">
        <v>33.612518000000001</v>
      </c>
      <c r="D25">
        <v>3.7347239999999999</v>
      </c>
      <c r="E25">
        <v>0</v>
      </c>
      <c r="F25">
        <v>0</v>
      </c>
      <c r="G25">
        <v>76.768950000000004</v>
      </c>
      <c r="H25">
        <v>0</v>
      </c>
      <c r="I25">
        <v>97.304077000000007</v>
      </c>
      <c r="J25">
        <v>6.4869389999999996</v>
      </c>
      <c r="K25">
        <v>691.08650399999999</v>
      </c>
      <c r="L25">
        <v>667.07663600000001</v>
      </c>
      <c r="M25">
        <v>95.888554999999997</v>
      </c>
      <c r="N25">
        <v>122.432091</v>
      </c>
      <c r="O25">
        <v>128.45129</v>
      </c>
      <c r="P25">
        <v>104.61517499999999</v>
      </c>
      <c r="Q25">
        <v>22.966681999999999</v>
      </c>
      <c r="R25">
        <v>44.326064000000002</v>
      </c>
      <c r="S25">
        <v>27.350811</v>
      </c>
      <c r="T25">
        <v>2.5013079999999999</v>
      </c>
      <c r="U25">
        <v>348.97500000000002</v>
      </c>
      <c r="V25">
        <v>20.731850000000001</v>
      </c>
      <c r="W25">
        <v>46.399079999999998</v>
      </c>
      <c r="X25">
        <v>147.515625</v>
      </c>
      <c r="Y25">
        <v>0</v>
      </c>
      <c r="Z25">
        <v>13.1076</v>
      </c>
      <c r="AA25">
        <v>0</v>
      </c>
      <c r="AB25">
        <v>15.349423</v>
      </c>
      <c r="AC25">
        <v>0</v>
      </c>
      <c r="AD25">
        <v>0</v>
      </c>
      <c r="AE25">
        <v>37.821176999999999</v>
      </c>
      <c r="AF25">
        <v>9.1372370000000007</v>
      </c>
      <c r="AG25">
        <v>47.874859999999998</v>
      </c>
      <c r="AH25">
        <v>53.138888000000001</v>
      </c>
      <c r="AI25">
        <v>0</v>
      </c>
      <c r="AJ25">
        <v>0</v>
      </c>
      <c r="AK25">
        <v>64.950986999999998</v>
      </c>
      <c r="AL25">
        <v>48.804000000000002</v>
      </c>
      <c r="AM25">
        <v>18.108732</v>
      </c>
      <c r="AN25">
        <v>1.0958429999999999</v>
      </c>
      <c r="AO25">
        <v>0</v>
      </c>
      <c r="AP25">
        <v>7.9421999999999997</v>
      </c>
      <c r="AQ25">
        <v>0</v>
      </c>
      <c r="AR25">
        <v>50.231999999999999</v>
      </c>
      <c r="AS25">
        <v>36.506751000000001</v>
      </c>
      <c r="AT25">
        <v>20.001799999999999</v>
      </c>
      <c r="AU25">
        <v>0</v>
      </c>
      <c r="AV25">
        <v>6.2245400000000002</v>
      </c>
      <c r="AW25">
        <v>0</v>
      </c>
      <c r="AX25">
        <v>0</v>
      </c>
      <c r="AY25">
        <v>0</v>
      </c>
      <c r="AZ25">
        <f t="shared" si="0"/>
        <v>97.805402999999984</v>
      </c>
      <c r="BA25">
        <f t="shared" si="1"/>
        <v>3216.3253199999995</v>
      </c>
      <c r="BD25">
        <v>4.2644399999999996</v>
      </c>
      <c r="BE25">
        <v>0</v>
      </c>
      <c r="BF25">
        <v>2.2700000000000001E-2</v>
      </c>
      <c r="BG25">
        <v>0</v>
      </c>
      <c r="BH25">
        <v>1.1069999999999999E-3</v>
      </c>
      <c r="BI25">
        <v>0.56584199999999996</v>
      </c>
      <c r="BJ25">
        <v>0</v>
      </c>
      <c r="BK25">
        <v>2.0320000000000001E-2</v>
      </c>
      <c r="BL25">
        <v>0</v>
      </c>
      <c r="BM25">
        <v>0</v>
      </c>
      <c r="BN25">
        <v>0</v>
      </c>
      <c r="BO25">
        <v>2</v>
      </c>
      <c r="BP25">
        <v>2.1800000000000002</v>
      </c>
      <c r="BQ25">
        <v>3.5181619999999998</v>
      </c>
      <c r="BR25">
        <v>4.276573</v>
      </c>
      <c r="BS25">
        <v>1.62</v>
      </c>
      <c r="BT25">
        <v>1.7833300000000001</v>
      </c>
      <c r="BU25">
        <v>2.7038669999999998</v>
      </c>
      <c r="BV25">
        <v>1.3326370000000001</v>
      </c>
      <c r="BW25">
        <v>9.33</v>
      </c>
      <c r="BX25">
        <v>4.1161339999999997</v>
      </c>
      <c r="BY25">
        <v>0.24</v>
      </c>
      <c r="BZ25">
        <v>1.9248000000000001</v>
      </c>
      <c r="CA25">
        <v>3.4875970000000001</v>
      </c>
      <c r="CB25">
        <v>1.75</v>
      </c>
      <c r="CC25">
        <v>0.94</v>
      </c>
      <c r="CD25">
        <v>0.48</v>
      </c>
      <c r="CE25">
        <v>0.96</v>
      </c>
      <c r="CF25">
        <v>0.1</v>
      </c>
      <c r="CG25">
        <v>3.78</v>
      </c>
      <c r="CH25">
        <v>1.634584</v>
      </c>
      <c r="CI25">
        <v>7.95</v>
      </c>
      <c r="CJ25">
        <v>1.94</v>
      </c>
      <c r="CK25">
        <v>1.85</v>
      </c>
      <c r="CL25">
        <v>5.2772449999999997</v>
      </c>
      <c r="CM25">
        <v>1.857394</v>
      </c>
      <c r="CN25">
        <v>3.5181619999999998</v>
      </c>
      <c r="CO25">
        <v>3.03</v>
      </c>
      <c r="CP25">
        <v>4.2338459999999998</v>
      </c>
      <c r="CQ25">
        <v>1.3616889999999999</v>
      </c>
      <c r="CR25">
        <v>3.57</v>
      </c>
      <c r="CS25">
        <v>2.3254049999999999</v>
      </c>
      <c r="CT25">
        <v>1.929632</v>
      </c>
      <c r="CU25">
        <v>1.94624</v>
      </c>
      <c r="CV25">
        <v>2.6652740000000001</v>
      </c>
      <c r="CW25">
        <v>1.3184229999999999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97.805402999999984</v>
      </c>
    </row>
    <row r="26" spans="1:114">
      <c r="A26" t="s">
        <v>68</v>
      </c>
      <c r="B26">
        <v>0</v>
      </c>
      <c r="C26">
        <v>33.612518000000001</v>
      </c>
      <c r="D26">
        <v>3.7347239999999999</v>
      </c>
      <c r="E26">
        <v>0</v>
      </c>
      <c r="F26">
        <v>0</v>
      </c>
      <c r="G26">
        <v>76.768950000000004</v>
      </c>
      <c r="H26">
        <v>0</v>
      </c>
      <c r="I26">
        <v>97.304077000000007</v>
      </c>
      <c r="J26">
        <v>6.4869389999999996</v>
      </c>
      <c r="K26">
        <v>691.08650399999999</v>
      </c>
      <c r="L26">
        <v>667.07663600000001</v>
      </c>
      <c r="M26">
        <v>95.888554999999997</v>
      </c>
      <c r="N26">
        <v>122.432091</v>
      </c>
      <c r="O26">
        <v>128.45129</v>
      </c>
      <c r="P26">
        <v>104.61517499999999</v>
      </c>
      <c r="Q26">
        <v>22.966681999999999</v>
      </c>
      <c r="R26">
        <v>44.326064000000002</v>
      </c>
      <c r="S26">
        <v>27.350811</v>
      </c>
      <c r="T26">
        <v>2.5013079999999999</v>
      </c>
      <c r="U26">
        <v>348.97500000000002</v>
      </c>
      <c r="V26">
        <v>20.731850000000001</v>
      </c>
      <c r="W26">
        <v>46.399079999999998</v>
      </c>
      <c r="X26">
        <v>147.515625</v>
      </c>
      <c r="Y26">
        <v>0</v>
      </c>
      <c r="Z26">
        <v>13.1076</v>
      </c>
      <c r="AA26">
        <v>0</v>
      </c>
      <c r="AB26">
        <v>15.349423</v>
      </c>
      <c r="AC26">
        <v>0</v>
      </c>
      <c r="AD26">
        <v>0</v>
      </c>
      <c r="AE26">
        <v>37.821176999999999</v>
      </c>
      <c r="AF26">
        <v>9.1372370000000007</v>
      </c>
      <c r="AG26">
        <v>47.874859999999998</v>
      </c>
      <c r="AH26">
        <v>79.708332999999996</v>
      </c>
      <c r="AI26">
        <v>0</v>
      </c>
      <c r="AJ26">
        <v>0</v>
      </c>
      <c r="AK26">
        <v>64.950986999999998</v>
      </c>
      <c r="AL26">
        <v>83.664000000000001</v>
      </c>
      <c r="AM26">
        <v>18.108732</v>
      </c>
      <c r="AN26">
        <v>1.0958429999999999</v>
      </c>
      <c r="AO26">
        <v>0</v>
      </c>
      <c r="AP26">
        <v>7.9421999999999997</v>
      </c>
      <c r="AQ26">
        <v>0</v>
      </c>
      <c r="AR26">
        <v>50.231999999999999</v>
      </c>
      <c r="AS26">
        <v>36.506751000000001</v>
      </c>
      <c r="AT26">
        <v>20.001799999999999</v>
      </c>
      <c r="AU26">
        <v>0</v>
      </c>
      <c r="AV26">
        <v>6.2245400000000002</v>
      </c>
      <c r="AW26">
        <v>0</v>
      </c>
      <c r="AX26">
        <v>0</v>
      </c>
      <c r="AY26">
        <v>0</v>
      </c>
      <c r="AZ26">
        <f t="shared" si="0"/>
        <v>98.682693999999984</v>
      </c>
      <c r="BA26">
        <f t="shared" si="1"/>
        <v>3278.6320559999999</v>
      </c>
      <c r="BD26">
        <v>4.2644399999999996</v>
      </c>
      <c r="BE26">
        <v>0</v>
      </c>
      <c r="BF26">
        <v>2.2700000000000001E-2</v>
      </c>
      <c r="BG26">
        <v>0</v>
      </c>
      <c r="BH26">
        <v>1.1069999999999999E-3</v>
      </c>
      <c r="BI26">
        <v>0.56584199999999996</v>
      </c>
      <c r="BJ26">
        <v>0</v>
      </c>
      <c r="BK26">
        <v>2.0320000000000001E-2</v>
      </c>
      <c r="BL26">
        <v>0</v>
      </c>
      <c r="BM26">
        <v>0</v>
      </c>
      <c r="BN26">
        <v>0</v>
      </c>
      <c r="BO26">
        <v>2</v>
      </c>
      <c r="BP26">
        <v>2.1800000000000002</v>
      </c>
      <c r="BQ26">
        <v>3.5181619999999998</v>
      </c>
      <c r="BR26">
        <v>4.276573</v>
      </c>
      <c r="BS26">
        <v>1.62</v>
      </c>
      <c r="BT26">
        <v>1.7833300000000001</v>
      </c>
      <c r="BU26">
        <v>2.7038669999999998</v>
      </c>
      <c r="BV26">
        <v>1.3326370000000001</v>
      </c>
      <c r="BW26">
        <v>9.33</v>
      </c>
      <c r="BX26">
        <v>4.1161339999999997</v>
      </c>
      <c r="BY26">
        <v>0.24</v>
      </c>
      <c r="BZ26">
        <v>1.9248000000000001</v>
      </c>
      <c r="CA26">
        <v>3.4875970000000001</v>
      </c>
      <c r="CB26">
        <v>1.75</v>
      </c>
      <c r="CC26">
        <v>0.98</v>
      </c>
      <c r="CD26">
        <v>0.5</v>
      </c>
      <c r="CE26">
        <v>0.96</v>
      </c>
      <c r="CF26">
        <v>0.1</v>
      </c>
      <c r="CG26">
        <v>3.78</v>
      </c>
      <c r="CH26">
        <v>2.4518749999999998</v>
      </c>
      <c r="CI26">
        <v>7.95</v>
      </c>
      <c r="CJ26">
        <v>1.94</v>
      </c>
      <c r="CK26">
        <v>1.85</v>
      </c>
      <c r="CL26">
        <v>5.2772449999999997</v>
      </c>
      <c r="CM26">
        <v>1.857394</v>
      </c>
      <c r="CN26">
        <v>3.5181619999999998</v>
      </c>
      <c r="CO26">
        <v>3.03</v>
      </c>
      <c r="CP26">
        <v>4.2338459999999998</v>
      </c>
      <c r="CQ26">
        <v>1.3616889999999999</v>
      </c>
      <c r="CR26">
        <v>3.57</v>
      </c>
      <c r="CS26">
        <v>2.3254049999999999</v>
      </c>
      <c r="CT26">
        <v>1.929632</v>
      </c>
      <c r="CU26">
        <v>1.94624</v>
      </c>
      <c r="CV26">
        <v>2.6652740000000001</v>
      </c>
      <c r="CW26">
        <v>1.3184229999999999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98.682693999999984</v>
      </c>
    </row>
    <row r="27" spans="1:114">
      <c r="A27" t="s">
        <v>69</v>
      </c>
      <c r="B27">
        <v>0</v>
      </c>
      <c r="C27">
        <v>42.949330000000003</v>
      </c>
      <c r="D27">
        <v>0</v>
      </c>
      <c r="E27">
        <v>0</v>
      </c>
      <c r="F27">
        <v>0</v>
      </c>
      <c r="G27">
        <v>76.768950000000004</v>
      </c>
      <c r="H27">
        <v>0</v>
      </c>
      <c r="I27">
        <v>89.519750999999999</v>
      </c>
      <c r="J27">
        <v>6.4869389999999996</v>
      </c>
      <c r="K27">
        <v>691.08650399999999</v>
      </c>
      <c r="L27">
        <v>667.07663600000001</v>
      </c>
      <c r="M27">
        <v>95.888554999999997</v>
      </c>
      <c r="N27">
        <v>122.432091</v>
      </c>
      <c r="O27">
        <v>128.45129</v>
      </c>
      <c r="P27">
        <v>106.200253</v>
      </c>
      <c r="Q27">
        <v>22.966681999999999</v>
      </c>
      <c r="R27">
        <v>44.326064000000002</v>
      </c>
      <c r="S27">
        <v>27.350811</v>
      </c>
      <c r="T27">
        <v>2.5013079999999999</v>
      </c>
      <c r="U27">
        <v>348.97500000000002</v>
      </c>
      <c r="V27">
        <v>20.731850000000001</v>
      </c>
      <c r="W27">
        <v>46.399079999999998</v>
      </c>
      <c r="X27">
        <v>147.515625</v>
      </c>
      <c r="Y27">
        <v>0</v>
      </c>
      <c r="Z27">
        <v>13.1076</v>
      </c>
      <c r="AA27">
        <v>13.983000000000001</v>
      </c>
      <c r="AB27">
        <v>15.349423</v>
      </c>
      <c r="AC27">
        <v>11.155201999999999</v>
      </c>
      <c r="AD27">
        <v>10.456189</v>
      </c>
      <c r="AE27">
        <v>37.821176999999999</v>
      </c>
      <c r="AF27">
        <v>9.1372370000000007</v>
      </c>
      <c r="AG27">
        <v>47.874859999999998</v>
      </c>
      <c r="AH27">
        <v>79.708332999999996</v>
      </c>
      <c r="AI27">
        <v>0</v>
      </c>
      <c r="AJ27">
        <v>0</v>
      </c>
      <c r="AK27">
        <v>64.950986999999998</v>
      </c>
      <c r="AL27">
        <v>83.664000000000001</v>
      </c>
      <c r="AM27">
        <v>18.108732</v>
      </c>
      <c r="AN27">
        <v>1.0958429999999999</v>
      </c>
      <c r="AO27">
        <v>0</v>
      </c>
      <c r="AP27">
        <v>1.9215</v>
      </c>
      <c r="AQ27">
        <v>0</v>
      </c>
      <c r="AR27">
        <v>50.231999999999999</v>
      </c>
      <c r="AS27">
        <v>36.506751000000001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98.629335999999981</v>
      </c>
      <c r="BA27">
        <f t="shared" si="1"/>
        <v>3301.3306889999994</v>
      </c>
      <c r="BD27">
        <v>4.2644399999999996</v>
      </c>
      <c r="BE27">
        <v>0</v>
      </c>
      <c r="BF27">
        <v>0</v>
      </c>
      <c r="BG27">
        <v>0</v>
      </c>
      <c r="BH27">
        <v>2.3806999999999998E-2</v>
      </c>
      <c r="BI27">
        <v>0.56584199999999996</v>
      </c>
      <c r="BJ27">
        <v>0</v>
      </c>
      <c r="BK27">
        <v>0</v>
      </c>
      <c r="BL27">
        <v>0</v>
      </c>
      <c r="BM27">
        <v>0</v>
      </c>
      <c r="BN27">
        <v>2.0320000000000001E-2</v>
      </c>
      <c r="BO27">
        <v>2</v>
      </c>
      <c r="BP27">
        <v>2.1800000000000002</v>
      </c>
      <c r="BQ27">
        <v>3.5181619999999998</v>
      </c>
      <c r="BR27">
        <v>4.276573</v>
      </c>
      <c r="BS27">
        <v>1.62</v>
      </c>
      <c r="BT27">
        <v>1.7833300000000001</v>
      </c>
      <c r="BU27">
        <v>2.7491829999999999</v>
      </c>
      <c r="BV27">
        <v>1.3326370000000001</v>
      </c>
      <c r="BW27">
        <v>9.33</v>
      </c>
      <c r="BX27">
        <v>4.0174599999999998</v>
      </c>
      <c r="BY27">
        <v>0.24</v>
      </c>
      <c r="BZ27">
        <v>1.9248000000000001</v>
      </c>
      <c r="CA27">
        <v>3.4875970000000001</v>
      </c>
      <c r="CB27">
        <v>1.75</v>
      </c>
      <c r="CC27">
        <v>0.98</v>
      </c>
      <c r="CD27">
        <v>0.5</v>
      </c>
      <c r="CE27">
        <v>0.96</v>
      </c>
      <c r="CF27">
        <v>0.1</v>
      </c>
      <c r="CG27">
        <v>3.78</v>
      </c>
      <c r="CH27">
        <v>2.4518749999999998</v>
      </c>
      <c r="CI27">
        <v>7.95</v>
      </c>
      <c r="CJ27">
        <v>1.94</v>
      </c>
      <c r="CK27">
        <v>1.85</v>
      </c>
      <c r="CL27">
        <v>5.2772449999999997</v>
      </c>
      <c r="CM27">
        <v>1.857394</v>
      </c>
      <c r="CN27">
        <v>3.5181619999999998</v>
      </c>
      <c r="CO27">
        <v>3.03</v>
      </c>
      <c r="CP27">
        <v>4.2338459999999998</v>
      </c>
      <c r="CQ27">
        <v>1.3616889999999999</v>
      </c>
      <c r="CR27">
        <v>3.57</v>
      </c>
      <c r="CS27">
        <v>2.3254049999999999</v>
      </c>
      <c r="CT27">
        <v>1.929632</v>
      </c>
      <c r="CU27">
        <v>1.94624</v>
      </c>
      <c r="CV27">
        <v>2.6652740000000001</v>
      </c>
      <c r="CW27">
        <v>1.3184229999999999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98.629335999999981</v>
      </c>
    </row>
    <row r="28" spans="1:114">
      <c r="A28" t="s">
        <v>70</v>
      </c>
      <c r="B28">
        <v>0</v>
      </c>
      <c r="C28">
        <v>42.949330000000003</v>
      </c>
      <c r="D28">
        <v>0</v>
      </c>
      <c r="E28">
        <v>0</v>
      </c>
      <c r="F28">
        <v>0</v>
      </c>
      <c r="G28">
        <v>76.768950000000004</v>
      </c>
      <c r="H28">
        <v>0</v>
      </c>
      <c r="I28">
        <v>89.519750999999999</v>
      </c>
      <c r="J28">
        <v>6.4869389999999996</v>
      </c>
      <c r="K28">
        <v>691.08650399999999</v>
      </c>
      <c r="L28">
        <v>667.07663600000001</v>
      </c>
      <c r="M28">
        <v>95.888554999999997</v>
      </c>
      <c r="N28">
        <v>122.432091</v>
      </c>
      <c r="O28">
        <v>128.45129</v>
      </c>
      <c r="P28">
        <v>103.030096</v>
      </c>
      <c r="Q28">
        <v>22.966681999999999</v>
      </c>
      <c r="R28">
        <v>44.326064000000002</v>
      </c>
      <c r="S28">
        <v>27.350811</v>
      </c>
      <c r="T28">
        <v>2.5013079999999999</v>
      </c>
      <c r="U28">
        <v>348.97500000000002</v>
      </c>
      <c r="V28">
        <v>20.731850000000001</v>
      </c>
      <c r="W28">
        <v>46.399079999999998</v>
      </c>
      <c r="X28">
        <v>147.515625</v>
      </c>
      <c r="Y28">
        <v>0</v>
      </c>
      <c r="Z28">
        <v>19.6614</v>
      </c>
      <c r="AA28">
        <v>13.983000000000001</v>
      </c>
      <c r="AB28">
        <v>15.349423</v>
      </c>
      <c r="AC28">
        <v>11.155201999999999</v>
      </c>
      <c r="AD28">
        <v>20.912378</v>
      </c>
      <c r="AE28">
        <v>37.821176999999999</v>
      </c>
      <c r="AF28">
        <v>9.1372370000000007</v>
      </c>
      <c r="AG28">
        <v>47.874859999999998</v>
      </c>
      <c r="AH28">
        <v>79.708332999999996</v>
      </c>
      <c r="AI28">
        <v>0</v>
      </c>
      <c r="AJ28">
        <v>0</v>
      </c>
      <c r="AK28">
        <v>64.950986999999998</v>
      </c>
      <c r="AL28">
        <v>83.664000000000001</v>
      </c>
      <c r="AM28">
        <v>18.108732</v>
      </c>
      <c r="AN28">
        <v>1.0958429999999999</v>
      </c>
      <c r="AO28">
        <v>0</v>
      </c>
      <c r="AP28">
        <v>1.9215</v>
      </c>
      <c r="AQ28">
        <v>0</v>
      </c>
      <c r="AR28">
        <v>50.231999999999999</v>
      </c>
      <c r="AS28">
        <v>36.506751000000001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98.629335999999981</v>
      </c>
      <c r="BA28">
        <f t="shared" si="1"/>
        <v>3315.1705209999996</v>
      </c>
      <c r="BD28">
        <v>4.2644399999999996</v>
      </c>
      <c r="BE28">
        <v>0</v>
      </c>
      <c r="BF28">
        <v>0</v>
      </c>
      <c r="BG28">
        <v>0</v>
      </c>
      <c r="BH28">
        <v>2.3806999999999998E-2</v>
      </c>
      <c r="BI28">
        <v>0.56584199999999996</v>
      </c>
      <c r="BJ28">
        <v>0</v>
      </c>
      <c r="BK28">
        <v>0</v>
      </c>
      <c r="BL28">
        <v>0</v>
      </c>
      <c r="BM28">
        <v>0</v>
      </c>
      <c r="BN28">
        <v>2.0320000000000001E-2</v>
      </c>
      <c r="BO28">
        <v>2</v>
      </c>
      <c r="BP28">
        <v>2.1800000000000002</v>
      </c>
      <c r="BQ28">
        <v>3.5181619999999998</v>
      </c>
      <c r="BR28">
        <v>4.276573</v>
      </c>
      <c r="BS28">
        <v>1.62</v>
      </c>
      <c r="BT28">
        <v>1.7833300000000001</v>
      </c>
      <c r="BU28">
        <v>2.7491829999999999</v>
      </c>
      <c r="BV28">
        <v>1.3326370000000001</v>
      </c>
      <c r="BW28">
        <v>9.33</v>
      </c>
      <c r="BX28">
        <v>4.0174599999999998</v>
      </c>
      <c r="BY28">
        <v>0.24</v>
      </c>
      <c r="BZ28">
        <v>1.9248000000000001</v>
      </c>
      <c r="CA28">
        <v>3.4875970000000001</v>
      </c>
      <c r="CB28">
        <v>1.75</v>
      </c>
      <c r="CC28">
        <v>0.98</v>
      </c>
      <c r="CD28">
        <v>0.5</v>
      </c>
      <c r="CE28">
        <v>0.96</v>
      </c>
      <c r="CF28">
        <v>0.1</v>
      </c>
      <c r="CG28">
        <v>3.78</v>
      </c>
      <c r="CH28">
        <v>2.4518749999999998</v>
      </c>
      <c r="CI28">
        <v>7.95</v>
      </c>
      <c r="CJ28">
        <v>1.94</v>
      </c>
      <c r="CK28">
        <v>1.85</v>
      </c>
      <c r="CL28">
        <v>5.2772449999999997</v>
      </c>
      <c r="CM28">
        <v>1.857394</v>
      </c>
      <c r="CN28">
        <v>3.5181619999999998</v>
      </c>
      <c r="CO28">
        <v>3.03</v>
      </c>
      <c r="CP28">
        <v>4.2338459999999998</v>
      </c>
      <c r="CQ28">
        <v>1.3616889999999999</v>
      </c>
      <c r="CR28">
        <v>3.57</v>
      </c>
      <c r="CS28">
        <v>2.3254049999999999</v>
      </c>
      <c r="CT28">
        <v>1.929632</v>
      </c>
      <c r="CU28">
        <v>1.94624</v>
      </c>
      <c r="CV28">
        <v>2.6652740000000001</v>
      </c>
      <c r="CW28">
        <v>1.3184229999999999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98.629335999999981</v>
      </c>
    </row>
    <row r="29" spans="1:114">
      <c r="A29" t="s">
        <v>71</v>
      </c>
      <c r="B29">
        <v>0</v>
      </c>
      <c r="C29">
        <v>42.949330000000003</v>
      </c>
      <c r="D29">
        <v>0</v>
      </c>
      <c r="E29">
        <v>0</v>
      </c>
      <c r="F29">
        <v>0</v>
      </c>
      <c r="G29">
        <v>76.768950000000004</v>
      </c>
      <c r="H29">
        <v>0</v>
      </c>
      <c r="I29">
        <v>89.519750999999999</v>
      </c>
      <c r="J29">
        <v>6.4869389999999996</v>
      </c>
      <c r="K29">
        <v>691.08650399999999</v>
      </c>
      <c r="L29">
        <v>667.07663600000001</v>
      </c>
      <c r="M29">
        <v>95.888554999999997</v>
      </c>
      <c r="N29">
        <v>122.432091</v>
      </c>
      <c r="O29">
        <v>128.45129</v>
      </c>
      <c r="P29">
        <v>103.030096</v>
      </c>
      <c r="Q29">
        <v>22.966681999999999</v>
      </c>
      <c r="R29">
        <v>44.326064000000002</v>
      </c>
      <c r="S29">
        <v>27.350811</v>
      </c>
      <c r="T29">
        <v>2.5013079999999999</v>
      </c>
      <c r="U29">
        <v>348.97500000000002</v>
      </c>
      <c r="V29">
        <v>20.731850000000001</v>
      </c>
      <c r="W29">
        <v>45.524999999999999</v>
      </c>
      <c r="X29">
        <v>147.515625</v>
      </c>
      <c r="Y29">
        <v>0</v>
      </c>
      <c r="Z29">
        <v>19.579999999999998</v>
      </c>
      <c r="AA29">
        <v>28.045000000000002</v>
      </c>
      <c r="AB29">
        <v>15.349423</v>
      </c>
      <c r="AC29">
        <v>22.310403000000001</v>
      </c>
      <c r="AD29">
        <v>31.368566999999999</v>
      </c>
      <c r="AE29">
        <v>37.821176999999999</v>
      </c>
      <c r="AF29">
        <v>9.1372370000000007</v>
      </c>
      <c r="AG29">
        <v>47.874859999999998</v>
      </c>
      <c r="AH29">
        <v>79.708332999999996</v>
      </c>
      <c r="AI29">
        <v>0</v>
      </c>
      <c r="AJ29">
        <v>0</v>
      </c>
      <c r="AK29">
        <v>64.950986999999998</v>
      </c>
      <c r="AL29">
        <v>83.664000000000001</v>
      </c>
      <c r="AM29">
        <v>18.108732</v>
      </c>
      <c r="AN29">
        <v>1.0958429999999999</v>
      </c>
      <c r="AO29">
        <v>0</v>
      </c>
      <c r="AP29">
        <v>1.9215</v>
      </c>
      <c r="AQ29">
        <v>0</v>
      </c>
      <c r="AR29">
        <v>52.991999999999997</v>
      </c>
      <c r="AS29">
        <v>36.506751000000001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98.628991999999982</v>
      </c>
      <c r="BA29">
        <f t="shared" si="1"/>
        <v>3352.6480869999996</v>
      </c>
      <c r="BD29">
        <v>4.2644399999999996</v>
      </c>
      <c r="BE29">
        <v>0</v>
      </c>
      <c r="BF29">
        <v>0</v>
      </c>
      <c r="BG29">
        <v>0</v>
      </c>
      <c r="BH29">
        <v>2.3622000000000001E-2</v>
      </c>
      <c r="BI29">
        <v>0.56584199999999996</v>
      </c>
      <c r="BJ29">
        <v>0</v>
      </c>
      <c r="BK29">
        <v>0</v>
      </c>
      <c r="BL29">
        <v>0</v>
      </c>
      <c r="BM29">
        <v>0</v>
      </c>
      <c r="BN29">
        <v>2.0160999999999998E-2</v>
      </c>
      <c r="BO29">
        <v>2</v>
      </c>
      <c r="BP29">
        <v>2.1800000000000002</v>
      </c>
      <c r="BQ29">
        <v>3.5181619999999998</v>
      </c>
      <c r="BR29">
        <v>4.276573</v>
      </c>
      <c r="BS29">
        <v>1.62</v>
      </c>
      <c r="BT29">
        <v>1.7833300000000001</v>
      </c>
      <c r="BU29">
        <v>2.7491829999999999</v>
      </c>
      <c r="BV29">
        <v>1.3326370000000001</v>
      </c>
      <c r="BW29">
        <v>9.33</v>
      </c>
      <c r="BX29">
        <v>4.0174599999999998</v>
      </c>
      <c r="BY29">
        <v>0.24</v>
      </c>
      <c r="BZ29">
        <v>1.9248000000000001</v>
      </c>
      <c r="CA29">
        <v>3.4875970000000001</v>
      </c>
      <c r="CB29">
        <v>1.75</v>
      </c>
      <c r="CC29">
        <v>0.98</v>
      </c>
      <c r="CD29">
        <v>0.5</v>
      </c>
      <c r="CE29">
        <v>0.96</v>
      </c>
      <c r="CF29">
        <v>0.1</v>
      </c>
      <c r="CG29">
        <v>3.78</v>
      </c>
      <c r="CH29">
        <v>2.4518749999999998</v>
      </c>
      <c r="CI29">
        <v>7.95</v>
      </c>
      <c r="CJ29">
        <v>1.94</v>
      </c>
      <c r="CK29">
        <v>1.85</v>
      </c>
      <c r="CL29">
        <v>5.2772449999999997</v>
      </c>
      <c r="CM29">
        <v>1.857394</v>
      </c>
      <c r="CN29">
        <v>3.5181619999999998</v>
      </c>
      <c r="CO29">
        <v>3.03</v>
      </c>
      <c r="CP29">
        <v>4.2338459999999998</v>
      </c>
      <c r="CQ29">
        <v>1.3616889999999999</v>
      </c>
      <c r="CR29">
        <v>3.57</v>
      </c>
      <c r="CS29">
        <v>2.3254049999999999</v>
      </c>
      <c r="CT29">
        <v>1.929632</v>
      </c>
      <c r="CU29">
        <v>1.94624</v>
      </c>
      <c r="CV29">
        <v>2.6652740000000001</v>
      </c>
      <c r="CW29">
        <v>1.3184229999999999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98.628991999999982</v>
      </c>
    </row>
    <row r="30" spans="1:114">
      <c r="A30" t="s">
        <v>72</v>
      </c>
      <c r="B30">
        <v>0</v>
      </c>
      <c r="C30">
        <v>42.949330000000003</v>
      </c>
      <c r="D30">
        <v>0</v>
      </c>
      <c r="E30">
        <v>0</v>
      </c>
      <c r="F30">
        <v>0</v>
      </c>
      <c r="G30">
        <v>76.768950000000004</v>
      </c>
      <c r="H30">
        <v>0</v>
      </c>
      <c r="I30">
        <v>89.519750999999999</v>
      </c>
      <c r="J30">
        <v>6.4869389999999996</v>
      </c>
      <c r="K30">
        <v>691.08650399999999</v>
      </c>
      <c r="L30">
        <v>667.07663600000001</v>
      </c>
      <c r="M30">
        <v>95.888554999999997</v>
      </c>
      <c r="N30">
        <v>122.432091</v>
      </c>
      <c r="O30">
        <v>128.45129</v>
      </c>
      <c r="P30">
        <v>103.030096</v>
      </c>
      <c r="Q30">
        <v>22.966681999999999</v>
      </c>
      <c r="R30">
        <v>44.326064000000002</v>
      </c>
      <c r="S30">
        <v>27.350811</v>
      </c>
      <c r="T30">
        <v>2.5013079999999999</v>
      </c>
      <c r="U30">
        <v>348.97500000000002</v>
      </c>
      <c r="V30">
        <v>20.731850000000001</v>
      </c>
      <c r="W30">
        <v>45.524999999999999</v>
      </c>
      <c r="X30">
        <v>147.515625</v>
      </c>
      <c r="Y30">
        <v>0</v>
      </c>
      <c r="Z30">
        <v>19.579999999999998</v>
      </c>
      <c r="AA30">
        <v>28.045000000000002</v>
      </c>
      <c r="AB30">
        <v>30.855471000000001</v>
      </c>
      <c r="AC30">
        <v>22.310403000000001</v>
      </c>
      <c r="AD30">
        <v>31.368566999999999</v>
      </c>
      <c r="AE30">
        <v>37.821176999999999</v>
      </c>
      <c r="AF30">
        <v>9.1372370000000007</v>
      </c>
      <c r="AG30">
        <v>47.874859999999998</v>
      </c>
      <c r="AH30">
        <v>79.708332999999996</v>
      </c>
      <c r="AI30">
        <v>0</v>
      </c>
      <c r="AJ30">
        <v>0</v>
      </c>
      <c r="AK30">
        <v>64.950986999999998</v>
      </c>
      <c r="AL30">
        <v>83.664000000000001</v>
      </c>
      <c r="AM30">
        <v>18.108732</v>
      </c>
      <c r="AN30">
        <v>1.0958429999999999</v>
      </c>
      <c r="AO30">
        <v>0</v>
      </c>
      <c r="AP30">
        <v>1.9215</v>
      </c>
      <c r="AQ30">
        <v>0</v>
      </c>
      <c r="AR30">
        <v>52.991999999999997</v>
      </c>
      <c r="AS30">
        <v>36.506751000000001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98.628991999999982</v>
      </c>
      <c r="BA30">
        <f t="shared" si="1"/>
        <v>3368.1541349999993</v>
      </c>
      <c r="BD30">
        <v>4.2644399999999996</v>
      </c>
      <c r="BE30">
        <v>0</v>
      </c>
      <c r="BF30">
        <v>0</v>
      </c>
      <c r="BG30">
        <v>0</v>
      </c>
      <c r="BH30">
        <v>2.3622000000000001E-2</v>
      </c>
      <c r="BI30">
        <v>0.56584199999999996</v>
      </c>
      <c r="BJ30">
        <v>0</v>
      </c>
      <c r="BK30">
        <v>0</v>
      </c>
      <c r="BL30">
        <v>0</v>
      </c>
      <c r="BM30">
        <v>0</v>
      </c>
      <c r="BN30">
        <v>2.0160999999999998E-2</v>
      </c>
      <c r="BO30">
        <v>2</v>
      </c>
      <c r="BP30">
        <v>2.1800000000000002</v>
      </c>
      <c r="BQ30">
        <v>3.5181619999999998</v>
      </c>
      <c r="BR30">
        <v>4.276573</v>
      </c>
      <c r="BS30">
        <v>1.62</v>
      </c>
      <c r="BT30">
        <v>1.7833300000000001</v>
      </c>
      <c r="BU30">
        <v>2.7491829999999999</v>
      </c>
      <c r="BV30">
        <v>1.3326370000000001</v>
      </c>
      <c r="BW30">
        <v>9.33</v>
      </c>
      <c r="BX30">
        <v>4.0174599999999998</v>
      </c>
      <c r="BY30">
        <v>0.24</v>
      </c>
      <c r="BZ30">
        <v>1.9248000000000001</v>
      </c>
      <c r="CA30">
        <v>3.4875970000000001</v>
      </c>
      <c r="CB30">
        <v>1.75</v>
      </c>
      <c r="CC30">
        <v>0.98</v>
      </c>
      <c r="CD30">
        <v>0.5</v>
      </c>
      <c r="CE30">
        <v>0.96</v>
      </c>
      <c r="CF30">
        <v>0.1</v>
      </c>
      <c r="CG30">
        <v>3.78</v>
      </c>
      <c r="CH30">
        <v>2.4518749999999998</v>
      </c>
      <c r="CI30">
        <v>7.95</v>
      </c>
      <c r="CJ30">
        <v>1.94</v>
      </c>
      <c r="CK30">
        <v>1.85</v>
      </c>
      <c r="CL30">
        <v>5.2772449999999997</v>
      </c>
      <c r="CM30">
        <v>1.857394</v>
      </c>
      <c r="CN30">
        <v>3.5181619999999998</v>
      </c>
      <c r="CO30">
        <v>3.03</v>
      </c>
      <c r="CP30">
        <v>4.2338459999999998</v>
      </c>
      <c r="CQ30">
        <v>1.3616889999999999</v>
      </c>
      <c r="CR30">
        <v>3.57</v>
      </c>
      <c r="CS30">
        <v>2.3254049999999999</v>
      </c>
      <c r="CT30">
        <v>1.929632</v>
      </c>
      <c r="CU30">
        <v>1.94624</v>
      </c>
      <c r="CV30">
        <v>2.6652740000000001</v>
      </c>
      <c r="CW30">
        <v>1.3184229999999999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98.628991999999982</v>
      </c>
    </row>
    <row r="31" spans="1:114">
      <c r="A31" t="s">
        <v>73</v>
      </c>
      <c r="B31">
        <v>0</v>
      </c>
      <c r="C31">
        <v>42.326875000000001</v>
      </c>
      <c r="D31">
        <v>0</v>
      </c>
      <c r="E31">
        <v>0</v>
      </c>
      <c r="F31">
        <v>0</v>
      </c>
      <c r="G31">
        <v>76.768950000000004</v>
      </c>
      <c r="H31">
        <v>0</v>
      </c>
      <c r="I31">
        <v>89.519750999999999</v>
      </c>
      <c r="J31">
        <v>6.4869389999999996</v>
      </c>
      <c r="K31">
        <v>691.08650399999999</v>
      </c>
      <c r="L31">
        <v>667.07663600000001</v>
      </c>
      <c r="M31">
        <v>95.888554999999997</v>
      </c>
      <c r="N31">
        <v>122.432091</v>
      </c>
      <c r="O31">
        <v>128.45129</v>
      </c>
      <c r="P31">
        <v>99.859938999999997</v>
      </c>
      <c r="Q31">
        <v>22.966681999999999</v>
      </c>
      <c r="R31">
        <v>44.326064000000002</v>
      </c>
      <c r="S31">
        <v>27.350811</v>
      </c>
      <c r="T31">
        <v>2.5013079999999999</v>
      </c>
      <c r="U31">
        <v>348.97500000000002</v>
      </c>
      <c r="V31">
        <v>20.731850000000001</v>
      </c>
      <c r="W31">
        <v>45.524999999999999</v>
      </c>
      <c r="X31">
        <v>147.515625</v>
      </c>
      <c r="Y31">
        <v>0</v>
      </c>
      <c r="Z31">
        <v>19.579999999999998</v>
      </c>
      <c r="AA31">
        <v>28.045000000000002</v>
      </c>
      <c r="AB31">
        <v>30.855471000000001</v>
      </c>
      <c r="AC31">
        <v>22.310403000000001</v>
      </c>
      <c r="AD31">
        <v>31.368566999999999</v>
      </c>
      <c r="AE31">
        <v>37.821176999999999</v>
      </c>
      <c r="AF31">
        <v>9.1372370000000007</v>
      </c>
      <c r="AG31">
        <v>47.874859999999998</v>
      </c>
      <c r="AH31">
        <v>79.708332999999996</v>
      </c>
      <c r="AI31">
        <v>0</v>
      </c>
      <c r="AJ31">
        <v>0</v>
      </c>
      <c r="AK31">
        <v>64.950986999999998</v>
      </c>
      <c r="AL31">
        <v>48.804000000000002</v>
      </c>
      <c r="AM31">
        <v>18.108732</v>
      </c>
      <c r="AN31">
        <v>1.0958429999999999</v>
      </c>
      <c r="AO31">
        <v>0</v>
      </c>
      <c r="AP31">
        <v>1.9215</v>
      </c>
      <c r="AQ31">
        <v>0</v>
      </c>
      <c r="AR31">
        <v>50.231999999999999</v>
      </c>
      <c r="AS31">
        <v>36.506751000000001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98.58899199999999</v>
      </c>
      <c r="BA31">
        <f t="shared" si="1"/>
        <v>3326.7015229999993</v>
      </c>
      <c r="BD31">
        <v>4.2644399999999996</v>
      </c>
      <c r="BE31">
        <v>0</v>
      </c>
      <c r="BF31">
        <v>0</v>
      </c>
      <c r="BG31">
        <v>0</v>
      </c>
      <c r="BH31">
        <v>2.3622000000000001E-2</v>
      </c>
      <c r="BI31">
        <v>0.56584199999999996</v>
      </c>
      <c r="BJ31">
        <v>0</v>
      </c>
      <c r="BK31">
        <v>0</v>
      </c>
      <c r="BL31">
        <v>0</v>
      </c>
      <c r="BM31">
        <v>0</v>
      </c>
      <c r="BN31">
        <v>2.0160999999999998E-2</v>
      </c>
      <c r="BO31">
        <v>2</v>
      </c>
      <c r="BP31">
        <v>2.1800000000000002</v>
      </c>
      <c r="BQ31">
        <v>3.5181619999999998</v>
      </c>
      <c r="BR31">
        <v>4.276573</v>
      </c>
      <c r="BS31">
        <v>1.62</v>
      </c>
      <c r="BT31">
        <v>1.7833300000000001</v>
      </c>
      <c r="BU31">
        <v>2.7491829999999999</v>
      </c>
      <c r="BV31">
        <v>1.3326370000000001</v>
      </c>
      <c r="BW31">
        <v>9.33</v>
      </c>
      <c r="BX31">
        <v>4.0174599999999998</v>
      </c>
      <c r="BY31">
        <v>0.24</v>
      </c>
      <c r="BZ31">
        <v>1.9248000000000001</v>
      </c>
      <c r="CA31">
        <v>3.4875970000000001</v>
      </c>
      <c r="CB31">
        <v>1.75</v>
      </c>
      <c r="CC31">
        <v>0.95</v>
      </c>
      <c r="CD31">
        <v>0.49</v>
      </c>
      <c r="CE31">
        <v>0.96</v>
      </c>
      <c r="CF31">
        <v>0.1</v>
      </c>
      <c r="CG31">
        <v>3.78</v>
      </c>
      <c r="CH31">
        <v>2.4518749999999998</v>
      </c>
      <c r="CI31">
        <v>7.95</v>
      </c>
      <c r="CJ31">
        <v>1.94</v>
      </c>
      <c r="CK31">
        <v>1.85</v>
      </c>
      <c r="CL31">
        <v>5.2772449999999997</v>
      </c>
      <c r="CM31">
        <v>1.857394</v>
      </c>
      <c r="CN31">
        <v>3.5181619999999998</v>
      </c>
      <c r="CO31">
        <v>3.03</v>
      </c>
      <c r="CP31">
        <v>4.2338459999999998</v>
      </c>
      <c r="CQ31">
        <v>1.3616889999999999</v>
      </c>
      <c r="CR31">
        <v>3.57</v>
      </c>
      <c r="CS31">
        <v>2.3254049999999999</v>
      </c>
      <c r="CT31">
        <v>1.929632</v>
      </c>
      <c r="CU31">
        <v>1.94624</v>
      </c>
      <c r="CV31">
        <v>2.6652740000000001</v>
      </c>
      <c r="CW31">
        <v>1.3184229999999999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98.58899199999999</v>
      </c>
    </row>
    <row r="32" spans="1:114">
      <c r="A32" t="s">
        <v>74</v>
      </c>
      <c r="B32">
        <v>0</v>
      </c>
      <c r="C32">
        <v>42.326875000000001</v>
      </c>
      <c r="D32">
        <v>0</v>
      </c>
      <c r="E32">
        <v>0</v>
      </c>
      <c r="F32">
        <v>0</v>
      </c>
      <c r="G32">
        <v>76.768950000000004</v>
      </c>
      <c r="H32">
        <v>0</v>
      </c>
      <c r="I32">
        <v>89.519750999999999</v>
      </c>
      <c r="J32">
        <v>6.4869389999999996</v>
      </c>
      <c r="K32">
        <v>691.08650399999999</v>
      </c>
      <c r="L32">
        <v>667.07663600000001</v>
      </c>
      <c r="M32">
        <v>95.888554999999997</v>
      </c>
      <c r="N32">
        <v>122.432091</v>
      </c>
      <c r="O32">
        <v>128.45129</v>
      </c>
      <c r="P32">
        <v>99.859938999999997</v>
      </c>
      <c r="Q32">
        <v>22.966681999999999</v>
      </c>
      <c r="R32">
        <v>44.326064000000002</v>
      </c>
      <c r="S32">
        <v>27.350811</v>
      </c>
      <c r="T32">
        <v>2.5013079999999999</v>
      </c>
      <c r="U32">
        <v>348.97500000000002</v>
      </c>
      <c r="V32">
        <v>20.731850000000001</v>
      </c>
      <c r="W32">
        <v>45.524999999999999</v>
      </c>
      <c r="X32">
        <v>147.515625</v>
      </c>
      <c r="Y32">
        <v>0</v>
      </c>
      <c r="Z32">
        <v>19.579999999999998</v>
      </c>
      <c r="AA32">
        <v>28.045000000000002</v>
      </c>
      <c r="AB32">
        <v>30.855471000000001</v>
      </c>
      <c r="AC32">
        <v>22.310403000000001</v>
      </c>
      <c r="AD32">
        <v>20.912378</v>
      </c>
      <c r="AE32">
        <v>37.821176999999999</v>
      </c>
      <c r="AF32">
        <v>9.1372370000000007</v>
      </c>
      <c r="AG32">
        <v>47.874859999999998</v>
      </c>
      <c r="AH32">
        <v>53.138888000000001</v>
      </c>
      <c r="AI32">
        <v>0</v>
      </c>
      <c r="AJ32">
        <v>0</v>
      </c>
      <c r="AK32">
        <v>64.950986999999998</v>
      </c>
      <c r="AL32">
        <v>36.021999999999998</v>
      </c>
      <c r="AM32">
        <v>18.108732</v>
      </c>
      <c r="AN32">
        <v>1.0958429999999999</v>
      </c>
      <c r="AO32">
        <v>0</v>
      </c>
      <c r="AP32">
        <v>1.9215</v>
      </c>
      <c r="AQ32">
        <v>0</v>
      </c>
      <c r="AR32">
        <v>50.231999999999999</v>
      </c>
      <c r="AS32">
        <v>36.506751000000001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97.771700999999993</v>
      </c>
      <c r="BA32">
        <f t="shared" si="1"/>
        <v>3276.0765979999992</v>
      </c>
      <c r="BD32">
        <v>4.2644399999999996</v>
      </c>
      <c r="BE32">
        <v>0</v>
      </c>
      <c r="BF32">
        <v>0</v>
      </c>
      <c r="BG32">
        <v>0</v>
      </c>
      <c r="BH32">
        <v>2.3622000000000001E-2</v>
      </c>
      <c r="BI32">
        <v>0.56584199999999996</v>
      </c>
      <c r="BJ32">
        <v>0</v>
      </c>
      <c r="BK32">
        <v>0</v>
      </c>
      <c r="BL32">
        <v>0</v>
      </c>
      <c r="BM32">
        <v>0</v>
      </c>
      <c r="BN32">
        <v>2.0160999999999998E-2</v>
      </c>
      <c r="BO32">
        <v>2</v>
      </c>
      <c r="BP32">
        <v>2.1800000000000002</v>
      </c>
      <c r="BQ32">
        <v>3.5181619999999998</v>
      </c>
      <c r="BR32">
        <v>4.276573</v>
      </c>
      <c r="BS32">
        <v>1.62</v>
      </c>
      <c r="BT32">
        <v>1.7833300000000001</v>
      </c>
      <c r="BU32">
        <v>2.7491829999999999</v>
      </c>
      <c r="BV32">
        <v>1.3326370000000001</v>
      </c>
      <c r="BW32">
        <v>9.33</v>
      </c>
      <c r="BX32">
        <v>4.0174599999999998</v>
      </c>
      <c r="BY32">
        <v>0.24</v>
      </c>
      <c r="BZ32">
        <v>1.9248000000000001</v>
      </c>
      <c r="CA32">
        <v>3.4875970000000001</v>
      </c>
      <c r="CB32">
        <v>1.75</v>
      </c>
      <c r="CC32">
        <v>0.95</v>
      </c>
      <c r="CD32">
        <v>0.49</v>
      </c>
      <c r="CE32">
        <v>0.96</v>
      </c>
      <c r="CF32">
        <v>0.1</v>
      </c>
      <c r="CG32">
        <v>3.78</v>
      </c>
      <c r="CH32">
        <v>1.634584</v>
      </c>
      <c r="CI32">
        <v>7.95</v>
      </c>
      <c r="CJ32">
        <v>1.94</v>
      </c>
      <c r="CK32">
        <v>1.85</v>
      </c>
      <c r="CL32">
        <v>5.2772449999999997</v>
      </c>
      <c r="CM32">
        <v>1.857394</v>
      </c>
      <c r="CN32">
        <v>3.5181619999999998</v>
      </c>
      <c r="CO32">
        <v>3.03</v>
      </c>
      <c r="CP32">
        <v>4.2338459999999998</v>
      </c>
      <c r="CQ32">
        <v>1.3616889999999999</v>
      </c>
      <c r="CR32">
        <v>3.57</v>
      </c>
      <c r="CS32">
        <v>2.3254049999999999</v>
      </c>
      <c r="CT32">
        <v>1.929632</v>
      </c>
      <c r="CU32">
        <v>1.94624</v>
      </c>
      <c r="CV32">
        <v>2.6652740000000001</v>
      </c>
      <c r="CW32">
        <v>1.3184229999999999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97.771700999999993</v>
      </c>
    </row>
    <row r="33" spans="1:114">
      <c r="A33" t="s">
        <v>75</v>
      </c>
      <c r="B33">
        <v>0</v>
      </c>
      <c r="C33">
        <v>42.326875000000001</v>
      </c>
      <c r="D33">
        <v>0</v>
      </c>
      <c r="E33">
        <v>0</v>
      </c>
      <c r="F33">
        <v>0</v>
      </c>
      <c r="G33">
        <v>76.768950000000004</v>
      </c>
      <c r="H33">
        <v>0</v>
      </c>
      <c r="I33">
        <v>89.519750999999999</v>
      </c>
      <c r="J33">
        <v>6.4869389999999996</v>
      </c>
      <c r="K33">
        <v>691.08650399999999</v>
      </c>
      <c r="L33">
        <v>667.07663600000001</v>
      </c>
      <c r="M33">
        <v>95.888554999999997</v>
      </c>
      <c r="N33">
        <v>122.432091</v>
      </c>
      <c r="O33">
        <v>128.45129</v>
      </c>
      <c r="P33">
        <v>99.859938999999997</v>
      </c>
      <c r="Q33">
        <v>22.966681999999999</v>
      </c>
      <c r="R33">
        <v>44.326064000000002</v>
      </c>
      <c r="S33">
        <v>27.350811</v>
      </c>
      <c r="T33">
        <v>2.5013079999999999</v>
      </c>
      <c r="U33">
        <v>348.97500000000002</v>
      </c>
      <c r="V33">
        <v>20.731850000000001</v>
      </c>
      <c r="W33">
        <v>46.399079999999998</v>
      </c>
      <c r="X33">
        <v>147.515625</v>
      </c>
      <c r="Y33">
        <v>0</v>
      </c>
      <c r="Z33">
        <v>13.1076</v>
      </c>
      <c r="AA33">
        <v>28.045000000000002</v>
      </c>
      <c r="AB33">
        <v>30.855471000000001</v>
      </c>
      <c r="AC33">
        <v>22.310403000000001</v>
      </c>
      <c r="AD33">
        <v>10.456189</v>
      </c>
      <c r="AE33">
        <v>37.821176999999999</v>
      </c>
      <c r="AF33">
        <v>9.1372370000000007</v>
      </c>
      <c r="AG33">
        <v>47.874859999999998</v>
      </c>
      <c r="AH33">
        <v>26.569445000000002</v>
      </c>
      <c r="AI33">
        <v>0</v>
      </c>
      <c r="AJ33">
        <v>0</v>
      </c>
      <c r="AK33">
        <v>64.950986999999998</v>
      </c>
      <c r="AL33">
        <v>36.021999999999998</v>
      </c>
      <c r="AM33">
        <v>18.108732</v>
      </c>
      <c r="AN33">
        <v>1.0958429999999999</v>
      </c>
      <c r="AO33">
        <v>0</v>
      </c>
      <c r="AP33">
        <v>1.9215</v>
      </c>
      <c r="AQ33">
        <v>0</v>
      </c>
      <c r="AR33">
        <v>50.231999999999999</v>
      </c>
      <c r="AS33">
        <v>36.506751000000001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96.824249999999992</v>
      </c>
      <c r="BA33">
        <f t="shared" si="1"/>
        <v>3232.5051949999993</v>
      </c>
      <c r="BD33">
        <v>4.2644399999999996</v>
      </c>
      <c r="BE33">
        <v>0</v>
      </c>
      <c r="BF33">
        <v>0</v>
      </c>
      <c r="BG33">
        <v>0</v>
      </c>
      <c r="BH33">
        <v>2.3622000000000001E-2</v>
      </c>
      <c r="BI33">
        <v>0.56584199999999996</v>
      </c>
      <c r="BJ33">
        <v>0</v>
      </c>
      <c r="BK33">
        <v>0</v>
      </c>
      <c r="BL33">
        <v>0</v>
      </c>
      <c r="BM33">
        <v>0</v>
      </c>
      <c r="BN33">
        <v>2.0001999999999999E-2</v>
      </c>
      <c r="BO33">
        <v>2</v>
      </c>
      <c r="BP33">
        <v>2.1800000000000002</v>
      </c>
      <c r="BQ33">
        <v>3.5181619999999998</v>
      </c>
      <c r="BR33">
        <v>4.276573</v>
      </c>
      <c r="BS33">
        <v>1.62</v>
      </c>
      <c r="BT33">
        <v>1.7833300000000001</v>
      </c>
      <c r="BU33">
        <v>2.7491829999999999</v>
      </c>
      <c r="BV33">
        <v>1.3326370000000001</v>
      </c>
      <c r="BW33">
        <v>9.33</v>
      </c>
      <c r="BX33">
        <v>4.0174599999999998</v>
      </c>
      <c r="BY33">
        <v>0.24</v>
      </c>
      <c r="BZ33">
        <v>1.9248000000000001</v>
      </c>
      <c r="CA33">
        <v>3.4875970000000001</v>
      </c>
      <c r="CB33">
        <v>1.62</v>
      </c>
      <c r="CC33">
        <v>0.95</v>
      </c>
      <c r="CD33">
        <v>0.49</v>
      </c>
      <c r="CE33">
        <v>0.96</v>
      </c>
      <c r="CF33">
        <v>0.1</v>
      </c>
      <c r="CG33">
        <v>3.78</v>
      </c>
      <c r="CH33">
        <v>0.81729200000000002</v>
      </c>
      <c r="CI33">
        <v>7.95</v>
      </c>
      <c r="CJ33">
        <v>1.94</v>
      </c>
      <c r="CK33">
        <v>1.85</v>
      </c>
      <c r="CL33">
        <v>5.2772449999999997</v>
      </c>
      <c r="CM33">
        <v>1.857394</v>
      </c>
      <c r="CN33">
        <v>3.5181619999999998</v>
      </c>
      <c r="CO33">
        <v>3.03</v>
      </c>
      <c r="CP33">
        <v>4.2338459999999998</v>
      </c>
      <c r="CQ33">
        <v>1.3616889999999999</v>
      </c>
      <c r="CR33">
        <v>3.57</v>
      </c>
      <c r="CS33">
        <v>2.3254049999999999</v>
      </c>
      <c r="CT33">
        <v>1.929632</v>
      </c>
      <c r="CU33">
        <v>1.94624</v>
      </c>
      <c r="CV33">
        <v>2.6652740000000001</v>
      </c>
      <c r="CW33">
        <v>1.3184229999999999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96.824249999999992</v>
      </c>
    </row>
    <row r="34" spans="1:114">
      <c r="A34" t="s">
        <v>76</v>
      </c>
      <c r="B34">
        <v>0</v>
      </c>
      <c r="C34">
        <v>42.326875000000001</v>
      </c>
      <c r="D34">
        <v>0</v>
      </c>
      <c r="E34">
        <v>0</v>
      </c>
      <c r="F34">
        <v>0</v>
      </c>
      <c r="G34">
        <v>76.768950000000004</v>
      </c>
      <c r="H34">
        <v>0</v>
      </c>
      <c r="I34">
        <v>89.519750999999999</v>
      </c>
      <c r="J34">
        <v>6.4869389999999996</v>
      </c>
      <c r="K34">
        <v>691.08650399999999</v>
      </c>
      <c r="L34">
        <v>667.07663600000001</v>
      </c>
      <c r="M34">
        <v>95.888554999999997</v>
      </c>
      <c r="N34">
        <v>122.432091</v>
      </c>
      <c r="O34">
        <v>128.45129</v>
      </c>
      <c r="P34">
        <v>99.859938999999997</v>
      </c>
      <c r="Q34">
        <v>22.966681999999999</v>
      </c>
      <c r="R34">
        <v>44.326064000000002</v>
      </c>
      <c r="S34">
        <v>27.350811</v>
      </c>
      <c r="T34">
        <v>2.5013079999999999</v>
      </c>
      <c r="U34">
        <v>348.97500000000002</v>
      </c>
      <c r="V34">
        <v>20.731850000000001</v>
      </c>
      <c r="W34">
        <v>46.399079999999998</v>
      </c>
      <c r="X34">
        <v>147.515625</v>
      </c>
      <c r="Y34">
        <v>0</v>
      </c>
      <c r="Z34">
        <v>13.1076</v>
      </c>
      <c r="AA34">
        <v>28.045000000000002</v>
      </c>
      <c r="AB34">
        <v>30.855471000000001</v>
      </c>
      <c r="AC34">
        <v>22.310403000000001</v>
      </c>
      <c r="AD34">
        <v>0</v>
      </c>
      <c r="AE34">
        <v>37.821176999999999</v>
      </c>
      <c r="AF34">
        <v>9.1372370000000007</v>
      </c>
      <c r="AG34">
        <v>47.874859999999998</v>
      </c>
      <c r="AH34">
        <v>0</v>
      </c>
      <c r="AI34">
        <v>0</v>
      </c>
      <c r="AJ34">
        <v>0</v>
      </c>
      <c r="AK34">
        <v>64.950986999999998</v>
      </c>
      <c r="AL34">
        <v>36.021999999999998</v>
      </c>
      <c r="AM34">
        <v>18.108732</v>
      </c>
      <c r="AN34">
        <v>1.0958429999999999</v>
      </c>
      <c r="AO34">
        <v>0</v>
      </c>
      <c r="AP34">
        <v>1.9215</v>
      </c>
      <c r="AQ34">
        <v>0</v>
      </c>
      <c r="AR34">
        <v>50.231999999999999</v>
      </c>
      <c r="AS34">
        <v>36.506751000000001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94.223627999999991</v>
      </c>
      <c r="BA34">
        <f t="shared" si="1"/>
        <v>3192.8789389999993</v>
      </c>
      <c r="BD34">
        <v>4.2644399999999996</v>
      </c>
      <c r="BE34">
        <v>0</v>
      </c>
      <c r="BF34">
        <v>0</v>
      </c>
      <c r="BG34">
        <v>0</v>
      </c>
      <c r="BH34">
        <v>2.3622000000000001E-2</v>
      </c>
      <c r="BI34">
        <v>0.56584199999999996</v>
      </c>
      <c r="BJ34">
        <v>0</v>
      </c>
      <c r="BK34">
        <v>0</v>
      </c>
      <c r="BL34">
        <v>0</v>
      </c>
      <c r="BM34">
        <v>0</v>
      </c>
      <c r="BN34">
        <v>2.0001999999999999E-2</v>
      </c>
      <c r="BO34">
        <v>2</v>
      </c>
      <c r="BP34">
        <v>2.1800000000000002</v>
      </c>
      <c r="BQ34">
        <v>3.5181619999999998</v>
      </c>
      <c r="BR34">
        <v>4.276573</v>
      </c>
      <c r="BS34">
        <v>1.62</v>
      </c>
      <c r="BT34">
        <v>0</v>
      </c>
      <c r="BU34">
        <v>2.7491829999999999</v>
      </c>
      <c r="BV34">
        <v>1.3326370000000001</v>
      </c>
      <c r="BW34">
        <v>9.33</v>
      </c>
      <c r="BX34">
        <v>4.0174599999999998</v>
      </c>
      <c r="BY34">
        <v>0.24</v>
      </c>
      <c r="BZ34">
        <v>1.9248000000000001</v>
      </c>
      <c r="CA34">
        <v>3.4875970000000001</v>
      </c>
      <c r="CB34">
        <v>1.62</v>
      </c>
      <c r="CC34">
        <v>0.95</v>
      </c>
      <c r="CD34">
        <v>0.49</v>
      </c>
      <c r="CE34">
        <v>0.96</v>
      </c>
      <c r="CF34">
        <v>0.1</v>
      </c>
      <c r="CG34">
        <v>3.78</v>
      </c>
      <c r="CH34">
        <v>0</v>
      </c>
      <c r="CI34">
        <v>7.95</v>
      </c>
      <c r="CJ34">
        <v>1.94</v>
      </c>
      <c r="CK34">
        <v>1.85</v>
      </c>
      <c r="CL34">
        <v>5.2772449999999997</v>
      </c>
      <c r="CM34">
        <v>1.857394</v>
      </c>
      <c r="CN34">
        <v>3.5181619999999998</v>
      </c>
      <c r="CO34">
        <v>3.03</v>
      </c>
      <c r="CP34">
        <v>4.2338459999999998</v>
      </c>
      <c r="CQ34">
        <v>1.3616889999999999</v>
      </c>
      <c r="CR34">
        <v>3.57</v>
      </c>
      <c r="CS34">
        <v>2.3254049999999999</v>
      </c>
      <c r="CT34">
        <v>1.929632</v>
      </c>
      <c r="CU34">
        <v>1.94624</v>
      </c>
      <c r="CV34">
        <v>2.6652740000000001</v>
      </c>
      <c r="CW34">
        <v>1.3184229999999999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94.223627999999991</v>
      </c>
    </row>
    <row r="35" spans="1:114">
      <c r="A35" t="s">
        <v>77</v>
      </c>
      <c r="B35">
        <v>0</v>
      </c>
      <c r="C35">
        <v>41.704421000000004</v>
      </c>
      <c r="D35">
        <v>0</v>
      </c>
      <c r="E35">
        <v>0</v>
      </c>
      <c r="F35">
        <v>0</v>
      </c>
      <c r="G35">
        <v>76.768950000000004</v>
      </c>
      <c r="H35">
        <v>0</v>
      </c>
      <c r="I35">
        <v>89.519750999999999</v>
      </c>
      <c r="J35">
        <v>6.4869389999999996</v>
      </c>
      <c r="K35">
        <v>691.08650399999999</v>
      </c>
      <c r="L35">
        <v>667.07663600000001</v>
      </c>
      <c r="M35">
        <v>95.888554999999997</v>
      </c>
      <c r="N35">
        <v>122.432091</v>
      </c>
      <c r="O35">
        <v>128.45129</v>
      </c>
      <c r="P35">
        <v>101.44501700000001</v>
      </c>
      <c r="Q35">
        <v>22.966681999999999</v>
      </c>
      <c r="R35">
        <v>44.326064000000002</v>
      </c>
      <c r="S35">
        <v>27.350811</v>
      </c>
      <c r="T35">
        <v>2.5013079999999999</v>
      </c>
      <c r="U35">
        <v>348.97500000000002</v>
      </c>
      <c r="V35">
        <v>20.731850000000001</v>
      </c>
      <c r="W35">
        <v>46.399079999999998</v>
      </c>
      <c r="X35">
        <v>147.515625</v>
      </c>
      <c r="Y35">
        <v>0</v>
      </c>
      <c r="Z35">
        <v>13.1076</v>
      </c>
      <c r="AA35">
        <v>28.045000000000002</v>
      </c>
      <c r="AB35">
        <v>30.855471000000001</v>
      </c>
      <c r="AC35">
        <v>22.310403000000001</v>
      </c>
      <c r="AD35">
        <v>0</v>
      </c>
      <c r="AE35">
        <v>37.821176999999999</v>
      </c>
      <c r="AF35">
        <v>9.1372370000000007</v>
      </c>
      <c r="AG35">
        <v>47.874859999999998</v>
      </c>
      <c r="AH35">
        <v>0</v>
      </c>
      <c r="AI35">
        <v>3.6684739999999998</v>
      </c>
      <c r="AJ35">
        <v>0</v>
      </c>
      <c r="AK35">
        <v>64.950986999999998</v>
      </c>
      <c r="AL35">
        <v>36.021999999999998</v>
      </c>
      <c r="AM35">
        <v>18.108732</v>
      </c>
      <c r="AN35">
        <v>1.0958429999999999</v>
      </c>
      <c r="AO35">
        <v>0</v>
      </c>
      <c r="AP35">
        <v>1.9215</v>
      </c>
      <c r="AQ35">
        <v>0</v>
      </c>
      <c r="AR35">
        <v>50.231999999999999</v>
      </c>
      <c r="AS35">
        <v>36.506751000000001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93.983443999999992</v>
      </c>
      <c r="BA35">
        <f t="shared" si="1"/>
        <v>3197.2698529999993</v>
      </c>
      <c r="BD35">
        <v>4.2644399999999996</v>
      </c>
      <c r="BE35">
        <v>0</v>
      </c>
      <c r="BF35">
        <v>0</v>
      </c>
      <c r="BG35">
        <v>0</v>
      </c>
      <c r="BH35">
        <v>2.3438000000000001E-2</v>
      </c>
      <c r="BI35">
        <v>0.56584199999999996</v>
      </c>
      <c r="BJ35">
        <v>0</v>
      </c>
      <c r="BK35">
        <v>0</v>
      </c>
      <c r="BL35">
        <v>0</v>
      </c>
      <c r="BM35">
        <v>0</v>
      </c>
      <c r="BN35">
        <v>2.0001999999999999E-2</v>
      </c>
      <c r="BO35">
        <v>2</v>
      </c>
      <c r="BP35">
        <v>2.1800000000000002</v>
      </c>
      <c r="BQ35">
        <v>3.5181619999999998</v>
      </c>
      <c r="BR35">
        <v>4.276573</v>
      </c>
      <c r="BS35">
        <v>1.62</v>
      </c>
      <c r="BT35">
        <v>0</v>
      </c>
      <c r="BU35">
        <v>2.7491829999999999</v>
      </c>
      <c r="BV35">
        <v>1.3326370000000001</v>
      </c>
      <c r="BW35">
        <v>9.33</v>
      </c>
      <c r="BX35">
        <v>4.0174599999999998</v>
      </c>
      <c r="BY35">
        <v>0.24</v>
      </c>
      <c r="BZ35">
        <v>1.9248000000000001</v>
      </c>
      <c r="CA35">
        <v>3.4875970000000001</v>
      </c>
      <c r="CB35">
        <v>1.62</v>
      </c>
      <c r="CC35">
        <v>0.8</v>
      </c>
      <c r="CD35">
        <v>0.4</v>
      </c>
      <c r="CE35">
        <v>0.96</v>
      </c>
      <c r="CF35">
        <v>0.1</v>
      </c>
      <c r="CG35">
        <v>3.78</v>
      </c>
      <c r="CH35">
        <v>0</v>
      </c>
      <c r="CI35">
        <v>7.95</v>
      </c>
      <c r="CJ35">
        <v>1.94</v>
      </c>
      <c r="CK35">
        <v>1.85</v>
      </c>
      <c r="CL35">
        <v>5.2772449999999997</v>
      </c>
      <c r="CM35">
        <v>1.857394</v>
      </c>
      <c r="CN35">
        <v>3.5181619999999998</v>
      </c>
      <c r="CO35">
        <v>3.03</v>
      </c>
      <c r="CP35">
        <v>4.2338459999999998</v>
      </c>
      <c r="CQ35">
        <v>1.3616889999999999</v>
      </c>
      <c r="CR35">
        <v>3.57</v>
      </c>
      <c r="CS35">
        <v>2.3254049999999999</v>
      </c>
      <c r="CT35">
        <v>1.929632</v>
      </c>
      <c r="CU35">
        <v>1.94624</v>
      </c>
      <c r="CV35">
        <v>2.6652740000000001</v>
      </c>
      <c r="CW35">
        <v>1.3184229999999999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93.983443999999992</v>
      </c>
    </row>
    <row r="36" spans="1:114">
      <c r="A36" t="s">
        <v>78</v>
      </c>
      <c r="B36">
        <v>0</v>
      </c>
      <c r="C36">
        <v>41.704421000000004</v>
      </c>
      <c r="D36">
        <v>0</v>
      </c>
      <c r="E36">
        <v>0</v>
      </c>
      <c r="F36">
        <v>0</v>
      </c>
      <c r="G36">
        <v>76.768950000000004</v>
      </c>
      <c r="H36">
        <v>0</v>
      </c>
      <c r="I36">
        <v>89.519750999999999</v>
      </c>
      <c r="J36">
        <v>6.4869389999999996</v>
      </c>
      <c r="K36">
        <v>691.08650399999999</v>
      </c>
      <c r="L36">
        <v>667.07663600000001</v>
      </c>
      <c r="M36">
        <v>95.888554999999997</v>
      </c>
      <c r="N36">
        <v>122.432091</v>
      </c>
      <c r="O36">
        <v>128.45129</v>
      </c>
      <c r="P36">
        <v>101.44501700000001</v>
      </c>
      <c r="Q36">
        <v>22.966681999999999</v>
      </c>
      <c r="R36">
        <v>44.326064000000002</v>
      </c>
      <c r="S36">
        <v>27.350811</v>
      </c>
      <c r="T36">
        <v>2.5013079999999999</v>
      </c>
      <c r="U36">
        <v>348.97500000000002</v>
      </c>
      <c r="V36">
        <v>20.731850000000001</v>
      </c>
      <c r="W36">
        <v>46.399079999999998</v>
      </c>
      <c r="X36">
        <v>147.515625</v>
      </c>
      <c r="Y36">
        <v>0</v>
      </c>
      <c r="Z36">
        <v>13.1076</v>
      </c>
      <c r="AA36">
        <v>13.983000000000001</v>
      </c>
      <c r="AB36">
        <v>30.855471000000001</v>
      </c>
      <c r="AC36">
        <v>22.310403000000001</v>
      </c>
      <c r="AD36">
        <v>0</v>
      </c>
      <c r="AE36">
        <v>37.821176999999999</v>
      </c>
      <c r="AF36">
        <v>9.1372370000000007</v>
      </c>
      <c r="AG36">
        <v>47.874859999999998</v>
      </c>
      <c r="AH36">
        <v>0</v>
      </c>
      <c r="AI36">
        <v>7.3369479999999996</v>
      </c>
      <c r="AJ36">
        <v>0</v>
      </c>
      <c r="AK36">
        <v>64.950986999999998</v>
      </c>
      <c r="AL36">
        <v>36.021999999999998</v>
      </c>
      <c r="AM36">
        <v>18.108732</v>
      </c>
      <c r="AN36">
        <v>1.0958429999999999</v>
      </c>
      <c r="AO36">
        <v>0</v>
      </c>
      <c r="AP36">
        <v>1.9215</v>
      </c>
      <c r="AQ36">
        <v>0</v>
      </c>
      <c r="AR36">
        <v>50.231999999999999</v>
      </c>
      <c r="AS36">
        <v>36.506751000000001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93.983443999999992</v>
      </c>
      <c r="BA36">
        <f t="shared" si="1"/>
        <v>3186.8763269999995</v>
      </c>
      <c r="BD36">
        <v>4.2644399999999996</v>
      </c>
      <c r="BE36">
        <v>0</v>
      </c>
      <c r="BF36">
        <v>0</v>
      </c>
      <c r="BG36">
        <v>0</v>
      </c>
      <c r="BH36">
        <v>2.3438000000000001E-2</v>
      </c>
      <c r="BI36">
        <v>0.56584199999999996</v>
      </c>
      <c r="BJ36">
        <v>0</v>
      </c>
      <c r="BK36">
        <v>0</v>
      </c>
      <c r="BL36">
        <v>0</v>
      </c>
      <c r="BM36">
        <v>0</v>
      </c>
      <c r="BN36">
        <v>2.0001999999999999E-2</v>
      </c>
      <c r="BO36">
        <v>2</v>
      </c>
      <c r="BP36">
        <v>2.1800000000000002</v>
      </c>
      <c r="BQ36">
        <v>3.5181619999999998</v>
      </c>
      <c r="BR36">
        <v>4.276573</v>
      </c>
      <c r="BS36">
        <v>1.62</v>
      </c>
      <c r="BT36">
        <v>0</v>
      </c>
      <c r="BU36">
        <v>2.7491829999999999</v>
      </c>
      <c r="BV36">
        <v>1.3326370000000001</v>
      </c>
      <c r="BW36">
        <v>9.33</v>
      </c>
      <c r="BX36">
        <v>4.0174599999999998</v>
      </c>
      <c r="BY36">
        <v>0.24</v>
      </c>
      <c r="BZ36">
        <v>1.9248000000000001</v>
      </c>
      <c r="CA36">
        <v>3.4875970000000001</v>
      </c>
      <c r="CB36">
        <v>1.62</v>
      </c>
      <c r="CC36">
        <v>0.8</v>
      </c>
      <c r="CD36">
        <v>0.4</v>
      </c>
      <c r="CE36">
        <v>0.96</v>
      </c>
      <c r="CF36">
        <v>0.1</v>
      </c>
      <c r="CG36">
        <v>3.78</v>
      </c>
      <c r="CH36">
        <v>0</v>
      </c>
      <c r="CI36">
        <v>7.95</v>
      </c>
      <c r="CJ36">
        <v>1.94</v>
      </c>
      <c r="CK36">
        <v>1.85</v>
      </c>
      <c r="CL36">
        <v>5.2772449999999997</v>
      </c>
      <c r="CM36">
        <v>1.857394</v>
      </c>
      <c r="CN36">
        <v>3.5181619999999998</v>
      </c>
      <c r="CO36">
        <v>3.03</v>
      </c>
      <c r="CP36">
        <v>4.2338459999999998</v>
      </c>
      <c r="CQ36">
        <v>1.3616889999999999</v>
      </c>
      <c r="CR36">
        <v>3.57</v>
      </c>
      <c r="CS36">
        <v>2.3254049999999999</v>
      </c>
      <c r="CT36">
        <v>1.929632</v>
      </c>
      <c r="CU36">
        <v>1.94624</v>
      </c>
      <c r="CV36">
        <v>2.6652740000000001</v>
      </c>
      <c r="CW36">
        <v>1.3184229999999999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93.983443999999992</v>
      </c>
    </row>
    <row r="37" spans="1:114">
      <c r="A37" t="s">
        <v>79</v>
      </c>
      <c r="B37">
        <v>0</v>
      </c>
      <c r="C37">
        <v>41.704421000000004</v>
      </c>
      <c r="D37">
        <v>0</v>
      </c>
      <c r="E37">
        <v>0</v>
      </c>
      <c r="F37">
        <v>0</v>
      </c>
      <c r="G37">
        <v>76.768950000000004</v>
      </c>
      <c r="H37">
        <v>0</v>
      </c>
      <c r="I37">
        <v>89.519750999999999</v>
      </c>
      <c r="J37">
        <v>6.4869389999999996</v>
      </c>
      <c r="K37">
        <v>691.08650399999999</v>
      </c>
      <c r="L37">
        <v>667.07663600000001</v>
      </c>
      <c r="M37">
        <v>95.888554999999997</v>
      </c>
      <c r="N37">
        <v>122.432091</v>
      </c>
      <c r="O37">
        <v>128.45129</v>
      </c>
      <c r="P37">
        <v>101.44501700000001</v>
      </c>
      <c r="Q37">
        <v>22.966681999999999</v>
      </c>
      <c r="R37">
        <v>44.326064000000002</v>
      </c>
      <c r="S37">
        <v>27.350811</v>
      </c>
      <c r="T37">
        <v>2.5013079999999999</v>
      </c>
      <c r="U37">
        <v>348.97500000000002</v>
      </c>
      <c r="V37">
        <v>20.731850000000001</v>
      </c>
      <c r="W37">
        <v>46.399079999999998</v>
      </c>
      <c r="X37">
        <v>147.515625</v>
      </c>
      <c r="Y37">
        <v>0</v>
      </c>
      <c r="Z37">
        <v>13.1076</v>
      </c>
      <c r="AA37">
        <v>0</v>
      </c>
      <c r="AB37">
        <v>30.855471000000001</v>
      </c>
      <c r="AC37">
        <v>22.310403000000001</v>
      </c>
      <c r="AD37">
        <v>0</v>
      </c>
      <c r="AE37">
        <v>37.821176999999999</v>
      </c>
      <c r="AF37">
        <v>9.1372370000000007</v>
      </c>
      <c r="AG37">
        <v>47.874859999999998</v>
      </c>
      <c r="AH37">
        <v>0</v>
      </c>
      <c r="AI37">
        <v>38.152132000000002</v>
      </c>
      <c r="AJ37">
        <v>0</v>
      </c>
      <c r="AK37">
        <v>64.950986999999998</v>
      </c>
      <c r="AL37">
        <v>36.021999999999998</v>
      </c>
      <c r="AM37">
        <v>18.108732</v>
      </c>
      <c r="AN37">
        <v>1.0958429999999999</v>
      </c>
      <c r="AO37">
        <v>0</v>
      </c>
      <c r="AP37">
        <v>1.9215</v>
      </c>
      <c r="AQ37">
        <v>0</v>
      </c>
      <c r="AR37">
        <v>50.231999999999999</v>
      </c>
      <c r="AS37">
        <v>36.506751000000001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93.983285999999993</v>
      </c>
      <c r="BA37">
        <f t="shared" si="1"/>
        <v>3203.7083529999995</v>
      </c>
      <c r="BD37">
        <v>4.2644399999999996</v>
      </c>
      <c r="BE37">
        <v>0</v>
      </c>
      <c r="BF37">
        <v>0</v>
      </c>
      <c r="BG37">
        <v>0</v>
      </c>
      <c r="BH37">
        <v>2.3438000000000001E-2</v>
      </c>
      <c r="BI37">
        <v>0.56584199999999996</v>
      </c>
      <c r="BJ37">
        <v>0</v>
      </c>
      <c r="BK37">
        <v>0</v>
      </c>
      <c r="BL37">
        <v>0</v>
      </c>
      <c r="BM37">
        <v>0</v>
      </c>
      <c r="BN37">
        <v>1.9844000000000001E-2</v>
      </c>
      <c r="BO37">
        <v>2</v>
      </c>
      <c r="BP37">
        <v>2.1800000000000002</v>
      </c>
      <c r="BQ37">
        <v>3.5181619999999998</v>
      </c>
      <c r="BR37">
        <v>4.276573</v>
      </c>
      <c r="BS37">
        <v>1.62</v>
      </c>
      <c r="BT37">
        <v>0</v>
      </c>
      <c r="BU37">
        <v>2.7491829999999999</v>
      </c>
      <c r="BV37">
        <v>1.3326370000000001</v>
      </c>
      <c r="BW37">
        <v>9.33</v>
      </c>
      <c r="BX37">
        <v>4.0174599999999998</v>
      </c>
      <c r="BY37">
        <v>0.24</v>
      </c>
      <c r="BZ37">
        <v>1.9248000000000001</v>
      </c>
      <c r="CA37">
        <v>3.4875970000000001</v>
      </c>
      <c r="CB37">
        <v>1.62</v>
      </c>
      <c r="CC37">
        <v>0.8</v>
      </c>
      <c r="CD37">
        <v>0.4</v>
      </c>
      <c r="CE37">
        <v>0.96</v>
      </c>
      <c r="CF37">
        <v>0.1</v>
      </c>
      <c r="CG37">
        <v>3.78</v>
      </c>
      <c r="CH37">
        <v>0</v>
      </c>
      <c r="CI37">
        <v>7.95</v>
      </c>
      <c r="CJ37">
        <v>1.94</v>
      </c>
      <c r="CK37">
        <v>1.85</v>
      </c>
      <c r="CL37">
        <v>5.2772449999999997</v>
      </c>
      <c r="CM37">
        <v>1.857394</v>
      </c>
      <c r="CN37">
        <v>3.5181619999999998</v>
      </c>
      <c r="CO37">
        <v>3.03</v>
      </c>
      <c r="CP37">
        <v>4.2338459999999998</v>
      </c>
      <c r="CQ37">
        <v>1.3616889999999999</v>
      </c>
      <c r="CR37">
        <v>3.57</v>
      </c>
      <c r="CS37">
        <v>2.3254049999999999</v>
      </c>
      <c r="CT37">
        <v>1.929632</v>
      </c>
      <c r="CU37">
        <v>1.94624</v>
      </c>
      <c r="CV37">
        <v>2.6652740000000001</v>
      </c>
      <c r="CW37">
        <v>1.3184229999999999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93.983285999999993</v>
      </c>
    </row>
    <row r="38" spans="1:114">
      <c r="A38" t="s">
        <v>80</v>
      </c>
      <c r="B38">
        <v>0</v>
      </c>
      <c r="C38">
        <v>41.704421000000004</v>
      </c>
      <c r="D38">
        <v>0</v>
      </c>
      <c r="E38">
        <v>0</v>
      </c>
      <c r="F38">
        <v>0</v>
      </c>
      <c r="G38">
        <v>76.768950000000004</v>
      </c>
      <c r="H38">
        <v>0</v>
      </c>
      <c r="I38">
        <v>89.519750999999999</v>
      </c>
      <c r="J38">
        <v>6.4869389999999996</v>
      </c>
      <c r="K38">
        <v>691.08650399999999</v>
      </c>
      <c r="L38">
        <v>667.07663600000001</v>
      </c>
      <c r="M38">
        <v>95.888554999999997</v>
      </c>
      <c r="N38">
        <v>122.432091</v>
      </c>
      <c r="O38">
        <v>128.45129</v>
      </c>
      <c r="P38">
        <v>101.44501700000001</v>
      </c>
      <c r="Q38">
        <v>22.966681999999999</v>
      </c>
      <c r="R38">
        <v>44.326064000000002</v>
      </c>
      <c r="S38">
        <v>27.350811</v>
      </c>
      <c r="T38">
        <v>2.5013079999999999</v>
      </c>
      <c r="U38">
        <v>348.97500000000002</v>
      </c>
      <c r="V38">
        <v>20.731850000000001</v>
      </c>
      <c r="W38">
        <v>46.399079999999998</v>
      </c>
      <c r="X38">
        <v>147.515625</v>
      </c>
      <c r="Y38">
        <v>0</v>
      </c>
      <c r="Z38">
        <v>13.1076</v>
      </c>
      <c r="AA38">
        <v>0</v>
      </c>
      <c r="AB38">
        <v>30.855471000000001</v>
      </c>
      <c r="AC38">
        <v>22.310403000000001</v>
      </c>
      <c r="AD38">
        <v>0</v>
      </c>
      <c r="AE38">
        <v>37.821176999999999</v>
      </c>
      <c r="AF38">
        <v>9.1372370000000007</v>
      </c>
      <c r="AG38">
        <v>47.874859999999998</v>
      </c>
      <c r="AH38">
        <v>0</v>
      </c>
      <c r="AI38">
        <v>38.152132000000002</v>
      </c>
      <c r="AJ38">
        <v>0</v>
      </c>
      <c r="AK38">
        <v>64.950986999999998</v>
      </c>
      <c r="AL38">
        <v>36.021999999999998</v>
      </c>
      <c r="AM38">
        <v>18.108732</v>
      </c>
      <c r="AN38">
        <v>1.0958429999999999</v>
      </c>
      <c r="AO38">
        <v>0</v>
      </c>
      <c r="AP38">
        <v>1.9215</v>
      </c>
      <c r="AQ38">
        <v>0</v>
      </c>
      <c r="AR38">
        <v>52.991999999999997</v>
      </c>
      <c r="AS38">
        <v>36.506751000000001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93.983285999999993</v>
      </c>
      <c r="BA38">
        <f t="shared" si="1"/>
        <v>3206.4683529999998</v>
      </c>
      <c r="BD38">
        <v>4.2644399999999996</v>
      </c>
      <c r="BE38">
        <v>0</v>
      </c>
      <c r="BF38">
        <v>0</v>
      </c>
      <c r="BG38">
        <v>0</v>
      </c>
      <c r="BH38">
        <v>2.3438000000000001E-2</v>
      </c>
      <c r="BI38">
        <v>0.56584199999999996</v>
      </c>
      <c r="BJ38">
        <v>0</v>
      </c>
      <c r="BK38">
        <v>0</v>
      </c>
      <c r="BL38">
        <v>0</v>
      </c>
      <c r="BM38">
        <v>0</v>
      </c>
      <c r="BN38">
        <v>1.9844000000000001E-2</v>
      </c>
      <c r="BO38">
        <v>2</v>
      </c>
      <c r="BP38">
        <v>2.1800000000000002</v>
      </c>
      <c r="BQ38">
        <v>3.5181619999999998</v>
      </c>
      <c r="BR38">
        <v>4.276573</v>
      </c>
      <c r="BS38">
        <v>1.62</v>
      </c>
      <c r="BT38">
        <v>0</v>
      </c>
      <c r="BU38">
        <v>2.7491829999999999</v>
      </c>
      <c r="BV38">
        <v>1.3326370000000001</v>
      </c>
      <c r="BW38">
        <v>9.33</v>
      </c>
      <c r="BX38">
        <v>4.0174599999999998</v>
      </c>
      <c r="BY38">
        <v>0.24</v>
      </c>
      <c r="BZ38">
        <v>1.9248000000000001</v>
      </c>
      <c r="CA38">
        <v>3.4875970000000001</v>
      </c>
      <c r="CB38">
        <v>1.62</v>
      </c>
      <c r="CC38">
        <v>0.8</v>
      </c>
      <c r="CD38">
        <v>0.4</v>
      </c>
      <c r="CE38">
        <v>0.96</v>
      </c>
      <c r="CF38">
        <v>0.1</v>
      </c>
      <c r="CG38">
        <v>3.78</v>
      </c>
      <c r="CH38">
        <v>0</v>
      </c>
      <c r="CI38">
        <v>7.95</v>
      </c>
      <c r="CJ38">
        <v>1.94</v>
      </c>
      <c r="CK38">
        <v>1.85</v>
      </c>
      <c r="CL38">
        <v>5.2772449999999997</v>
      </c>
      <c r="CM38">
        <v>1.857394</v>
      </c>
      <c r="CN38">
        <v>3.5181619999999998</v>
      </c>
      <c r="CO38">
        <v>3.03</v>
      </c>
      <c r="CP38">
        <v>4.2338459999999998</v>
      </c>
      <c r="CQ38">
        <v>1.3616889999999999</v>
      </c>
      <c r="CR38">
        <v>3.57</v>
      </c>
      <c r="CS38">
        <v>2.3254049999999999</v>
      </c>
      <c r="CT38">
        <v>1.929632</v>
      </c>
      <c r="CU38">
        <v>1.94624</v>
      </c>
      <c r="CV38">
        <v>2.6652740000000001</v>
      </c>
      <c r="CW38">
        <v>1.3184229999999999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93.983285999999993</v>
      </c>
    </row>
    <row r="39" spans="1:114">
      <c r="A39" t="s">
        <v>81</v>
      </c>
      <c r="B39">
        <v>0</v>
      </c>
      <c r="C39">
        <v>41.081968000000003</v>
      </c>
      <c r="D39">
        <v>0</v>
      </c>
      <c r="E39">
        <v>0</v>
      </c>
      <c r="F39">
        <v>0</v>
      </c>
      <c r="G39">
        <v>76.768950000000004</v>
      </c>
      <c r="H39">
        <v>0</v>
      </c>
      <c r="I39">
        <v>88.222363999999999</v>
      </c>
      <c r="J39">
        <v>6.4869389999999996</v>
      </c>
      <c r="K39">
        <v>691.08650399999999</v>
      </c>
      <c r="L39">
        <v>667.07663600000001</v>
      </c>
      <c r="M39">
        <v>95.888554999999997</v>
      </c>
      <c r="N39">
        <v>122.432091</v>
      </c>
      <c r="O39">
        <v>128.45129</v>
      </c>
      <c r="P39">
        <v>103.030096</v>
      </c>
      <c r="Q39">
        <v>22.966681999999999</v>
      </c>
      <c r="R39">
        <v>44.326064000000002</v>
      </c>
      <c r="S39">
        <v>27.350811</v>
      </c>
      <c r="T39">
        <v>2.5013079999999999</v>
      </c>
      <c r="U39">
        <v>348.97500000000002</v>
      </c>
      <c r="V39">
        <v>20.731850000000001</v>
      </c>
      <c r="W39">
        <v>46.399079999999998</v>
      </c>
      <c r="X39">
        <v>147.515625</v>
      </c>
      <c r="Y39">
        <v>0</v>
      </c>
      <c r="Z39">
        <v>13.1076</v>
      </c>
      <c r="AA39">
        <v>0</v>
      </c>
      <c r="AB39">
        <v>30.855471000000001</v>
      </c>
      <c r="AC39">
        <v>11.155201999999999</v>
      </c>
      <c r="AD39">
        <v>0</v>
      </c>
      <c r="AE39">
        <v>37.821176999999999</v>
      </c>
      <c r="AF39">
        <v>9.1372370000000007</v>
      </c>
      <c r="AG39">
        <v>47.874859999999998</v>
      </c>
      <c r="AH39">
        <v>0</v>
      </c>
      <c r="AI39">
        <v>38.152132000000002</v>
      </c>
      <c r="AJ39">
        <v>0</v>
      </c>
      <c r="AK39">
        <v>64.950986999999998</v>
      </c>
      <c r="AL39">
        <v>36.021999999999998</v>
      </c>
      <c r="AM39">
        <v>18.108732</v>
      </c>
      <c r="AN39">
        <v>1.0958429999999999</v>
      </c>
      <c r="AO39">
        <v>0</v>
      </c>
      <c r="AP39">
        <v>1.2809999999999999</v>
      </c>
      <c r="AQ39">
        <v>0</v>
      </c>
      <c r="AR39">
        <v>52.991999999999997</v>
      </c>
      <c r="AS39">
        <v>36.506751000000001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93.983285999999993</v>
      </c>
      <c r="BA39">
        <f t="shared" si="1"/>
        <v>3194.3378909999997</v>
      </c>
      <c r="BD39">
        <v>4.2644399999999996</v>
      </c>
      <c r="BE39">
        <v>0</v>
      </c>
      <c r="BF39">
        <v>0</v>
      </c>
      <c r="BG39">
        <v>0</v>
      </c>
      <c r="BH39">
        <v>2.3438000000000001E-2</v>
      </c>
      <c r="BI39">
        <v>0.56584199999999996</v>
      </c>
      <c r="BJ39">
        <v>0</v>
      </c>
      <c r="BK39">
        <v>0</v>
      </c>
      <c r="BL39">
        <v>0</v>
      </c>
      <c r="BM39">
        <v>0</v>
      </c>
      <c r="BN39">
        <v>1.9844000000000001E-2</v>
      </c>
      <c r="BO39">
        <v>2</v>
      </c>
      <c r="BP39">
        <v>2.1800000000000002</v>
      </c>
      <c r="BQ39">
        <v>3.5181619999999998</v>
      </c>
      <c r="BR39">
        <v>4.276573</v>
      </c>
      <c r="BS39">
        <v>1.62</v>
      </c>
      <c r="BT39">
        <v>0</v>
      </c>
      <c r="BU39">
        <v>2.7491829999999999</v>
      </c>
      <c r="BV39">
        <v>1.3326370000000001</v>
      </c>
      <c r="BW39">
        <v>9.33</v>
      </c>
      <c r="BX39">
        <v>4.0174599999999998</v>
      </c>
      <c r="BY39">
        <v>0.24</v>
      </c>
      <c r="BZ39">
        <v>1.9248000000000001</v>
      </c>
      <c r="CA39">
        <v>3.4875970000000001</v>
      </c>
      <c r="CB39">
        <v>1.62</v>
      </c>
      <c r="CC39">
        <v>0.8</v>
      </c>
      <c r="CD39">
        <v>0.4</v>
      </c>
      <c r="CE39">
        <v>0.96</v>
      </c>
      <c r="CF39">
        <v>0.1</v>
      </c>
      <c r="CG39">
        <v>3.78</v>
      </c>
      <c r="CH39">
        <v>0</v>
      </c>
      <c r="CI39">
        <v>7.95</v>
      </c>
      <c r="CJ39">
        <v>1.94</v>
      </c>
      <c r="CK39">
        <v>1.85</v>
      </c>
      <c r="CL39">
        <v>5.2772449999999997</v>
      </c>
      <c r="CM39">
        <v>1.857394</v>
      </c>
      <c r="CN39">
        <v>3.5181619999999998</v>
      </c>
      <c r="CO39">
        <v>3.03</v>
      </c>
      <c r="CP39">
        <v>4.2338459999999998</v>
      </c>
      <c r="CQ39">
        <v>1.3616889999999999</v>
      </c>
      <c r="CR39">
        <v>3.57</v>
      </c>
      <c r="CS39">
        <v>2.3254049999999999</v>
      </c>
      <c r="CT39">
        <v>1.929632</v>
      </c>
      <c r="CU39">
        <v>1.94624</v>
      </c>
      <c r="CV39">
        <v>2.6652740000000001</v>
      </c>
      <c r="CW39">
        <v>1.3184229999999999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93.983285999999993</v>
      </c>
    </row>
    <row r="40" spans="1:114">
      <c r="A40" t="s">
        <v>82</v>
      </c>
      <c r="B40">
        <v>0</v>
      </c>
      <c r="C40">
        <v>41.081968000000003</v>
      </c>
      <c r="D40">
        <v>0</v>
      </c>
      <c r="E40">
        <v>0</v>
      </c>
      <c r="F40">
        <v>0</v>
      </c>
      <c r="G40">
        <v>76.768950000000004</v>
      </c>
      <c r="H40">
        <v>0</v>
      </c>
      <c r="I40">
        <v>88.222363999999999</v>
      </c>
      <c r="J40">
        <v>6.4869389999999996</v>
      </c>
      <c r="K40">
        <v>691.08650399999999</v>
      </c>
      <c r="L40">
        <v>667.07663600000001</v>
      </c>
      <c r="M40">
        <v>95.888554999999997</v>
      </c>
      <c r="N40">
        <v>122.432091</v>
      </c>
      <c r="O40">
        <v>128.45129</v>
      </c>
      <c r="P40">
        <v>103.030096</v>
      </c>
      <c r="Q40">
        <v>22.966681999999999</v>
      </c>
      <c r="R40">
        <v>44.326064000000002</v>
      </c>
      <c r="S40">
        <v>27.350811</v>
      </c>
      <c r="T40">
        <v>2.5013079999999999</v>
      </c>
      <c r="U40">
        <v>348.97500000000002</v>
      </c>
      <c r="V40">
        <v>20.731850000000001</v>
      </c>
      <c r="W40">
        <v>46.399079999999998</v>
      </c>
      <c r="X40">
        <v>147.515625</v>
      </c>
      <c r="Y40">
        <v>0</v>
      </c>
      <c r="Z40">
        <v>13.1076</v>
      </c>
      <c r="AA40">
        <v>0</v>
      </c>
      <c r="AB40">
        <v>30.855471000000001</v>
      </c>
      <c r="AC40">
        <v>11.155201999999999</v>
      </c>
      <c r="AD40">
        <v>0</v>
      </c>
      <c r="AE40">
        <v>37.821176999999999</v>
      </c>
      <c r="AF40">
        <v>9.1372370000000007</v>
      </c>
      <c r="AG40">
        <v>47.874859999999998</v>
      </c>
      <c r="AH40">
        <v>0</v>
      </c>
      <c r="AI40">
        <v>38.152132000000002</v>
      </c>
      <c r="AJ40">
        <v>0</v>
      </c>
      <c r="AK40">
        <v>64.950986999999998</v>
      </c>
      <c r="AL40">
        <v>36.021999999999998</v>
      </c>
      <c r="AM40">
        <v>18.108732</v>
      </c>
      <c r="AN40">
        <v>1.0958429999999999</v>
      </c>
      <c r="AO40">
        <v>0</v>
      </c>
      <c r="AP40">
        <v>1.2809999999999999</v>
      </c>
      <c r="AQ40">
        <v>0</v>
      </c>
      <c r="AR40">
        <v>50.231999999999999</v>
      </c>
      <c r="AS40">
        <v>36.506751000000001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93.983285999999993</v>
      </c>
      <c r="BA40">
        <f t="shared" si="1"/>
        <v>3191.5778909999995</v>
      </c>
      <c r="BD40">
        <v>4.2644399999999996</v>
      </c>
      <c r="BE40">
        <v>0</v>
      </c>
      <c r="BF40">
        <v>0</v>
      </c>
      <c r="BG40">
        <v>0</v>
      </c>
      <c r="BH40">
        <v>2.3438000000000001E-2</v>
      </c>
      <c r="BI40">
        <v>0.56584199999999996</v>
      </c>
      <c r="BJ40">
        <v>0</v>
      </c>
      <c r="BK40">
        <v>0</v>
      </c>
      <c r="BL40">
        <v>0</v>
      </c>
      <c r="BM40">
        <v>0</v>
      </c>
      <c r="BN40">
        <v>1.9844000000000001E-2</v>
      </c>
      <c r="BO40">
        <v>2</v>
      </c>
      <c r="BP40">
        <v>2.1800000000000002</v>
      </c>
      <c r="BQ40">
        <v>3.5181619999999998</v>
      </c>
      <c r="BR40">
        <v>4.276573</v>
      </c>
      <c r="BS40">
        <v>1.62</v>
      </c>
      <c r="BT40">
        <v>0</v>
      </c>
      <c r="BU40">
        <v>2.7491829999999999</v>
      </c>
      <c r="BV40">
        <v>1.3326370000000001</v>
      </c>
      <c r="BW40">
        <v>9.33</v>
      </c>
      <c r="BX40">
        <v>4.0174599999999998</v>
      </c>
      <c r="BY40">
        <v>0.24</v>
      </c>
      <c r="BZ40">
        <v>1.9248000000000001</v>
      </c>
      <c r="CA40">
        <v>3.4875970000000001</v>
      </c>
      <c r="CB40">
        <v>1.62</v>
      </c>
      <c r="CC40">
        <v>0.8</v>
      </c>
      <c r="CD40">
        <v>0.4</v>
      </c>
      <c r="CE40">
        <v>0.96</v>
      </c>
      <c r="CF40">
        <v>0.1</v>
      </c>
      <c r="CG40">
        <v>3.78</v>
      </c>
      <c r="CH40">
        <v>0</v>
      </c>
      <c r="CI40">
        <v>7.95</v>
      </c>
      <c r="CJ40">
        <v>1.94</v>
      </c>
      <c r="CK40">
        <v>1.85</v>
      </c>
      <c r="CL40">
        <v>5.2772449999999997</v>
      </c>
      <c r="CM40">
        <v>1.857394</v>
      </c>
      <c r="CN40">
        <v>3.5181619999999998</v>
      </c>
      <c r="CO40">
        <v>3.03</v>
      </c>
      <c r="CP40">
        <v>4.2338459999999998</v>
      </c>
      <c r="CQ40">
        <v>1.3616889999999999</v>
      </c>
      <c r="CR40">
        <v>3.57</v>
      </c>
      <c r="CS40">
        <v>2.3254049999999999</v>
      </c>
      <c r="CT40">
        <v>1.929632</v>
      </c>
      <c r="CU40">
        <v>1.94624</v>
      </c>
      <c r="CV40">
        <v>2.6652740000000001</v>
      </c>
      <c r="CW40">
        <v>1.3184229999999999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93.983285999999993</v>
      </c>
    </row>
    <row r="41" spans="1:114">
      <c r="A41" t="s">
        <v>83</v>
      </c>
      <c r="B41">
        <v>0</v>
      </c>
      <c r="C41">
        <v>41.081968000000003</v>
      </c>
      <c r="D41">
        <v>0</v>
      </c>
      <c r="E41">
        <v>0</v>
      </c>
      <c r="F41">
        <v>0</v>
      </c>
      <c r="G41">
        <v>76.768950000000004</v>
      </c>
      <c r="H41">
        <v>0</v>
      </c>
      <c r="I41">
        <v>88.222363999999999</v>
      </c>
      <c r="J41">
        <v>6.4869389999999996</v>
      </c>
      <c r="K41">
        <v>691.08650399999999</v>
      </c>
      <c r="L41">
        <v>667.07663600000001</v>
      </c>
      <c r="M41">
        <v>95.888554999999997</v>
      </c>
      <c r="N41">
        <v>122.432091</v>
      </c>
      <c r="O41">
        <v>128.45129</v>
      </c>
      <c r="P41">
        <v>102.237557</v>
      </c>
      <c r="Q41">
        <v>22.966681999999999</v>
      </c>
      <c r="R41">
        <v>44.326064000000002</v>
      </c>
      <c r="S41">
        <v>27.350811</v>
      </c>
      <c r="T41">
        <v>2.5013079999999999</v>
      </c>
      <c r="U41">
        <v>348.97500000000002</v>
      </c>
      <c r="V41">
        <v>20.731850000000001</v>
      </c>
      <c r="W41">
        <v>46.399079999999998</v>
      </c>
      <c r="X41">
        <v>147.515625</v>
      </c>
      <c r="Y41">
        <v>0</v>
      </c>
      <c r="Z41">
        <v>13.1076</v>
      </c>
      <c r="AA41">
        <v>0</v>
      </c>
      <c r="AB41">
        <v>30.855471000000001</v>
      </c>
      <c r="AC41">
        <v>11.155201999999999</v>
      </c>
      <c r="AD41">
        <v>0</v>
      </c>
      <c r="AE41">
        <v>18.910588000000001</v>
      </c>
      <c r="AF41">
        <v>9.1372370000000007</v>
      </c>
      <c r="AG41">
        <v>47.874859999999998</v>
      </c>
      <c r="AH41">
        <v>0</v>
      </c>
      <c r="AI41">
        <v>38.152132000000002</v>
      </c>
      <c r="AJ41">
        <v>0</v>
      </c>
      <c r="AK41">
        <v>64.950986999999998</v>
      </c>
      <c r="AL41">
        <v>83.664000000000001</v>
      </c>
      <c r="AM41">
        <v>18.108732</v>
      </c>
      <c r="AN41">
        <v>1.0958429999999999</v>
      </c>
      <c r="AO41">
        <v>0</v>
      </c>
      <c r="AP41">
        <v>1.2809999999999999</v>
      </c>
      <c r="AQ41">
        <v>0</v>
      </c>
      <c r="AR41">
        <v>50.231999999999999</v>
      </c>
      <c r="AS41">
        <v>36.506751000000001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94.023285999999985</v>
      </c>
      <c r="BA41">
        <f t="shared" si="1"/>
        <v>3219.556763</v>
      </c>
      <c r="BD41">
        <v>4.2644399999999996</v>
      </c>
      <c r="BE41">
        <v>0</v>
      </c>
      <c r="BF41">
        <v>0</v>
      </c>
      <c r="BG41">
        <v>0</v>
      </c>
      <c r="BH41">
        <v>2.3438000000000001E-2</v>
      </c>
      <c r="BI41">
        <v>0.56584199999999996</v>
      </c>
      <c r="BJ41">
        <v>0</v>
      </c>
      <c r="BK41">
        <v>0</v>
      </c>
      <c r="BL41">
        <v>0</v>
      </c>
      <c r="BM41">
        <v>0</v>
      </c>
      <c r="BN41">
        <v>1.9844000000000001E-2</v>
      </c>
      <c r="BO41">
        <v>2</v>
      </c>
      <c r="BP41">
        <v>2.1800000000000002</v>
      </c>
      <c r="BQ41">
        <v>3.5181619999999998</v>
      </c>
      <c r="BR41">
        <v>4.276573</v>
      </c>
      <c r="BS41">
        <v>1.62</v>
      </c>
      <c r="BT41">
        <v>0</v>
      </c>
      <c r="BU41">
        <v>2.7491829999999999</v>
      </c>
      <c r="BV41">
        <v>1.3326370000000001</v>
      </c>
      <c r="BW41">
        <v>9.33</v>
      </c>
      <c r="BX41">
        <v>4.0174599999999998</v>
      </c>
      <c r="BY41">
        <v>0.24</v>
      </c>
      <c r="BZ41">
        <v>1.9248000000000001</v>
      </c>
      <c r="CA41">
        <v>3.4875970000000001</v>
      </c>
      <c r="CB41">
        <v>1.62</v>
      </c>
      <c r="CC41">
        <v>0.83</v>
      </c>
      <c r="CD41">
        <v>0.41</v>
      </c>
      <c r="CE41">
        <v>0.96</v>
      </c>
      <c r="CF41">
        <v>0.1</v>
      </c>
      <c r="CG41">
        <v>3.78</v>
      </c>
      <c r="CH41">
        <v>0</v>
      </c>
      <c r="CI41">
        <v>7.95</v>
      </c>
      <c r="CJ41">
        <v>1.94</v>
      </c>
      <c r="CK41">
        <v>1.85</v>
      </c>
      <c r="CL41">
        <v>5.2772449999999997</v>
      </c>
      <c r="CM41">
        <v>1.857394</v>
      </c>
      <c r="CN41">
        <v>3.5181619999999998</v>
      </c>
      <c r="CO41">
        <v>3.03</v>
      </c>
      <c r="CP41">
        <v>4.2338459999999998</v>
      </c>
      <c r="CQ41">
        <v>1.3616889999999999</v>
      </c>
      <c r="CR41">
        <v>3.57</v>
      </c>
      <c r="CS41">
        <v>2.3254049999999999</v>
      </c>
      <c r="CT41">
        <v>1.929632</v>
      </c>
      <c r="CU41">
        <v>1.94624</v>
      </c>
      <c r="CV41">
        <v>2.6652740000000001</v>
      </c>
      <c r="CW41">
        <v>1.3184229999999999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94.023285999999985</v>
      </c>
    </row>
    <row r="42" spans="1:114">
      <c r="A42" t="s">
        <v>84</v>
      </c>
      <c r="B42">
        <v>0</v>
      </c>
      <c r="C42">
        <v>41.081968000000003</v>
      </c>
      <c r="D42">
        <v>0</v>
      </c>
      <c r="E42">
        <v>0</v>
      </c>
      <c r="F42">
        <v>0</v>
      </c>
      <c r="G42">
        <v>76.768950000000004</v>
      </c>
      <c r="H42">
        <v>0</v>
      </c>
      <c r="I42">
        <v>88.222363999999999</v>
      </c>
      <c r="J42">
        <v>6.4869389999999996</v>
      </c>
      <c r="K42">
        <v>691.08650399999999</v>
      </c>
      <c r="L42">
        <v>667.07663600000001</v>
      </c>
      <c r="M42">
        <v>95.888554999999997</v>
      </c>
      <c r="N42">
        <v>122.432091</v>
      </c>
      <c r="O42">
        <v>128.45129</v>
      </c>
      <c r="P42">
        <v>102.237557</v>
      </c>
      <c r="Q42">
        <v>22.966681999999999</v>
      </c>
      <c r="R42">
        <v>44.326064000000002</v>
      </c>
      <c r="S42">
        <v>27.350811</v>
      </c>
      <c r="T42">
        <v>2.5013079999999999</v>
      </c>
      <c r="U42">
        <v>348.97500000000002</v>
      </c>
      <c r="V42">
        <v>20.731850000000001</v>
      </c>
      <c r="W42">
        <v>46.399079999999998</v>
      </c>
      <c r="X42">
        <v>147.515625</v>
      </c>
      <c r="Y42">
        <v>0</v>
      </c>
      <c r="Z42">
        <v>13.1076</v>
      </c>
      <c r="AA42">
        <v>0</v>
      </c>
      <c r="AB42">
        <v>15.349423</v>
      </c>
      <c r="AC42">
        <v>11.155201999999999</v>
      </c>
      <c r="AD42">
        <v>0</v>
      </c>
      <c r="AE42">
        <v>18.910588000000001</v>
      </c>
      <c r="AF42">
        <v>9.1372370000000007</v>
      </c>
      <c r="AG42">
        <v>47.874859999999998</v>
      </c>
      <c r="AH42">
        <v>0</v>
      </c>
      <c r="AI42">
        <v>38.152132000000002</v>
      </c>
      <c r="AJ42">
        <v>0</v>
      </c>
      <c r="AK42">
        <v>64.950986999999998</v>
      </c>
      <c r="AL42">
        <v>83.664000000000001</v>
      </c>
      <c r="AM42">
        <v>18.108732</v>
      </c>
      <c r="AN42">
        <v>1.0958429999999999</v>
      </c>
      <c r="AO42">
        <v>0</v>
      </c>
      <c r="AP42">
        <v>1.2809999999999999</v>
      </c>
      <c r="AQ42">
        <v>0</v>
      </c>
      <c r="AR42">
        <v>50.231999999999999</v>
      </c>
      <c r="AS42">
        <v>36.506751000000001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94.063285999999991</v>
      </c>
      <c r="BA42">
        <f t="shared" si="1"/>
        <v>3204.0907150000003</v>
      </c>
      <c r="BD42">
        <v>4.2644399999999996</v>
      </c>
      <c r="BE42">
        <v>0</v>
      </c>
      <c r="BF42">
        <v>0</v>
      </c>
      <c r="BG42">
        <v>0</v>
      </c>
      <c r="BH42">
        <v>2.3438000000000001E-2</v>
      </c>
      <c r="BI42">
        <v>0.56584199999999996</v>
      </c>
      <c r="BJ42">
        <v>0</v>
      </c>
      <c r="BK42">
        <v>0</v>
      </c>
      <c r="BL42">
        <v>0</v>
      </c>
      <c r="BM42">
        <v>0</v>
      </c>
      <c r="BN42">
        <v>1.9844000000000001E-2</v>
      </c>
      <c r="BO42">
        <v>2</v>
      </c>
      <c r="BP42">
        <v>2.1800000000000002</v>
      </c>
      <c r="BQ42">
        <v>3.5181619999999998</v>
      </c>
      <c r="BR42">
        <v>4.276573</v>
      </c>
      <c r="BS42">
        <v>1.62</v>
      </c>
      <c r="BT42">
        <v>0</v>
      </c>
      <c r="BU42">
        <v>2.7491829999999999</v>
      </c>
      <c r="BV42">
        <v>1.3326370000000001</v>
      </c>
      <c r="BW42">
        <v>9.33</v>
      </c>
      <c r="BX42">
        <v>4.0174599999999998</v>
      </c>
      <c r="BY42">
        <v>0.24</v>
      </c>
      <c r="BZ42">
        <v>1.9248000000000001</v>
      </c>
      <c r="CA42">
        <v>3.4875970000000001</v>
      </c>
      <c r="CB42">
        <v>1.62</v>
      </c>
      <c r="CC42">
        <v>0.86</v>
      </c>
      <c r="CD42">
        <v>0.42</v>
      </c>
      <c r="CE42">
        <v>0.96</v>
      </c>
      <c r="CF42">
        <v>0.1</v>
      </c>
      <c r="CG42">
        <v>3.78</v>
      </c>
      <c r="CH42">
        <v>0</v>
      </c>
      <c r="CI42">
        <v>7.95</v>
      </c>
      <c r="CJ42">
        <v>1.94</v>
      </c>
      <c r="CK42">
        <v>1.85</v>
      </c>
      <c r="CL42">
        <v>5.2772449999999997</v>
      </c>
      <c r="CM42">
        <v>1.857394</v>
      </c>
      <c r="CN42">
        <v>3.5181619999999998</v>
      </c>
      <c r="CO42">
        <v>3.03</v>
      </c>
      <c r="CP42">
        <v>4.2338459999999998</v>
      </c>
      <c r="CQ42">
        <v>1.3616889999999999</v>
      </c>
      <c r="CR42">
        <v>3.57</v>
      </c>
      <c r="CS42">
        <v>2.3254049999999999</v>
      </c>
      <c r="CT42">
        <v>1.929632</v>
      </c>
      <c r="CU42">
        <v>1.94624</v>
      </c>
      <c r="CV42">
        <v>2.6652740000000001</v>
      </c>
      <c r="CW42">
        <v>1.3184229999999999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94.063285999999991</v>
      </c>
    </row>
    <row r="43" spans="1:114">
      <c r="A43" t="s">
        <v>85</v>
      </c>
      <c r="B43">
        <v>0</v>
      </c>
      <c r="C43">
        <v>41.081968000000003</v>
      </c>
      <c r="D43">
        <v>0</v>
      </c>
      <c r="E43">
        <v>0</v>
      </c>
      <c r="F43">
        <v>0</v>
      </c>
      <c r="G43">
        <v>76.768950000000004</v>
      </c>
      <c r="H43">
        <v>0</v>
      </c>
      <c r="I43">
        <v>88.222363999999999</v>
      </c>
      <c r="J43">
        <v>6.4869389999999996</v>
      </c>
      <c r="K43">
        <v>691.08650399999999</v>
      </c>
      <c r="L43">
        <v>667.07663600000001</v>
      </c>
      <c r="M43">
        <v>95.888554999999997</v>
      </c>
      <c r="N43">
        <v>122.432091</v>
      </c>
      <c r="O43">
        <v>128.45129</v>
      </c>
      <c r="P43">
        <v>102.237557</v>
      </c>
      <c r="Q43">
        <v>22.966681999999999</v>
      </c>
      <c r="R43">
        <v>44.326064000000002</v>
      </c>
      <c r="S43">
        <v>27.350811</v>
      </c>
      <c r="T43">
        <v>2.5013079999999999</v>
      </c>
      <c r="U43">
        <v>348.97500000000002</v>
      </c>
      <c r="V43">
        <v>20.731850000000001</v>
      </c>
      <c r="W43">
        <v>46.399079999999998</v>
      </c>
      <c r="X43">
        <v>147.515625</v>
      </c>
      <c r="Y43">
        <v>0</v>
      </c>
      <c r="Z43">
        <v>13.1076</v>
      </c>
      <c r="AA43">
        <v>0</v>
      </c>
      <c r="AB43">
        <v>15.349423</v>
      </c>
      <c r="AC43">
        <v>11.155201999999999</v>
      </c>
      <c r="AD43">
        <v>0</v>
      </c>
      <c r="AE43">
        <v>18.910588000000001</v>
      </c>
      <c r="AF43">
        <v>9.1372370000000007</v>
      </c>
      <c r="AG43">
        <v>47.874859999999998</v>
      </c>
      <c r="AH43">
        <v>0</v>
      </c>
      <c r="AI43">
        <v>7.3369479999999996</v>
      </c>
      <c r="AJ43">
        <v>0</v>
      </c>
      <c r="AK43">
        <v>64.950986999999998</v>
      </c>
      <c r="AL43">
        <v>83.664000000000001</v>
      </c>
      <c r="AM43">
        <v>18.108732</v>
      </c>
      <c r="AN43">
        <v>1.0958429999999999</v>
      </c>
      <c r="AO43">
        <v>0</v>
      </c>
      <c r="AP43">
        <v>1.2809999999999999</v>
      </c>
      <c r="AQ43">
        <v>0</v>
      </c>
      <c r="AR43">
        <v>50.231999999999999</v>
      </c>
      <c r="AS43">
        <v>37.565989000000002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94.268257999999989</v>
      </c>
      <c r="BA43">
        <f t="shared" si="1"/>
        <v>3174.5397410000005</v>
      </c>
      <c r="BD43">
        <v>4.2644399999999996</v>
      </c>
      <c r="BE43">
        <v>0</v>
      </c>
      <c r="BF43">
        <v>0</v>
      </c>
      <c r="BG43">
        <v>0</v>
      </c>
      <c r="BH43">
        <v>2.3252999999999999E-2</v>
      </c>
      <c r="BI43">
        <v>0.56584199999999996</v>
      </c>
      <c r="BJ43">
        <v>0</v>
      </c>
      <c r="BK43">
        <v>0</v>
      </c>
      <c r="BL43">
        <v>0</v>
      </c>
      <c r="BM43">
        <v>0</v>
      </c>
      <c r="BN43">
        <v>1.9685000000000001E-2</v>
      </c>
      <c r="BO43">
        <v>2</v>
      </c>
      <c r="BP43">
        <v>2.1800000000000002</v>
      </c>
      <c r="BQ43">
        <v>3.5181619999999998</v>
      </c>
      <c r="BR43">
        <v>4.276573</v>
      </c>
      <c r="BS43">
        <v>1.62</v>
      </c>
      <c r="BT43">
        <v>0</v>
      </c>
      <c r="BU43">
        <v>2.7944990000000001</v>
      </c>
      <c r="BV43">
        <v>1.3326370000000001</v>
      </c>
      <c r="BW43">
        <v>9.33</v>
      </c>
      <c r="BX43">
        <v>4.0174599999999998</v>
      </c>
      <c r="BY43">
        <v>0.24</v>
      </c>
      <c r="BZ43">
        <v>1.9248000000000001</v>
      </c>
      <c r="CA43">
        <v>3.4875970000000001</v>
      </c>
      <c r="CB43">
        <v>1.78</v>
      </c>
      <c r="CC43">
        <v>0.86</v>
      </c>
      <c r="CD43">
        <v>0.42</v>
      </c>
      <c r="CE43">
        <v>0.96</v>
      </c>
      <c r="CF43">
        <v>0.1</v>
      </c>
      <c r="CG43">
        <v>3.78</v>
      </c>
      <c r="CH43">
        <v>0</v>
      </c>
      <c r="CI43">
        <v>7.95</v>
      </c>
      <c r="CJ43">
        <v>1.94</v>
      </c>
      <c r="CK43">
        <v>1.85</v>
      </c>
      <c r="CL43">
        <v>5.2772449999999997</v>
      </c>
      <c r="CM43">
        <v>1.857394</v>
      </c>
      <c r="CN43">
        <v>3.5181619999999998</v>
      </c>
      <c r="CO43">
        <v>3.03</v>
      </c>
      <c r="CP43">
        <v>4.2338459999999998</v>
      </c>
      <c r="CQ43">
        <v>1.3616889999999999</v>
      </c>
      <c r="CR43">
        <v>3.57</v>
      </c>
      <c r="CS43">
        <v>2.3254049999999999</v>
      </c>
      <c r="CT43">
        <v>1.929632</v>
      </c>
      <c r="CU43">
        <v>1.94624</v>
      </c>
      <c r="CV43">
        <v>2.6652740000000001</v>
      </c>
      <c r="CW43">
        <v>1.3184229999999999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94.268257999999989</v>
      </c>
    </row>
    <row r="44" spans="1:114">
      <c r="A44" t="s">
        <v>86</v>
      </c>
      <c r="B44">
        <v>0</v>
      </c>
      <c r="C44">
        <v>41.081968000000003</v>
      </c>
      <c r="D44">
        <v>0</v>
      </c>
      <c r="E44">
        <v>0</v>
      </c>
      <c r="F44">
        <v>0</v>
      </c>
      <c r="G44">
        <v>76.768950000000004</v>
      </c>
      <c r="H44">
        <v>0</v>
      </c>
      <c r="I44">
        <v>88.222363999999999</v>
      </c>
      <c r="J44">
        <v>6.4869389999999996</v>
      </c>
      <c r="K44">
        <v>691.08650399999999</v>
      </c>
      <c r="L44">
        <v>667.07663600000001</v>
      </c>
      <c r="M44">
        <v>95.888554999999997</v>
      </c>
      <c r="N44">
        <v>122.432091</v>
      </c>
      <c r="O44">
        <v>128.45129</v>
      </c>
      <c r="P44">
        <v>102.237557</v>
      </c>
      <c r="Q44">
        <v>22.966681999999999</v>
      </c>
      <c r="R44">
        <v>44.326064000000002</v>
      </c>
      <c r="S44">
        <v>27.350811</v>
      </c>
      <c r="T44">
        <v>2.5013079999999999</v>
      </c>
      <c r="U44">
        <v>348.97500000000002</v>
      </c>
      <c r="V44">
        <v>20.731850000000001</v>
      </c>
      <c r="W44">
        <v>46.399079999999998</v>
      </c>
      <c r="X44">
        <v>147.515625</v>
      </c>
      <c r="Y44">
        <v>0</v>
      </c>
      <c r="Z44">
        <v>13.1076</v>
      </c>
      <c r="AA44">
        <v>0</v>
      </c>
      <c r="AB44">
        <v>15.349423</v>
      </c>
      <c r="AC44">
        <v>11.155201999999999</v>
      </c>
      <c r="AD44">
        <v>0</v>
      </c>
      <c r="AE44">
        <v>18.910588000000001</v>
      </c>
      <c r="AF44">
        <v>9.1372370000000007</v>
      </c>
      <c r="AG44">
        <v>47.874859999999998</v>
      </c>
      <c r="AH44">
        <v>0</v>
      </c>
      <c r="AI44">
        <v>3.6684739999999998</v>
      </c>
      <c r="AJ44">
        <v>0</v>
      </c>
      <c r="AK44">
        <v>64.950986999999998</v>
      </c>
      <c r="AL44">
        <v>83.664000000000001</v>
      </c>
      <c r="AM44">
        <v>18.108732</v>
      </c>
      <c r="AN44">
        <v>1.0958429999999999</v>
      </c>
      <c r="AO44">
        <v>0</v>
      </c>
      <c r="AP44">
        <v>1.2809999999999999</v>
      </c>
      <c r="AQ44">
        <v>0</v>
      </c>
      <c r="AR44">
        <v>50.231999999999999</v>
      </c>
      <c r="AS44">
        <v>37.565989000000002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94.338257999999982</v>
      </c>
      <c r="BA44">
        <f t="shared" si="1"/>
        <v>3170.9412670000002</v>
      </c>
      <c r="BD44">
        <v>4.2644399999999996</v>
      </c>
      <c r="BE44">
        <v>0</v>
      </c>
      <c r="BF44">
        <v>0</v>
      </c>
      <c r="BG44">
        <v>0</v>
      </c>
      <c r="BH44">
        <v>2.3252999999999999E-2</v>
      </c>
      <c r="BI44">
        <v>0.56584199999999996</v>
      </c>
      <c r="BJ44">
        <v>0</v>
      </c>
      <c r="BK44">
        <v>0</v>
      </c>
      <c r="BL44">
        <v>0</v>
      </c>
      <c r="BM44">
        <v>0</v>
      </c>
      <c r="BN44">
        <v>1.9685000000000001E-2</v>
      </c>
      <c r="BO44">
        <v>2</v>
      </c>
      <c r="BP44">
        <v>2.1800000000000002</v>
      </c>
      <c r="BQ44">
        <v>3.5181619999999998</v>
      </c>
      <c r="BR44">
        <v>4.276573</v>
      </c>
      <c r="BS44">
        <v>1.62</v>
      </c>
      <c r="BT44">
        <v>0</v>
      </c>
      <c r="BU44">
        <v>2.7944990000000001</v>
      </c>
      <c r="BV44">
        <v>1.3326370000000001</v>
      </c>
      <c r="BW44">
        <v>9.33</v>
      </c>
      <c r="BX44">
        <v>4.0174599999999998</v>
      </c>
      <c r="BY44">
        <v>0.24</v>
      </c>
      <c r="BZ44">
        <v>1.9248000000000001</v>
      </c>
      <c r="CA44">
        <v>3.4875970000000001</v>
      </c>
      <c r="CB44">
        <v>1.78</v>
      </c>
      <c r="CC44">
        <v>0.91</v>
      </c>
      <c r="CD44">
        <v>0.44</v>
      </c>
      <c r="CE44">
        <v>0.96</v>
      </c>
      <c r="CF44">
        <v>0.1</v>
      </c>
      <c r="CG44">
        <v>3.78</v>
      </c>
      <c r="CH44">
        <v>0</v>
      </c>
      <c r="CI44">
        <v>7.95</v>
      </c>
      <c r="CJ44">
        <v>1.94</v>
      </c>
      <c r="CK44">
        <v>1.85</v>
      </c>
      <c r="CL44">
        <v>5.2772449999999997</v>
      </c>
      <c r="CM44">
        <v>1.857394</v>
      </c>
      <c r="CN44">
        <v>3.5181619999999998</v>
      </c>
      <c r="CO44">
        <v>3.03</v>
      </c>
      <c r="CP44">
        <v>4.2338459999999998</v>
      </c>
      <c r="CQ44">
        <v>1.3616889999999999</v>
      </c>
      <c r="CR44">
        <v>3.57</v>
      </c>
      <c r="CS44">
        <v>2.3254049999999999</v>
      </c>
      <c r="CT44">
        <v>1.929632</v>
      </c>
      <c r="CU44">
        <v>1.94624</v>
      </c>
      <c r="CV44">
        <v>2.6652740000000001</v>
      </c>
      <c r="CW44">
        <v>1.3184229999999999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94.338257999999982</v>
      </c>
    </row>
    <row r="45" spans="1:114">
      <c r="A45" t="s">
        <v>87</v>
      </c>
      <c r="B45">
        <v>0</v>
      </c>
      <c r="C45">
        <v>41.081968000000003</v>
      </c>
      <c r="D45">
        <v>0</v>
      </c>
      <c r="E45">
        <v>0</v>
      </c>
      <c r="F45">
        <v>0</v>
      </c>
      <c r="G45">
        <v>76.768950000000004</v>
      </c>
      <c r="H45">
        <v>0</v>
      </c>
      <c r="I45">
        <v>88.222363999999999</v>
      </c>
      <c r="J45">
        <v>6.4869389999999996</v>
      </c>
      <c r="K45">
        <v>691.08650399999999</v>
      </c>
      <c r="L45">
        <v>667.07663600000001</v>
      </c>
      <c r="M45">
        <v>95.888554999999997</v>
      </c>
      <c r="N45">
        <v>122.432091</v>
      </c>
      <c r="O45">
        <v>128.45129</v>
      </c>
      <c r="P45">
        <v>102.237557</v>
      </c>
      <c r="Q45">
        <v>22.966681999999999</v>
      </c>
      <c r="R45">
        <v>44.326064000000002</v>
      </c>
      <c r="S45">
        <v>27.350811</v>
      </c>
      <c r="T45">
        <v>2.5013079999999999</v>
      </c>
      <c r="U45">
        <v>348.97500000000002</v>
      </c>
      <c r="V45">
        <v>20.731850000000001</v>
      </c>
      <c r="W45">
        <v>46.399079999999998</v>
      </c>
      <c r="X45">
        <v>147.515625</v>
      </c>
      <c r="Y45">
        <v>0</v>
      </c>
      <c r="Z45">
        <v>13.1076</v>
      </c>
      <c r="AA45">
        <v>0</v>
      </c>
      <c r="AB45">
        <v>15.349423</v>
      </c>
      <c r="AC45">
        <v>11.155201999999999</v>
      </c>
      <c r="AD45">
        <v>0</v>
      </c>
      <c r="AE45">
        <v>18.910588000000001</v>
      </c>
      <c r="AF45">
        <v>9.1372370000000007</v>
      </c>
      <c r="AG45">
        <v>47.874859999999998</v>
      </c>
      <c r="AH45">
        <v>0</v>
      </c>
      <c r="AI45">
        <v>0</v>
      </c>
      <c r="AJ45">
        <v>0</v>
      </c>
      <c r="AK45">
        <v>64.950986999999998</v>
      </c>
      <c r="AL45">
        <v>83.664000000000001</v>
      </c>
      <c r="AM45">
        <v>18.108732</v>
      </c>
      <c r="AN45">
        <v>1.0958429999999999</v>
      </c>
      <c r="AO45">
        <v>0</v>
      </c>
      <c r="AP45">
        <v>1.2809999999999999</v>
      </c>
      <c r="AQ45">
        <v>0</v>
      </c>
      <c r="AR45">
        <v>50.231999999999999</v>
      </c>
      <c r="AS45">
        <v>36.506751000000001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94.54970299999998</v>
      </c>
      <c r="BA45">
        <f t="shared" si="1"/>
        <v>3166.4250000000002</v>
      </c>
      <c r="BD45">
        <v>4.2644399999999996</v>
      </c>
      <c r="BE45">
        <v>0</v>
      </c>
      <c r="BF45">
        <v>0</v>
      </c>
      <c r="BG45">
        <v>0</v>
      </c>
      <c r="BH45">
        <v>2.3252999999999999E-2</v>
      </c>
      <c r="BI45">
        <v>0.56584199999999996</v>
      </c>
      <c r="BJ45">
        <v>0</v>
      </c>
      <c r="BK45">
        <v>0</v>
      </c>
      <c r="BL45">
        <v>0</v>
      </c>
      <c r="BM45">
        <v>0</v>
      </c>
      <c r="BN45">
        <v>1.9685000000000001E-2</v>
      </c>
      <c r="BO45">
        <v>2</v>
      </c>
      <c r="BP45">
        <v>2.1800000000000002</v>
      </c>
      <c r="BQ45">
        <v>3.5181619999999998</v>
      </c>
      <c r="BR45">
        <v>4.276573</v>
      </c>
      <c r="BS45">
        <v>1.62</v>
      </c>
      <c r="BT45">
        <v>0</v>
      </c>
      <c r="BU45">
        <v>2.7944990000000001</v>
      </c>
      <c r="BV45">
        <v>1.3326370000000001</v>
      </c>
      <c r="BW45">
        <v>9.33</v>
      </c>
      <c r="BX45">
        <v>4.2289050000000001</v>
      </c>
      <c r="BY45">
        <v>0.24</v>
      </c>
      <c r="BZ45">
        <v>1.9248000000000001</v>
      </c>
      <c r="CA45">
        <v>3.4875970000000001</v>
      </c>
      <c r="CB45">
        <v>1.78</v>
      </c>
      <c r="CC45">
        <v>0.91</v>
      </c>
      <c r="CD45">
        <v>0.44</v>
      </c>
      <c r="CE45">
        <v>0.96</v>
      </c>
      <c r="CF45">
        <v>0.1</v>
      </c>
      <c r="CG45">
        <v>3.78</v>
      </c>
      <c r="CH45">
        <v>0</v>
      </c>
      <c r="CI45">
        <v>7.95</v>
      </c>
      <c r="CJ45">
        <v>1.94</v>
      </c>
      <c r="CK45">
        <v>1.85</v>
      </c>
      <c r="CL45">
        <v>5.2772449999999997</v>
      </c>
      <c r="CM45">
        <v>1.857394</v>
      </c>
      <c r="CN45">
        <v>3.5181619999999998</v>
      </c>
      <c r="CO45">
        <v>3.03</v>
      </c>
      <c r="CP45">
        <v>4.2338459999999998</v>
      </c>
      <c r="CQ45">
        <v>1.3616889999999999</v>
      </c>
      <c r="CR45">
        <v>3.57</v>
      </c>
      <c r="CS45">
        <v>2.3254049999999999</v>
      </c>
      <c r="CT45">
        <v>1.929632</v>
      </c>
      <c r="CU45">
        <v>1.94624</v>
      </c>
      <c r="CV45">
        <v>2.6652740000000001</v>
      </c>
      <c r="CW45">
        <v>1.3184229999999999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94.54970299999998</v>
      </c>
    </row>
    <row r="46" spans="1:114">
      <c r="A46" t="s">
        <v>88</v>
      </c>
      <c r="B46">
        <v>0</v>
      </c>
      <c r="C46">
        <v>41.081968000000003</v>
      </c>
      <c r="D46">
        <v>0</v>
      </c>
      <c r="E46">
        <v>0</v>
      </c>
      <c r="F46">
        <v>0</v>
      </c>
      <c r="G46">
        <v>76.768950000000004</v>
      </c>
      <c r="H46">
        <v>0</v>
      </c>
      <c r="I46">
        <v>88.222363999999999</v>
      </c>
      <c r="J46">
        <v>6.4869389999999996</v>
      </c>
      <c r="K46">
        <v>691.08650399999999</v>
      </c>
      <c r="L46">
        <v>667.07663600000001</v>
      </c>
      <c r="M46">
        <v>95.888554999999997</v>
      </c>
      <c r="N46">
        <v>122.432091</v>
      </c>
      <c r="O46">
        <v>128.45129</v>
      </c>
      <c r="P46">
        <v>102.237557</v>
      </c>
      <c r="Q46">
        <v>22.966681999999999</v>
      </c>
      <c r="R46">
        <v>44.326064000000002</v>
      </c>
      <c r="S46">
        <v>27.350811</v>
      </c>
      <c r="T46">
        <v>2.5013079999999999</v>
      </c>
      <c r="U46">
        <v>348.97500000000002</v>
      </c>
      <c r="V46">
        <v>20.731850000000001</v>
      </c>
      <c r="W46">
        <v>46.399079999999998</v>
      </c>
      <c r="X46">
        <v>147.515625</v>
      </c>
      <c r="Y46">
        <v>0</v>
      </c>
      <c r="Z46">
        <v>13.1076</v>
      </c>
      <c r="AA46">
        <v>0</v>
      </c>
      <c r="AB46">
        <v>15.349423</v>
      </c>
      <c r="AC46">
        <v>11.155201999999999</v>
      </c>
      <c r="AD46">
        <v>0</v>
      </c>
      <c r="AE46">
        <v>0</v>
      </c>
      <c r="AF46">
        <v>9.1372370000000007</v>
      </c>
      <c r="AG46">
        <v>47.874859999999998</v>
      </c>
      <c r="AH46">
        <v>0</v>
      </c>
      <c r="AI46">
        <v>0</v>
      </c>
      <c r="AJ46">
        <v>0</v>
      </c>
      <c r="AK46">
        <v>64.950986999999998</v>
      </c>
      <c r="AL46">
        <v>83.664000000000001</v>
      </c>
      <c r="AM46">
        <v>18.108732</v>
      </c>
      <c r="AN46">
        <v>1.0958429999999999</v>
      </c>
      <c r="AO46">
        <v>0</v>
      </c>
      <c r="AP46">
        <v>1.2809999999999999</v>
      </c>
      <c r="AQ46">
        <v>0</v>
      </c>
      <c r="AR46">
        <v>50.231999999999999</v>
      </c>
      <c r="AS46">
        <v>36.506751000000001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94.54970299999998</v>
      </c>
      <c r="BA46">
        <f t="shared" si="1"/>
        <v>3147.514412</v>
      </c>
      <c r="BD46">
        <v>4.2644399999999996</v>
      </c>
      <c r="BE46">
        <v>0</v>
      </c>
      <c r="BF46">
        <v>0</v>
      </c>
      <c r="BG46">
        <v>0</v>
      </c>
      <c r="BH46">
        <v>2.3252999999999999E-2</v>
      </c>
      <c r="BI46">
        <v>0.56584199999999996</v>
      </c>
      <c r="BJ46">
        <v>0</v>
      </c>
      <c r="BK46">
        <v>0</v>
      </c>
      <c r="BL46">
        <v>0</v>
      </c>
      <c r="BM46">
        <v>0</v>
      </c>
      <c r="BN46">
        <v>1.9685000000000001E-2</v>
      </c>
      <c r="BO46">
        <v>2</v>
      </c>
      <c r="BP46">
        <v>2.1800000000000002</v>
      </c>
      <c r="BQ46">
        <v>3.5181619999999998</v>
      </c>
      <c r="BR46">
        <v>4.276573</v>
      </c>
      <c r="BS46">
        <v>1.62</v>
      </c>
      <c r="BT46">
        <v>0</v>
      </c>
      <c r="BU46">
        <v>2.7944990000000001</v>
      </c>
      <c r="BV46">
        <v>1.3326370000000001</v>
      </c>
      <c r="BW46">
        <v>9.33</v>
      </c>
      <c r="BX46">
        <v>4.2289050000000001</v>
      </c>
      <c r="BY46">
        <v>0.24</v>
      </c>
      <c r="BZ46">
        <v>1.9248000000000001</v>
      </c>
      <c r="CA46">
        <v>3.4875970000000001</v>
      </c>
      <c r="CB46">
        <v>1.78</v>
      </c>
      <c r="CC46">
        <v>0.91</v>
      </c>
      <c r="CD46">
        <v>0.44</v>
      </c>
      <c r="CE46">
        <v>0.96</v>
      </c>
      <c r="CF46">
        <v>0.1</v>
      </c>
      <c r="CG46">
        <v>3.78</v>
      </c>
      <c r="CH46">
        <v>0</v>
      </c>
      <c r="CI46">
        <v>7.95</v>
      </c>
      <c r="CJ46">
        <v>1.94</v>
      </c>
      <c r="CK46">
        <v>1.85</v>
      </c>
      <c r="CL46">
        <v>5.2772449999999997</v>
      </c>
      <c r="CM46">
        <v>1.857394</v>
      </c>
      <c r="CN46">
        <v>3.5181619999999998</v>
      </c>
      <c r="CO46">
        <v>3.03</v>
      </c>
      <c r="CP46">
        <v>4.2338459999999998</v>
      </c>
      <c r="CQ46">
        <v>1.3616889999999999</v>
      </c>
      <c r="CR46">
        <v>3.57</v>
      </c>
      <c r="CS46">
        <v>2.3254049999999999</v>
      </c>
      <c r="CT46">
        <v>1.929632</v>
      </c>
      <c r="CU46">
        <v>1.94624</v>
      </c>
      <c r="CV46">
        <v>2.6652740000000001</v>
      </c>
      <c r="CW46">
        <v>1.3184229999999999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94.54970299999998</v>
      </c>
    </row>
    <row r="47" spans="1:114">
      <c r="A47" t="s">
        <v>89</v>
      </c>
      <c r="B47">
        <v>0</v>
      </c>
      <c r="C47">
        <v>41.081968000000003</v>
      </c>
      <c r="D47">
        <v>0</v>
      </c>
      <c r="E47">
        <v>0</v>
      </c>
      <c r="F47">
        <v>0</v>
      </c>
      <c r="G47">
        <v>76.768950000000004</v>
      </c>
      <c r="H47">
        <v>0</v>
      </c>
      <c r="I47">
        <v>88.222363999999999</v>
      </c>
      <c r="J47">
        <v>6.4869389999999996</v>
      </c>
      <c r="K47">
        <v>691.08650399999999</v>
      </c>
      <c r="L47">
        <v>667.07663600000001</v>
      </c>
      <c r="M47">
        <v>95.888554999999997</v>
      </c>
      <c r="N47">
        <v>122.432091</v>
      </c>
      <c r="O47">
        <v>128.45129</v>
      </c>
      <c r="P47">
        <v>102.237557</v>
      </c>
      <c r="Q47">
        <v>22.966681999999999</v>
      </c>
      <c r="R47">
        <v>44.326064000000002</v>
      </c>
      <c r="S47">
        <v>27.350811</v>
      </c>
      <c r="T47">
        <v>2.5013079999999999</v>
      </c>
      <c r="U47">
        <v>348.97500000000002</v>
      </c>
      <c r="V47">
        <v>20.731850000000001</v>
      </c>
      <c r="W47">
        <v>46.399079999999998</v>
      </c>
      <c r="X47">
        <v>147.515625</v>
      </c>
      <c r="Y47">
        <v>0</v>
      </c>
      <c r="Z47">
        <v>13.1076</v>
      </c>
      <c r="AA47">
        <v>0</v>
      </c>
      <c r="AB47">
        <v>15.349423</v>
      </c>
      <c r="AC47">
        <v>11.155201999999999</v>
      </c>
      <c r="AD47">
        <v>0</v>
      </c>
      <c r="AE47">
        <v>0</v>
      </c>
      <c r="AF47">
        <v>9.1372370000000007</v>
      </c>
      <c r="AG47">
        <v>47.874859999999998</v>
      </c>
      <c r="AH47">
        <v>0</v>
      </c>
      <c r="AI47">
        <v>0</v>
      </c>
      <c r="AJ47">
        <v>0</v>
      </c>
      <c r="AK47">
        <v>64.950986999999998</v>
      </c>
      <c r="AL47">
        <v>83.664000000000001</v>
      </c>
      <c r="AM47">
        <v>18.108732</v>
      </c>
      <c r="AN47">
        <v>1.0958429999999999</v>
      </c>
      <c r="AO47">
        <v>0</v>
      </c>
      <c r="AP47">
        <v>1.2809999999999999</v>
      </c>
      <c r="AQ47">
        <v>0</v>
      </c>
      <c r="AR47">
        <v>50.231999999999999</v>
      </c>
      <c r="AS47">
        <v>36.506751000000001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94.549554999999984</v>
      </c>
      <c r="BA47">
        <f t="shared" si="1"/>
        <v>3147.5142639999999</v>
      </c>
      <c r="BD47">
        <v>4.2644399999999996</v>
      </c>
      <c r="BE47">
        <v>0</v>
      </c>
      <c r="BF47">
        <v>0</v>
      </c>
      <c r="BG47">
        <v>0</v>
      </c>
      <c r="BH47">
        <v>2.3105000000000001E-2</v>
      </c>
      <c r="BI47">
        <v>0.56584199999999996</v>
      </c>
      <c r="BJ47">
        <v>0</v>
      </c>
      <c r="BK47">
        <v>0</v>
      </c>
      <c r="BL47">
        <v>0</v>
      </c>
      <c r="BM47">
        <v>0</v>
      </c>
      <c r="BN47">
        <v>1.9685000000000001E-2</v>
      </c>
      <c r="BO47">
        <v>2</v>
      </c>
      <c r="BP47">
        <v>2.1800000000000002</v>
      </c>
      <c r="BQ47">
        <v>3.5181619999999998</v>
      </c>
      <c r="BR47">
        <v>4.276573</v>
      </c>
      <c r="BS47">
        <v>1.62</v>
      </c>
      <c r="BT47">
        <v>0</v>
      </c>
      <c r="BU47">
        <v>2.7944990000000001</v>
      </c>
      <c r="BV47">
        <v>1.3326370000000001</v>
      </c>
      <c r="BW47">
        <v>9.33</v>
      </c>
      <c r="BX47">
        <v>4.2289050000000001</v>
      </c>
      <c r="BY47">
        <v>0.24</v>
      </c>
      <c r="BZ47">
        <v>1.9248000000000001</v>
      </c>
      <c r="CA47">
        <v>3.4875970000000001</v>
      </c>
      <c r="CB47">
        <v>1.78</v>
      </c>
      <c r="CC47">
        <v>0.91</v>
      </c>
      <c r="CD47">
        <v>0.44</v>
      </c>
      <c r="CE47">
        <v>0.96</v>
      </c>
      <c r="CF47">
        <v>0.1</v>
      </c>
      <c r="CG47">
        <v>3.78</v>
      </c>
      <c r="CH47">
        <v>0</v>
      </c>
      <c r="CI47">
        <v>7.95</v>
      </c>
      <c r="CJ47">
        <v>1.94</v>
      </c>
      <c r="CK47">
        <v>1.85</v>
      </c>
      <c r="CL47">
        <v>5.2772449999999997</v>
      </c>
      <c r="CM47">
        <v>1.857394</v>
      </c>
      <c r="CN47">
        <v>3.5181619999999998</v>
      </c>
      <c r="CO47">
        <v>3.03</v>
      </c>
      <c r="CP47">
        <v>4.2338459999999998</v>
      </c>
      <c r="CQ47">
        <v>1.3616889999999999</v>
      </c>
      <c r="CR47">
        <v>3.57</v>
      </c>
      <c r="CS47">
        <v>2.3254049999999999</v>
      </c>
      <c r="CT47">
        <v>1.929632</v>
      </c>
      <c r="CU47">
        <v>1.94624</v>
      </c>
      <c r="CV47">
        <v>2.6652740000000001</v>
      </c>
      <c r="CW47">
        <v>1.3184229999999999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94.549554999999984</v>
      </c>
    </row>
    <row r="48" spans="1:114">
      <c r="A48" t="s">
        <v>90</v>
      </c>
      <c r="B48">
        <v>0</v>
      </c>
      <c r="C48">
        <v>41.081968000000003</v>
      </c>
      <c r="D48">
        <v>0</v>
      </c>
      <c r="E48">
        <v>0</v>
      </c>
      <c r="F48">
        <v>0</v>
      </c>
      <c r="G48">
        <v>76.768950000000004</v>
      </c>
      <c r="H48">
        <v>0</v>
      </c>
      <c r="I48">
        <v>88.222363999999999</v>
      </c>
      <c r="J48">
        <v>6.4869389999999996</v>
      </c>
      <c r="K48">
        <v>691.08650399999999</v>
      </c>
      <c r="L48">
        <v>667.07663600000001</v>
      </c>
      <c r="M48">
        <v>95.888554999999997</v>
      </c>
      <c r="N48">
        <v>122.432091</v>
      </c>
      <c r="O48">
        <v>128.45129</v>
      </c>
      <c r="P48">
        <v>102.237557</v>
      </c>
      <c r="Q48">
        <v>22.966681999999999</v>
      </c>
      <c r="R48">
        <v>44.326064000000002</v>
      </c>
      <c r="S48">
        <v>27.350811</v>
      </c>
      <c r="T48">
        <v>2.5013079999999999</v>
      </c>
      <c r="U48">
        <v>348.97500000000002</v>
      </c>
      <c r="V48">
        <v>20.731850000000001</v>
      </c>
      <c r="W48">
        <v>46.399079999999998</v>
      </c>
      <c r="X48">
        <v>147.515625</v>
      </c>
      <c r="Y48">
        <v>0</v>
      </c>
      <c r="Z48">
        <v>13.1076</v>
      </c>
      <c r="AA48">
        <v>0</v>
      </c>
      <c r="AB48">
        <v>15.349423</v>
      </c>
      <c r="AC48">
        <v>11.155201999999999</v>
      </c>
      <c r="AD48">
        <v>0</v>
      </c>
      <c r="AE48">
        <v>0</v>
      </c>
      <c r="AF48">
        <v>9.1372370000000007</v>
      </c>
      <c r="AG48">
        <v>47.874859999999998</v>
      </c>
      <c r="AH48">
        <v>0</v>
      </c>
      <c r="AI48">
        <v>0</v>
      </c>
      <c r="AJ48">
        <v>0</v>
      </c>
      <c r="AK48">
        <v>64.950986999999998</v>
      </c>
      <c r="AL48">
        <v>36.021999999999998</v>
      </c>
      <c r="AM48">
        <v>18.108732</v>
      </c>
      <c r="AN48">
        <v>1.0958429999999999</v>
      </c>
      <c r="AO48">
        <v>0</v>
      </c>
      <c r="AP48">
        <v>1.2809999999999999</v>
      </c>
      <c r="AQ48">
        <v>0</v>
      </c>
      <c r="AR48">
        <v>50.231999999999999</v>
      </c>
      <c r="AS48">
        <v>36.506751000000001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94.549554999999984</v>
      </c>
      <c r="BA48">
        <f t="shared" si="1"/>
        <v>3099.8722639999996</v>
      </c>
      <c r="BD48">
        <v>4.2644399999999996</v>
      </c>
      <c r="BE48">
        <v>0</v>
      </c>
      <c r="BF48">
        <v>0</v>
      </c>
      <c r="BG48">
        <v>0</v>
      </c>
      <c r="BH48">
        <v>2.3105000000000001E-2</v>
      </c>
      <c r="BI48">
        <v>0.56584199999999996</v>
      </c>
      <c r="BJ48">
        <v>0</v>
      </c>
      <c r="BK48">
        <v>0</v>
      </c>
      <c r="BL48">
        <v>0</v>
      </c>
      <c r="BM48">
        <v>0</v>
      </c>
      <c r="BN48">
        <v>1.9685000000000001E-2</v>
      </c>
      <c r="BO48">
        <v>2</v>
      </c>
      <c r="BP48">
        <v>2.1800000000000002</v>
      </c>
      <c r="BQ48">
        <v>3.5181619999999998</v>
      </c>
      <c r="BR48">
        <v>4.276573</v>
      </c>
      <c r="BS48">
        <v>1.62</v>
      </c>
      <c r="BT48">
        <v>0</v>
      </c>
      <c r="BU48">
        <v>2.7944990000000001</v>
      </c>
      <c r="BV48">
        <v>1.3326370000000001</v>
      </c>
      <c r="BW48">
        <v>9.33</v>
      </c>
      <c r="BX48">
        <v>4.2289050000000001</v>
      </c>
      <c r="BY48">
        <v>0.24</v>
      </c>
      <c r="BZ48">
        <v>1.9248000000000001</v>
      </c>
      <c r="CA48">
        <v>3.4875970000000001</v>
      </c>
      <c r="CB48">
        <v>1.78</v>
      </c>
      <c r="CC48">
        <v>0.91</v>
      </c>
      <c r="CD48">
        <v>0.44</v>
      </c>
      <c r="CE48">
        <v>0.96</v>
      </c>
      <c r="CF48">
        <v>0.1</v>
      </c>
      <c r="CG48">
        <v>3.78</v>
      </c>
      <c r="CH48">
        <v>0</v>
      </c>
      <c r="CI48">
        <v>7.95</v>
      </c>
      <c r="CJ48">
        <v>1.94</v>
      </c>
      <c r="CK48">
        <v>1.85</v>
      </c>
      <c r="CL48">
        <v>5.2772449999999997</v>
      </c>
      <c r="CM48">
        <v>1.857394</v>
      </c>
      <c r="CN48">
        <v>3.5181619999999998</v>
      </c>
      <c r="CO48">
        <v>3.03</v>
      </c>
      <c r="CP48">
        <v>4.2338459999999998</v>
      </c>
      <c r="CQ48">
        <v>1.3616889999999999</v>
      </c>
      <c r="CR48">
        <v>3.57</v>
      </c>
      <c r="CS48">
        <v>2.3254049999999999</v>
      </c>
      <c r="CT48">
        <v>1.929632</v>
      </c>
      <c r="CU48">
        <v>1.94624</v>
      </c>
      <c r="CV48">
        <v>2.6652740000000001</v>
      </c>
      <c r="CW48">
        <v>1.3184229999999999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94.549554999999984</v>
      </c>
    </row>
    <row r="49" spans="1:114">
      <c r="A49" t="s">
        <v>91</v>
      </c>
      <c r="B49">
        <v>0</v>
      </c>
      <c r="C49">
        <v>41.081968000000003</v>
      </c>
      <c r="D49">
        <v>0</v>
      </c>
      <c r="E49">
        <v>0</v>
      </c>
      <c r="F49">
        <v>0</v>
      </c>
      <c r="G49">
        <v>76.768950000000004</v>
      </c>
      <c r="H49">
        <v>0</v>
      </c>
      <c r="I49">
        <v>88.222363999999999</v>
      </c>
      <c r="J49">
        <v>6.4869389999999996</v>
      </c>
      <c r="K49">
        <v>691.08650399999999</v>
      </c>
      <c r="L49">
        <v>667.07663600000001</v>
      </c>
      <c r="M49">
        <v>95.888554999999997</v>
      </c>
      <c r="N49">
        <v>122.432091</v>
      </c>
      <c r="O49">
        <v>128.45129</v>
      </c>
      <c r="P49">
        <v>102.237557</v>
      </c>
      <c r="Q49">
        <v>22.966681999999999</v>
      </c>
      <c r="R49">
        <v>44.326064000000002</v>
      </c>
      <c r="S49">
        <v>27.350811</v>
      </c>
      <c r="T49">
        <v>2.5013079999999999</v>
      </c>
      <c r="U49">
        <v>348.97500000000002</v>
      </c>
      <c r="V49">
        <v>20.731850000000001</v>
      </c>
      <c r="W49">
        <v>46.399079999999998</v>
      </c>
      <c r="X49">
        <v>147.515625</v>
      </c>
      <c r="Y49">
        <v>0</v>
      </c>
      <c r="Z49">
        <v>13.1076</v>
      </c>
      <c r="AA49">
        <v>0</v>
      </c>
      <c r="AB49">
        <v>15.349423</v>
      </c>
      <c r="AC49">
        <v>11.155201999999999</v>
      </c>
      <c r="AD49">
        <v>0</v>
      </c>
      <c r="AE49">
        <v>0</v>
      </c>
      <c r="AF49">
        <v>9.1372370000000007</v>
      </c>
      <c r="AG49">
        <v>47.874859999999998</v>
      </c>
      <c r="AH49">
        <v>0</v>
      </c>
      <c r="AI49">
        <v>0</v>
      </c>
      <c r="AJ49">
        <v>0</v>
      </c>
      <c r="AK49">
        <v>64.950986999999998</v>
      </c>
      <c r="AL49">
        <v>36.021999999999998</v>
      </c>
      <c r="AM49">
        <v>18.108732</v>
      </c>
      <c r="AN49">
        <v>1.0958429999999999</v>
      </c>
      <c r="AO49">
        <v>0</v>
      </c>
      <c r="AP49">
        <v>1.2809999999999999</v>
      </c>
      <c r="AQ49">
        <v>0</v>
      </c>
      <c r="AR49">
        <v>50.231999999999999</v>
      </c>
      <c r="AS49">
        <v>36.506751000000001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94.549554999999984</v>
      </c>
      <c r="BA49">
        <f t="shared" si="1"/>
        <v>3099.8722639999996</v>
      </c>
      <c r="BD49">
        <v>4.2644399999999996</v>
      </c>
      <c r="BE49">
        <v>0</v>
      </c>
      <c r="BF49">
        <v>0</v>
      </c>
      <c r="BG49">
        <v>0</v>
      </c>
      <c r="BH49">
        <v>2.3105000000000001E-2</v>
      </c>
      <c r="BI49">
        <v>0.56584199999999996</v>
      </c>
      <c r="BJ49">
        <v>0</v>
      </c>
      <c r="BK49">
        <v>0</v>
      </c>
      <c r="BL49">
        <v>0</v>
      </c>
      <c r="BM49">
        <v>0</v>
      </c>
      <c r="BN49">
        <v>1.9685000000000001E-2</v>
      </c>
      <c r="BO49">
        <v>2</v>
      </c>
      <c r="BP49">
        <v>2.1800000000000002</v>
      </c>
      <c r="BQ49">
        <v>3.5181619999999998</v>
      </c>
      <c r="BR49">
        <v>4.276573</v>
      </c>
      <c r="BS49">
        <v>1.62</v>
      </c>
      <c r="BT49">
        <v>0</v>
      </c>
      <c r="BU49">
        <v>2.7944990000000001</v>
      </c>
      <c r="BV49">
        <v>1.3326370000000001</v>
      </c>
      <c r="BW49">
        <v>9.33</v>
      </c>
      <c r="BX49">
        <v>4.2289050000000001</v>
      </c>
      <c r="BY49">
        <v>0.24</v>
      </c>
      <c r="BZ49">
        <v>1.9248000000000001</v>
      </c>
      <c r="CA49">
        <v>3.4875970000000001</v>
      </c>
      <c r="CB49">
        <v>1.78</v>
      </c>
      <c r="CC49">
        <v>0.91</v>
      </c>
      <c r="CD49">
        <v>0.44</v>
      </c>
      <c r="CE49">
        <v>0.96</v>
      </c>
      <c r="CF49">
        <v>0.1</v>
      </c>
      <c r="CG49">
        <v>3.78</v>
      </c>
      <c r="CH49">
        <v>0</v>
      </c>
      <c r="CI49">
        <v>7.95</v>
      </c>
      <c r="CJ49">
        <v>1.94</v>
      </c>
      <c r="CK49">
        <v>1.85</v>
      </c>
      <c r="CL49">
        <v>5.2772449999999997</v>
      </c>
      <c r="CM49">
        <v>1.857394</v>
      </c>
      <c r="CN49">
        <v>3.5181619999999998</v>
      </c>
      <c r="CO49">
        <v>3.03</v>
      </c>
      <c r="CP49">
        <v>4.2338459999999998</v>
      </c>
      <c r="CQ49">
        <v>1.3616889999999999</v>
      </c>
      <c r="CR49">
        <v>3.57</v>
      </c>
      <c r="CS49">
        <v>2.3254049999999999</v>
      </c>
      <c r="CT49">
        <v>1.929632</v>
      </c>
      <c r="CU49">
        <v>1.94624</v>
      </c>
      <c r="CV49">
        <v>2.6652740000000001</v>
      </c>
      <c r="CW49">
        <v>1.3184229999999999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94.549554999999984</v>
      </c>
    </row>
    <row r="50" spans="1:114">
      <c r="A50" t="s">
        <v>92</v>
      </c>
      <c r="B50">
        <v>0</v>
      </c>
      <c r="C50">
        <v>41.081968000000003</v>
      </c>
      <c r="D50">
        <v>0</v>
      </c>
      <c r="E50">
        <v>0</v>
      </c>
      <c r="F50">
        <v>0</v>
      </c>
      <c r="G50">
        <v>76.768950000000004</v>
      </c>
      <c r="H50">
        <v>0</v>
      </c>
      <c r="I50">
        <v>88.222363999999999</v>
      </c>
      <c r="J50">
        <v>6.4869389999999996</v>
      </c>
      <c r="K50">
        <v>691.08650399999999</v>
      </c>
      <c r="L50">
        <v>667.07663600000001</v>
      </c>
      <c r="M50">
        <v>95.888554999999997</v>
      </c>
      <c r="N50">
        <v>122.432091</v>
      </c>
      <c r="O50">
        <v>128.45129</v>
      </c>
      <c r="P50">
        <v>102.237557</v>
      </c>
      <c r="Q50">
        <v>22.966681999999999</v>
      </c>
      <c r="R50">
        <v>44.326064000000002</v>
      </c>
      <c r="S50">
        <v>27.350811</v>
      </c>
      <c r="T50">
        <v>2.5013079999999999</v>
      </c>
      <c r="U50">
        <v>348.97500000000002</v>
      </c>
      <c r="V50">
        <v>20.731850000000001</v>
      </c>
      <c r="W50">
        <v>46.399079999999998</v>
      </c>
      <c r="X50">
        <v>147.515625</v>
      </c>
      <c r="Y50">
        <v>0</v>
      </c>
      <c r="Z50">
        <v>13.1076</v>
      </c>
      <c r="AA50">
        <v>0</v>
      </c>
      <c r="AB50">
        <v>15.349423</v>
      </c>
      <c r="AC50">
        <v>11.155201999999999</v>
      </c>
      <c r="AD50">
        <v>0</v>
      </c>
      <c r="AE50">
        <v>0</v>
      </c>
      <c r="AF50">
        <v>9.1372370000000007</v>
      </c>
      <c r="AG50">
        <v>47.874859999999998</v>
      </c>
      <c r="AH50">
        <v>0</v>
      </c>
      <c r="AI50">
        <v>0</v>
      </c>
      <c r="AJ50">
        <v>0</v>
      </c>
      <c r="AK50">
        <v>64.950986999999998</v>
      </c>
      <c r="AL50">
        <v>36.021999999999998</v>
      </c>
      <c r="AM50">
        <v>18.108732</v>
      </c>
      <c r="AN50">
        <v>1.0958429999999999</v>
      </c>
      <c r="AO50">
        <v>0</v>
      </c>
      <c r="AP50">
        <v>1.2809999999999999</v>
      </c>
      <c r="AQ50">
        <v>0</v>
      </c>
      <c r="AR50">
        <v>50.231999999999999</v>
      </c>
      <c r="AS50">
        <v>36.506751000000001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94.549554999999984</v>
      </c>
      <c r="BA50">
        <f t="shared" si="1"/>
        <v>3099.8722639999996</v>
      </c>
      <c r="BD50">
        <v>4.2644399999999996</v>
      </c>
      <c r="BE50">
        <v>0</v>
      </c>
      <c r="BF50">
        <v>0</v>
      </c>
      <c r="BG50">
        <v>0</v>
      </c>
      <c r="BH50">
        <v>2.3105000000000001E-2</v>
      </c>
      <c r="BI50">
        <v>0.56584199999999996</v>
      </c>
      <c r="BJ50">
        <v>0</v>
      </c>
      <c r="BK50">
        <v>0</v>
      </c>
      <c r="BL50">
        <v>0</v>
      </c>
      <c r="BM50">
        <v>0</v>
      </c>
      <c r="BN50">
        <v>1.9685000000000001E-2</v>
      </c>
      <c r="BO50">
        <v>2</v>
      </c>
      <c r="BP50">
        <v>2.1800000000000002</v>
      </c>
      <c r="BQ50">
        <v>3.5181619999999998</v>
      </c>
      <c r="BR50">
        <v>4.276573</v>
      </c>
      <c r="BS50">
        <v>1.62</v>
      </c>
      <c r="BT50">
        <v>0</v>
      </c>
      <c r="BU50">
        <v>2.7944990000000001</v>
      </c>
      <c r="BV50">
        <v>1.3326370000000001</v>
      </c>
      <c r="BW50">
        <v>9.33</v>
      </c>
      <c r="BX50">
        <v>4.2289050000000001</v>
      </c>
      <c r="BY50">
        <v>0.24</v>
      </c>
      <c r="BZ50">
        <v>1.9248000000000001</v>
      </c>
      <c r="CA50">
        <v>3.4875970000000001</v>
      </c>
      <c r="CB50">
        <v>1.78</v>
      </c>
      <c r="CC50">
        <v>0.91</v>
      </c>
      <c r="CD50">
        <v>0.44</v>
      </c>
      <c r="CE50">
        <v>0.96</v>
      </c>
      <c r="CF50">
        <v>0.1</v>
      </c>
      <c r="CG50">
        <v>3.78</v>
      </c>
      <c r="CH50">
        <v>0</v>
      </c>
      <c r="CI50">
        <v>7.95</v>
      </c>
      <c r="CJ50">
        <v>1.94</v>
      </c>
      <c r="CK50">
        <v>1.85</v>
      </c>
      <c r="CL50">
        <v>5.2772449999999997</v>
      </c>
      <c r="CM50">
        <v>1.857394</v>
      </c>
      <c r="CN50">
        <v>3.5181619999999998</v>
      </c>
      <c r="CO50">
        <v>3.03</v>
      </c>
      <c r="CP50">
        <v>4.2338459999999998</v>
      </c>
      <c r="CQ50">
        <v>1.3616889999999999</v>
      </c>
      <c r="CR50">
        <v>3.57</v>
      </c>
      <c r="CS50">
        <v>2.3254049999999999</v>
      </c>
      <c r="CT50">
        <v>1.929632</v>
      </c>
      <c r="CU50">
        <v>1.94624</v>
      </c>
      <c r="CV50">
        <v>2.6652740000000001</v>
      </c>
      <c r="CW50">
        <v>1.3184229999999999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94.549554999999984</v>
      </c>
    </row>
    <row r="51" spans="1:114">
      <c r="A51" t="s">
        <v>93</v>
      </c>
      <c r="B51">
        <v>0</v>
      </c>
      <c r="C51">
        <v>39.837059000000004</v>
      </c>
      <c r="D51">
        <v>0</v>
      </c>
      <c r="E51">
        <v>0</v>
      </c>
      <c r="F51">
        <v>0</v>
      </c>
      <c r="G51">
        <v>76.768950000000004</v>
      </c>
      <c r="H51">
        <v>0</v>
      </c>
      <c r="I51">
        <v>85.627589</v>
      </c>
      <c r="J51">
        <v>6.4869389999999996</v>
      </c>
      <c r="K51">
        <v>691.08650399999999</v>
      </c>
      <c r="L51">
        <v>667.07663600000001</v>
      </c>
      <c r="M51">
        <v>95.888554999999997</v>
      </c>
      <c r="N51">
        <v>122.432091</v>
      </c>
      <c r="O51">
        <v>128.45129</v>
      </c>
      <c r="P51">
        <v>102.237557</v>
      </c>
      <c r="Q51">
        <v>22.966681999999999</v>
      </c>
      <c r="R51">
        <v>44.326064000000002</v>
      </c>
      <c r="S51">
        <v>27.350811</v>
      </c>
      <c r="T51">
        <v>2.5013079999999999</v>
      </c>
      <c r="U51">
        <v>348.97500000000002</v>
      </c>
      <c r="V51">
        <v>20.731850000000001</v>
      </c>
      <c r="W51">
        <v>46.399079999999998</v>
      </c>
      <c r="X51">
        <v>147.515625</v>
      </c>
      <c r="Y51">
        <v>0</v>
      </c>
      <c r="Z51">
        <v>13.1076</v>
      </c>
      <c r="AA51">
        <v>0</v>
      </c>
      <c r="AB51">
        <v>15.349423</v>
      </c>
      <c r="AC51">
        <v>11.155201999999999</v>
      </c>
      <c r="AD51">
        <v>0</v>
      </c>
      <c r="AE51">
        <v>0</v>
      </c>
      <c r="AF51">
        <v>9.1372370000000007</v>
      </c>
      <c r="AG51">
        <v>47.874859999999998</v>
      </c>
      <c r="AH51">
        <v>0</v>
      </c>
      <c r="AI51">
        <v>0</v>
      </c>
      <c r="AJ51">
        <v>0</v>
      </c>
      <c r="AK51">
        <v>64.950986999999998</v>
      </c>
      <c r="AL51">
        <v>36.021999999999998</v>
      </c>
      <c r="AM51">
        <v>18.108732</v>
      </c>
      <c r="AN51">
        <v>1.0958429999999999</v>
      </c>
      <c r="AO51">
        <v>0</v>
      </c>
      <c r="AP51">
        <v>7.9421999999999997</v>
      </c>
      <c r="AQ51">
        <v>0</v>
      </c>
      <c r="AR51">
        <v>50.231999999999999</v>
      </c>
      <c r="AS51">
        <v>36.506751000000001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94.539481999999992</v>
      </c>
      <c r="BA51">
        <f t="shared" si="1"/>
        <v>3102.6837069999997</v>
      </c>
      <c r="BD51">
        <v>4.2644399999999996</v>
      </c>
      <c r="BE51">
        <v>0</v>
      </c>
      <c r="BF51">
        <v>0</v>
      </c>
      <c r="BG51">
        <v>0</v>
      </c>
      <c r="BH51">
        <v>2.3032E-2</v>
      </c>
      <c r="BI51">
        <v>0.56584199999999996</v>
      </c>
      <c r="BJ51">
        <v>0</v>
      </c>
      <c r="BK51">
        <v>0</v>
      </c>
      <c r="BL51">
        <v>0</v>
      </c>
      <c r="BM51">
        <v>2.5400000000000002E-3</v>
      </c>
      <c r="BN51">
        <v>1.7145000000000001E-2</v>
      </c>
      <c r="BO51">
        <v>2</v>
      </c>
      <c r="BP51">
        <v>2.1800000000000002</v>
      </c>
      <c r="BQ51">
        <v>3.5181619999999998</v>
      </c>
      <c r="BR51">
        <v>4.276573</v>
      </c>
      <c r="BS51">
        <v>1.62</v>
      </c>
      <c r="BT51">
        <v>0</v>
      </c>
      <c r="BU51">
        <v>2.7944990000000001</v>
      </c>
      <c r="BV51">
        <v>1.3326370000000001</v>
      </c>
      <c r="BW51">
        <v>9.33</v>
      </c>
      <c r="BX51">
        <v>4.2289050000000001</v>
      </c>
      <c r="BY51">
        <v>0.24</v>
      </c>
      <c r="BZ51">
        <v>1.9248000000000001</v>
      </c>
      <c r="CA51">
        <v>3.4875970000000001</v>
      </c>
      <c r="CB51">
        <v>1.78</v>
      </c>
      <c r="CC51">
        <v>0.91</v>
      </c>
      <c r="CD51">
        <v>0.44</v>
      </c>
      <c r="CE51">
        <v>0.96</v>
      </c>
      <c r="CF51">
        <v>0.1</v>
      </c>
      <c r="CG51">
        <v>3.78</v>
      </c>
      <c r="CH51">
        <v>0</v>
      </c>
      <c r="CI51">
        <v>7.95</v>
      </c>
      <c r="CJ51">
        <v>1.94</v>
      </c>
      <c r="CK51">
        <v>1.84</v>
      </c>
      <c r="CL51">
        <v>5.2772449999999997</v>
      </c>
      <c r="CM51">
        <v>1.857394</v>
      </c>
      <c r="CN51">
        <v>3.5181619999999998</v>
      </c>
      <c r="CO51">
        <v>3.03</v>
      </c>
      <c r="CP51">
        <v>4.2338459999999998</v>
      </c>
      <c r="CQ51">
        <v>1.3616889999999999</v>
      </c>
      <c r="CR51">
        <v>3.57</v>
      </c>
      <c r="CS51">
        <v>2.3254049999999999</v>
      </c>
      <c r="CT51">
        <v>1.929632</v>
      </c>
      <c r="CU51">
        <v>1.94624</v>
      </c>
      <c r="CV51">
        <v>2.6652740000000001</v>
      </c>
      <c r="CW51">
        <v>1.3184229999999999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94.539481999999992</v>
      </c>
    </row>
    <row r="52" spans="1:114">
      <c r="A52" t="s">
        <v>94</v>
      </c>
      <c r="B52">
        <v>0</v>
      </c>
      <c r="C52">
        <v>39.837059000000004</v>
      </c>
      <c r="D52">
        <v>0</v>
      </c>
      <c r="E52">
        <v>0</v>
      </c>
      <c r="F52">
        <v>0</v>
      </c>
      <c r="G52">
        <v>76.768950000000004</v>
      </c>
      <c r="H52">
        <v>0</v>
      </c>
      <c r="I52">
        <v>85.627589</v>
      </c>
      <c r="J52">
        <v>6.4869389999999996</v>
      </c>
      <c r="K52">
        <v>691.08650399999999</v>
      </c>
      <c r="L52">
        <v>667.07663600000001</v>
      </c>
      <c r="M52">
        <v>95.888554999999997</v>
      </c>
      <c r="N52">
        <v>122.432091</v>
      </c>
      <c r="O52">
        <v>128.45129</v>
      </c>
      <c r="P52">
        <v>102.237557</v>
      </c>
      <c r="Q52">
        <v>22.966681999999999</v>
      </c>
      <c r="R52">
        <v>44.326064000000002</v>
      </c>
      <c r="S52">
        <v>27.350811</v>
      </c>
      <c r="T52">
        <v>2.5013079999999999</v>
      </c>
      <c r="U52">
        <v>348.97500000000002</v>
      </c>
      <c r="V52">
        <v>20.731850000000001</v>
      </c>
      <c r="W52">
        <v>46.399079999999998</v>
      </c>
      <c r="X52">
        <v>147.515625</v>
      </c>
      <c r="Y52">
        <v>0</v>
      </c>
      <c r="Z52">
        <v>13.1076</v>
      </c>
      <c r="AA52">
        <v>0</v>
      </c>
      <c r="AB52">
        <v>15.349423</v>
      </c>
      <c r="AC52">
        <v>11.155201999999999</v>
      </c>
      <c r="AD52">
        <v>0</v>
      </c>
      <c r="AE52">
        <v>0</v>
      </c>
      <c r="AF52">
        <v>9.1372370000000007</v>
      </c>
      <c r="AG52">
        <v>47.874859999999998</v>
      </c>
      <c r="AH52">
        <v>0</v>
      </c>
      <c r="AI52">
        <v>0</v>
      </c>
      <c r="AJ52">
        <v>0</v>
      </c>
      <c r="AK52">
        <v>64.950986999999998</v>
      </c>
      <c r="AL52">
        <v>36.021999999999998</v>
      </c>
      <c r="AM52">
        <v>18.108732</v>
      </c>
      <c r="AN52">
        <v>1.0958429999999999</v>
      </c>
      <c r="AO52">
        <v>0</v>
      </c>
      <c r="AP52">
        <v>7.9421999999999997</v>
      </c>
      <c r="AQ52">
        <v>0</v>
      </c>
      <c r="AR52">
        <v>50.231999999999999</v>
      </c>
      <c r="AS52">
        <v>36.506751000000001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94.539481999999992</v>
      </c>
      <c r="BA52">
        <f t="shared" si="1"/>
        <v>3102.6837069999997</v>
      </c>
      <c r="BD52">
        <v>4.2644399999999996</v>
      </c>
      <c r="BE52">
        <v>0</v>
      </c>
      <c r="BF52">
        <v>0</v>
      </c>
      <c r="BG52">
        <v>0</v>
      </c>
      <c r="BH52">
        <v>2.3032E-2</v>
      </c>
      <c r="BI52">
        <v>0.56584199999999996</v>
      </c>
      <c r="BJ52">
        <v>0</v>
      </c>
      <c r="BK52">
        <v>0</v>
      </c>
      <c r="BL52">
        <v>0</v>
      </c>
      <c r="BM52">
        <v>2.5400000000000002E-3</v>
      </c>
      <c r="BN52">
        <v>1.7145000000000001E-2</v>
      </c>
      <c r="BO52">
        <v>2</v>
      </c>
      <c r="BP52">
        <v>2.1800000000000002</v>
      </c>
      <c r="BQ52">
        <v>3.5181619999999998</v>
      </c>
      <c r="BR52">
        <v>4.276573</v>
      </c>
      <c r="BS52">
        <v>1.62</v>
      </c>
      <c r="BT52">
        <v>0</v>
      </c>
      <c r="BU52">
        <v>2.7944990000000001</v>
      </c>
      <c r="BV52">
        <v>1.3326370000000001</v>
      </c>
      <c r="BW52">
        <v>9.33</v>
      </c>
      <c r="BX52">
        <v>4.2289050000000001</v>
      </c>
      <c r="BY52">
        <v>0.24</v>
      </c>
      <c r="BZ52">
        <v>1.9248000000000001</v>
      </c>
      <c r="CA52">
        <v>3.4875970000000001</v>
      </c>
      <c r="CB52">
        <v>1.78</v>
      </c>
      <c r="CC52">
        <v>0.91</v>
      </c>
      <c r="CD52">
        <v>0.44</v>
      </c>
      <c r="CE52">
        <v>0.96</v>
      </c>
      <c r="CF52">
        <v>0.1</v>
      </c>
      <c r="CG52">
        <v>3.78</v>
      </c>
      <c r="CH52">
        <v>0</v>
      </c>
      <c r="CI52">
        <v>7.95</v>
      </c>
      <c r="CJ52">
        <v>1.94</v>
      </c>
      <c r="CK52">
        <v>1.84</v>
      </c>
      <c r="CL52">
        <v>5.2772449999999997</v>
      </c>
      <c r="CM52">
        <v>1.857394</v>
      </c>
      <c r="CN52">
        <v>3.5181619999999998</v>
      </c>
      <c r="CO52">
        <v>3.03</v>
      </c>
      <c r="CP52">
        <v>4.2338459999999998</v>
      </c>
      <c r="CQ52">
        <v>1.3616889999999999</v>
      </c>
      <c r="CR52">
        <v>3.57</v>
      </c>
      <c r="CS52">
        <v>2.3254049999999999</v>
      </c>
      <c r="CT52">
        <v>1.929632</v>
      </c>
      <c r="CU52">
        <v>1.94624</v>
      </c>
      <c r="CV52">
        <v>2.6652740000000001</v>
      </c>
      <c r="CW52">
        <v>1.3184229999999999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94.539481999999992</v>
      </c>
    </row>
    <row r="53" spans="1:114">
      <c r="A53" t="s">
        <v>95</v>
      </c>
      <c r="B53">
        <v>0</v>
      </c>
      <c r="C53">
        <v>39.837059000000004</v>
      </c>
      <c r="D53">
        <v>0</v>
      </c>
      <c r="E53">
        <v>0</v>
      </c>
      <c r="F53">
        <v>0</v>
      </c>
      <c r="G53">
        <v>76.768950000000004</v>
      </c>
      <c r="H53">
        <v>0</v>
      </c>
      <c r="I53">
        <v>85.627589</v>
      </c>
      <c r="J53">
        <v>6.4869389999999996</v>
      </c>
      <c r="K53">
        <v>691.08650399999999</v>
      </c>
      <c r="L53">
        <v>667.07663600000001</v>
      </c>
      <c r="M53">
        <v>95.888554999999997</v>
      </c>
      <c r="N53">
        <v>122.432091</v>
      </c>
      <c r="O53">
        <v>128.45129</v>
      </c>
      <c r="P53">
        <v>102.237557</v>
      </c>
      <c r="Q53">
        <v>22.966681999999999</v>
      </c>
      <c r="R53">
        <v>44.326064000000002</v>
      </c>
      <c r="S53">
        <v>27.350811</v>
      </c>
      <c r="T53">
        <v>2.5013079999999999</v>
      </c>
      <c r="U53">
        <v>348.97500000000002</v>
      </c>
      <c r="V53">
        <v>20.731850000000001</v>
      </c>
      <c r="W53">
        <v>46.399079999999998</v>
      </c>
      <c r="X53">
        <v>147.515625</v>
      </c>
      <c r="Y53">
        <v>0</v>
      </c>
      <c r="Z53">
        <v>13.1076</v>
      </c>
      <c r="AA53">
        <v>0</v>
      </c>
      <c r="AB53">
        <v>15.349423</v>
      </c>
      <c r="AC53">
        <v>11.155201999999999</v>
      </c>
      <c r="AD53">
        <v>0</v>
      </c>
      <c r="AE53">
        <v>0</v>
      </c>
      <c r="AF53">
        <v>9.1372370000000007</v>
      </c>
      <c r="AG53">
        <v>47.874859999999998</v>
      </c>
      <c r="AH53">
        <v>0</v>
      </c>
      <c r="AI53">
        <v>0</v>
      </c>
      <c r="AJ53">
        <v>0</v>
      </c>
      <c r="AK53">
        <v>64.950986999999998</v>
      </c>
      <c r="AL53">
        <v>36.021999999999998</v>
      </c>
      <c r="AM53">
        <v>18.108732</v>
      </c>
      <c r="AN53">
        <v>1.0958429999999999</v>
      </c>
      <c r="AO53">
        <v>7.35</v>
      </c>
      <c r="AP53">
        <v>7.9421999999999997</v>
      </c>
      <c r="AQ53">
        <v>0</v>
      </c>
      <c r="AR53">
        <v>50.231999999999999</v>
      </c>
      <c r="AS53">
        <v>36.506751000000001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94.571629999999985</v>
      </c>
      <c r="BA53">
        <f t="shared" si="1"/>
        <v>3110.0658549999994</v>
      </c>
      <c r="BD53">
        <v>4.2644399999999996</v>
      </c>
      <c r="BE53">
        <v>0</v>
      </c>
      <c r="BF53">
        <v>0</v>
      </c>
      <c r="BG53">
        <v>0</v>
      </c>
      <c r="BH53">
        <v>2.3032E-2</v>
      </c>
      <c r="BI53">
        <v>0.56584199999999996</v>
      </c>
      <c r="BJ53">
        <v>0</v>
      </c>
      <c r="BK53">
        <v>0</v>
      </c>
      <c r="BL53">
        <v>0</v>
      </c>
      <c r="BM53">
        <v>2.5400000000000002E-3</v>
      </c>
      <c r="BN53">
        <v>1.7145000000000001E-2</v>
      </c>
      <c r="BO53">
        <v>2</v>
      </c>
      <c r="BP53">
        <v>2.1800000000000002</v>
      </c>
      <c r="BQ53">
        <v>3.5181619999999998</v>
      </c>
      <c r="BR53">
        <v>4.276573</v>
      </c>
      <c r="BS53">
        <v>1.62</v>
      </c>
      <c r="BT53">
        <v>0</v>
      </c>
      <c r="BU53">
        <v>2.7944990000000001</v>
      </c>
      <c r="BV53">
        <v>1.3326370000000001</v>
      </c>
      <c r="BW53">
        <v>9.33</v>
      </c>
      <c r="BX53">
        <v>4.2289050000000001</v>
      </c>
      <c r="BY53">
        <v>0.24</v>
      </c>
      <c r="BZ53">
        <v>1.9248000000000001</v>
      </c>
      <c r="CA53">
        <v>3.4875970000000001</v>
      </c>
      <c r="CB53">
        <v>1.78</v>
      </c>
      <c r="CC53">
        <v>0.91</v>
      </c>
      <c r="CD53">
        <v>0.44</v>
      </c>
      <c r="CE53">
        <v>0.96</v>
      </c>
      <c r="CF53">
        <v>0.1</v>
      </c>
      <c r="CG53">
        <v>3.78</v>
      </c>
      <c r="CH53">
        <v>0</v>
      </c>
      <c r="CI53">
        <v>7.95</v>
      </c>
      <c r="CJ53">
        <v>1.94</v>
      </c>
      <c r="CK53">
        <v>1.84</v>
      </c>
      <c r="CL53">
        <v>5.2772449999999997</v>
      </c>
      <c r="CM53">
        <v>1.857394</v>
      </c>
      <c r="CN53">
        <v>3.5181619999999998</v>
      </c>
      <c r="CO53">
        <v>3.03</v>
      </c>
      <c r="CP53">
        <v>4.2338459999999998</v>
      </c>
      <c r="CQ53">
        <v>1.3616889999999999</v>
      </c>
      <c r="CR53">
        <v>3.57</v>
      </c>
      <c r="CS53">
        <v>2.3575529999999998</v>
      </c>
      <c r="CT53">
        <v>1.929632</v>
      </c>
      <c r="CU53">
        <v>1.94624</v>
      </c>
      <c r="CV53">
        <v>2.6652740000000001</v>
      </c>
      <c r="CW53">
        <v>1.3184229999999999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94.571629999999985</v>
      </c>
    </row>
    <row r="54" spans="1:114">
      <c r="A54" t="s">
        <v>96</v>
      </c>
      <c r="B54">
        <v>0</v>
      </c>
      <c r="C54">
        <v>39.837059000000004</v>
      </c>
      <c r="D54">
        <v>0</v>
      </c>
      <c r="E54">
        <v>0</v>
      </c>
      <c r="F54">
        <v>0</v>
      </c>
      <c r="G54">
        <v>76.768950000000004</v>
      </c>
      <c r="H54">
        <v>0</v>
      </c>
      <c r="I54">
        <v>85.627589</v>
      </c>
      <c r="J54">
        <v>6.4869389999999996</v>
      </c>
      <c r="K54">
        <v>691.08650399999999</v>
      </c>
      <c r="L54">
        <v>667.07663600000001</v>
      </c>
      <c r="M54">
        <v>95.888554999999997</v>
      </c>
      <c r="N54">
        <v>122.432091</v>
      </c>
      <c r="O54">
        <v>128.45129</v>
      </c>
      <c r="P54">
        <v>102.237557</v>
      </c>
      <c r="Q54">
        <v>22.966681999999999</v>
      </c>
      <c r="R54">
        <v>44.326064000000002</v>
      </c>
      <c r="S54">
        <v>27.350811</v>
      </c>
      <c r="T54">
        <v>2.5013079999999999</v>
      </c>
      <c r="U54">
        <v>348.97500000000002</v>
      </c>
      <c r="V54">
        <v>20.731850000000001</v>
      </c>
      <c r="W54">
        <v>46.399079999999998</v>
      </c>
      <c r="X54">
        <v>147.515625</v>
      </c>
      <c r="Y54">
        <v>0</v>
      </c>
      <c r="Z54">
        <v>13.1076</v>
      </c>
      <c r="AA54">
        <v>0</v>
      </c>
      <c r="AB54">
        <v>15.349423</v>
      </c>
      <c r="AC54">
        <v>10.714865</v>
      </c>
      <c r="AD54">
        <v>0</v>
      </c>
      <c r="AE54">
        <v>0</v>
      </c>
      <c r="AF54">
        <v>9.1372370000000007</v>
      </c>
      <c r="AG54">
        <v>47.874859999999998</v>
      </c>
      <c r="AH54">
        <v>0</v>
      </c>
      <c r="AI54">
        <v>0</v>
      </c>
      <c r="AJ54">
        <v>0</v>
      </c>
      <c r="AK54">
        <v>64.950986999999998</v>
      </c>
      <c r="AL54">
        <v>36.021999999999998</v>
      </c>
      <c r="AM54">
        <v>18.108732</v>
      </c>
      <c r="AN54">
        <v>1.0958429999999999</v>
      </c>
      <c r="AO54">
        <v>7.35</v>
      </c>
      <c r="AP54">
        <v>7.9421999999999997</v>
      </c>
      <c r="AQ54">
        <v>0</v>
      </c>
      <c r="AR54">
        <v>52.991999999999997</v>
      </c>
      <c r="AS54">
        <v>36.506751000000001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94.501629999999992</v>
      </c>
      <c r="BA54">
        <f t="shared" si="1"/>
        <v>3112.3155179999999</v>
      </c>
      <c r="BD54">
        <v>4.2644399999999996</v>
      </c>
      <c r="BE54">
        <v>0</v>
      </c>
      <c r="BF54">
        <v>0</v>
      </c>
      <c r="BG54">
        <v>0</v>
      </c>
      <c r="BH54">
        <v>2.3032E-2</v>
      </c>
      <c r="BI54">
        <v>0.56584199999999996</v>
      </c>
      <c r="BJ54">
        <v>0</v>
      </c>
      <c r="BK54">
        <v>0</v>
      </c>
      <c r="BL54">
        <v>0</v>
      </c>
      <c r="BM54">
        <v>2.5400000000000002E-3</v>
      </c>
      <c r="BN54">
        <v>1.7145000000000001E-2</v>
      </c>
      <c r="BO54">
        <v>2</v>
      </c>
      <c r="BP54">
        <v>2.1800000000000002</v>
      </c>
      <c r="BQ54">
        <v>3.5181619999999998</v>
      </c>
      <c r="BR54">
        <v>4.276573</v>
      </c>
      <c r="BS54">
        <v>1.62</v>
      </c>
      <c r="BT54">
        <v>0</v>
      </c>
      <c r="BU54">
        <v>2.7944990000000001</v>
      </c>
      <c r="BV54">
        <v>1.3326370000000001</v>
      </c>
      <c r="BW54">
        <v>9.33</v>
      </c>
      <c r="BX54">
        <v>4.2289050000000001</v>
      </c>
      <c r="BY54">
        <v>0.24</v>
      </c>
      <c r="BZ54">
        <v>1.9248000000000001</v>
      </c>
      <c r="CA54">
        <v>3.4875970000000001</v>
      </c>
      <c r="CB54">
        <v>1.78</v>
      </c>
      <c r="CC54">
        <v>0.85</v>
      </c>
      <c r="CD54">
        <v>0.43</v>
      </c>
      <c r="CE54">
        <v>0.96</v>
      </c>
      <c r="CF54">
        <v>0.1</v>
      </c>
      <c r="CG54">
        <v>3.78</v>
      </c>
      <c r="CH54">
        <v>0</v>
      </c>
      <c r="CI54">
        <v>7.95</v>
      </c>
      <c r="CJ54">
        <v>1.94</v>
      </c>
      <c r="CK54">
        <v>1.84</v>
      </c>
      <c r="CL54">
        <v>5.2772449999999997</v>
      </c>
      <c r="CM54">
        <v>1.857394</v>
      </c>
      <c r="CN54">
        <v>3.5181619999999998</v>
      </c>
      <c r="CO54">
        <v>3.03</v>
      </c>
      <c r="CP54">
        <v>4.2338459999999998</v>
      </c>
      <c r="CQ54">
        <v>1.3616889999999999</v>
      </c>
      <c r="CR54">
        <v>3.57</v>
      </c>
      <c r="CS54">
        <v>2.3575529999999998</v>
      </c>
      <c r="CT54">
        <v>1.929632</v>
      </c>
      <c r="CU54">
        <v>1.94624</v>
      </c>
      <c r="CV54">
        <v>2.6652740000000001</v>
      </c>
      <c r="CW54">
        <v>1.3184229999999999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94.501629999999992</v>
      </c>
    </row>
    <row r="55" spans="1:114">
      <c r="A55" t="s">
        <v>97</v>
      </c>
      <c r="B55">
        <v>0</v>
      </c>
      <c r="C55">
        <v>33.612518000000001</v>
      </c>
      <c r="D55">
        <v>6.2245400000000002</v>
      </c>
      <c r="E55">
        <v>0</v>
      </c>
      <c r="F55">
        <v>0</v>
      </c>
      <c r="G55">
        <v>76.768950000000004</v>
      </c>
      <c r="H55">
        <v>0</v>
      </c>
      <c r="I55">
        <v>85.627589</v>
      </c>
      <c r="J55">
        <v>6.4869389999999996</v>
      </c>
      <c r="K55">
        <v>691.08650399999999</v>
      </c>
      <c r="L55">
        <v>667.07663600000001</v>
      </c>
      <c r="M55">
        <v>95.888554999999997</v>
      </c>
      <c r="N55">
        <v>122.432091</v>
      </c>
      <c r="O55">
        <v>128.45129</v>
      </c>
      <c r="P55">
        <v>102.237557</v>
      </c>
      <c r="Q55">
        <v>22.966681999999999</v>
      </c>
      <c r="R55">
        <v>44.326064000000002</v>
      </c>
      <c r="S55">
        <v>27.350811</v>
      </c>
      <c r="T55">
        <v>2.5013079999999999</v>
      </c>
      <c r="U55">
        <v>348.97500000000002</v>
      </c>
      <c r="V55">
        <v>20.731850000000001</v>
      </c>
      <c r="W55">
        <v>46.399079999999998</v>
      </c>
      <c r="X55">
        <v>147.515625</v>
      </c>
      <c r="Y55">
        <v>0</v>
      </c>
      <c r="Z55">
        <v>13.1076</v>
      </c>
      <c r="AA55">
        <v>0</v>
      </c>
      <c r="AB55">
        <v>15.349423</v>
      </c>
      <c r="AC55">
        <v>0</v>
      </c>
      <c r="AD55">
        <v>0</v>
      </c>
      <c r="AE55">
        <v>0</v>
      </c>
      <c r="AF55">
        <v>9.1372370000000007</v>
      </c>
      <c r="AG55">
        <v>47.874859999999998</v>
      </c>
      <c r="AH55">
        <v>0</v>
      </c>
      <c r="AI55">
        <v>0</v>
      </c>
      <c r="AJ55">
        <v>0</v>
      </c>
      <c r="AK55">
        <v>64.950986999999998</v>
      </c>
      <c r="AL55">
        <v>36.021999999999998</v>
      </c>
      <c r="AM55">
        <v>18.108732</v>
      </c>
      <c r="AN55">
        <v>1.0958429999999999</v>
      </c>
      <c r="AO55">
        <v>7.35</v>
      </c>
      <c r="AP55">
        <v>7.9421999999999997</v>
      </c>
      <c r="AQ55">
        <v>0</v>
      </c>
      <c r="AR55">
        <v>52.991999999999997</v>
      </c>
      <c r="AS55">
        <v>37.565989000000002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94.608589999999992</v>
      </c>
      <c r="BA55">
        <f t="shared" si="1"/>
        <v>3102.7668499999995</v>
      </c>
      <c r="BD55">
        <v>4.2644399999999996</v>
      </c>
      <c r="BE55">
        <v>0</v>
      </c>
      <c r="BF55">
        <v>0</v>
      </c>
      <c r="BG55">
        <v>0</v>
      </c>
      <c r="BH55">
        <v>2.3032E-2</v>
      </c>
      <c r="BI55">
        <v>0.56584199999999996</v>
      </c>
      <c r="BJ55">
        <v>0</v>
      </c>
      <c r="BK55">
        <v>0</v>
      </c>
      <c r="BL55">
        <v>0</v>
      </c>
      <c r="BM55">
        <v>2.5400000000000002E-3</v>
      </c>
      <c r="BN55">
        <v>1.7145000000000001E-2</v>
      </c>
      <c r="BO55">
        <v>2</v>
      </c>
      <c r="BP55">
        <v>2.1800000000000002</v>
      </c>
      <c r="BQ55">
        <v>3.5181619999999998</v>
      </c>
      <c r="BR55">
        <v>4.276573</v>
      </c>
      <c r="BS55">
        <v>1.62</v>
      </c>
      <c r="BT55">
        <v>0</v>
      </c>
      <c r="BU55">
        <v>2.8700260000000002</v>
      </c>
      <c r="BV55">
        <v>1.3326370000000001</v>
      </c>
      <c r="BW55">
        <v>9.33</v>
      </c>
      <c r="BX55">
        <v>4.2289050000000001</v>
      </c>
      <c r="BY55">
        <v>0.24</v>
      </c>
      <c r="BZ55">
        <v>1.9248000000000001</v>
      </c>
      <c r="CA55">
        <v>3.4875970000000001</v>
      </c>
      <c r="CB55">
        <v>1.78</v>
      </c>
      <c r="CC55">
        <v>0.85</v>
      </c>
      <c r="CD55">
        <v>0.43</v>
      </c>
      <c r="CE55">
        <v>0.96</v>
      </c>
      <c r="CF55">
        <v>0.1</v>
      </c>
      <c r="CG55">
        <v>3.78</v>
      </c>
      <c r="CH55">
        <v>0</v>
      </c>
      <c r="CI55">
        <v>7.95</v>
      </c>
      <c r="CJ55">
        <v>1.94</v>
      </c>
      <c r="CK55">
        <v>1.85</v>
      </c>
      <c r="CL55">
        <v>5.2772449999999997</v>
      </c>
      <c r="CM55">
        <v>1.857394</v>
      </c>
      <c r="CN55">
        <v>3.5181619999999998</v>
      </c>
      <c r="CO55">
        <v>3.03</v>
      </c>
      <c r="CP55">
        <v>4.2338459999999998</v>
      </c>
      <c r="CQ55">
        <v>1.3616889999999999</v>
      </c>
      <c r="CR55">
        <v>3.57</v>
      </c>
      <c r="CS55">
        <v>2.3789859999999998</v>
      </c>
      <c r="CT55">
        <v>1.929632</v>
      </c>
      <c r="CU55">
        <v>1.94624</v>
      </c>
      <c r="CV55">
        <v>2.6652740000000001</v>
      </c>
      <c r="CW55">
        <v>1.3184229999999999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94.608589999999992</v>
      </c>
    </row>
    <row r="56" spans="1:114">
      <c r="A56" t="s">
        <v>98</v>
      </c>
      <c r="B56">
        <v>0</v>
      </c>
      <c r="C56">
        <v>33.612518000000001</v>
      </c>
      <c r="D56">
        <v>6.2245400000000002</v>
      </c>
      <c r="E56">
        <v>0</v>
      </c>
      <c r="F56">
        <v>0</v>
      </c>
      <c r="G56">
        <v>76.768950000000004</v>
      </c>
      <c r="H56">
        <v>0</v>
      </c>
      <c r="I56">
        <v>85.627589</v>
      </c>
      <c r="J56">
        <v>6.4869389999999996</v>
      </c>
      <c r="K56">
        <v>691.08650399999999</v>
      </c>
      <c r="L56">
        <v>667.07663600000001</v>
      </c>
      <c r="M56">
        <v>95.888554999999997</v>
      </c>
      <c r="N56">
        <v>122.432091</v>
      </c>
      <c r="O56">
        <v>128.45129</v>
      </c>
      <c r="P56">
        <v>102.237557</v>
      </c>
      <c r="Q56">
        <v>22.966681999999999</v>
      </c>
      <c r="R56">
        <v>44.326064000000002</v>
      </c>
      <c r="S56">
        <v>27.350811</v>
      </c>
      <c r="T56">
        <v>2.5013079999999999</v>
      </c>
      <c r="U56">
        <v>348.97500000000002</v>
      </c>
      <c r="V56">
        <v>20.731850000000001</v>
      </c>
      <c r="W56">
        <v>46.399079999999998</v>
      </c>
      <c r="X56">
        <v>147.515625</v>
      </c>
      <c r="Y56">
        <v>0</v>
      </c>
      <c r="Z56">
        <v>13.1076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9.1372370000000007</v>
      </c>
      <c r="AG56">
        <v>47.874859999999998</v>
      </c>
      <c r="AH56">
        <v>0</v>
      </c>
      <c r="AI56">
        <v>0</v>
      </c>
      <c r="AJ56">
        <v>0</v>
      </c>
      <c r="AK56">
        <v>64.950986999999998</v>
      </c>
      <c r="AL56">
        <v>36.021999999999998</v>
      </c>
      <c r="AM56">
        <v>18.108732</v>
      </c>
      <c r="AN56">
        <v>1.0958429999999999</v>
      </c>
      <c r="AO56">
        <v>7.35</v>
      </c>
      <c r="AP56">
        <v>7.9421999999999997</v>
      </c>
      <c r="AQ56">
        <v>0</v>
      </c>
      <c r="AR56">
        <v>50.231999999999999</v>
      </c>
      <c r="AS56">
        <v>37.565989000000002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94.608589999999992</v>
      </c>
      <c r="BA56">
        <f t="shared" si="1"/>
        <v>3084.6574269999992</v>
      </c>
      <c r="BD56">
        <v>4.2644399999999996</v>
      </c>
      <c r="BE56">
        <v>0</v>
      </c>
      <c r="BF56">
        <v>0</v>
      </c>
      <c r="BG56">
        <v>0</v>
      </c>
      <c r="BH56">
        <v>2.3032E-2</v>
      </c>
      <c r="BI56">
        <v>0.56584199999999996</v>
      </c>
      <c r="BJ56">
        <v>0</v>
      </c>
      <c r="BK56">
        <v>0</v>
      </c>
      <c r="BL56">
        <v>0</v>
      </c>
      <c r="BM56">
        <v>2.5400000000000002E-3</v>
      </c>
      <c r="BN56">
        <v>1.7145000000000001E-2</v>
      </c>
      <c r="BO56">
        <v>2</v>
      </c>
      <c r="BP56">
        <v>2.1800000000000002</v>
      </c>
      <c r="BQ56">
        <v>3.5181619999999998</v>
      </c>
      <c r="BR56">
        <v>4.276573</v>
      </c>
      <c r="BS56">
        <v>1.62</v>
      </c>
      <c r="BT56">
        <v>0</v>
      </c>
      <c r="BU56">
        <v>2.8700260000000002</v>
      </c>
      <c r="BV56">
        <v>1.3326370000000001</v>
      </c>
      <c r="BW56">
        <v>9.33</v>
      </c>
      <c r="BX56">
        <v>4.2289050000000001</v>
      </c>
      <c r="BY56">
        <v>0.24</v>
      </c>
      <c r="BZ56">
        <v>1.9248000000000001</v>
      </c>
      <c r="CA56">
        <v>3.4875970000000001</v>
      </c>
      <c r="CB56">
        <v>1.78</v>
      </c>
      <c r="CC56">
        <v>0.85</v>
      </c>
      <c r="CD56">
        <v>0.43</v>
      </c>
      <c r="CE56">
        <v>0.96</v>
      </c>
      <c r="CF56">
        <v>0.1</v>
      </c>
      <c r="CG56">
        <v>3.78</v>
      </c>
      <c r="CH56">
        <v>0</v>
      </c>
      <c r="CI56">
        <v>7.95</v>
      </c>
      <c r="CJ56">
        <v>1.94</v>
      </c>
      <c r="CK56">
        <v>1.85</v>
      </c>
      <c r="CL56">
        <v>5.2772449999999997</v>
      </c>
      <c r="CM56">
        <v>1.857394</v>
      </c>
      <c r="CN56">
        <v>3.5181619999999998</v>
      </c>
      <c r="CO56">
        <v>3.03</v>
      </c>
      <c r="CP56">
        <v>4.2338459999999998</v>
      </c>
      <c r="CQ56">
        <v>1.3616889999999999</v>
      </c>
      <c r="CR56">
        <v>3.57</v>
      </c>
      <c r="CS56">
        <v>2.3789859999999998</v>
      </c>
      <c r="CT56">
        <v>1.929632</v>
      </c>
      <c r="CU56">
        <v>1.94624</v>
      </c>
      <c r="CV56">
        <v>2.6652740000000001</v>
      </c>
      <c r="CW56">
        <v>1.3184229999999999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94.608589999999992</v>
      </c>
    </row>
    <row r="57" spans="1:114">
      <c r="A57" t="s">
        <v>99</v>
      </c>
      <c r="B57">
        <v>0</v>
      </c>
      <c r="C57">
        <v>33.612518000000001</v>
      </c>
      <c r="D57">
        <v>6.2245400000000002</v>
      </c>
      <c r="E57">
        <v>0</v>
      </c>
      <c r="F57">
        <v>0</v>
      </c>
      <c r="G57">
        <v>76.768950000000004</v>
      </c>
      <c r="H57">
        <v>0</v>
      </c>
      <c r="I57">
        <v>85.627589</v>
      </c>
      <c r="J57">
        <v>6.4869389999999996</v>
      </c>
      <c r="K57">
        <v>691.08650399999999</v>
      </c>
      <c r="L57">
        <v>667.07663600000001</v>
      </c>
      <c r="M57">
        <v>95.888554999999997</v>
      </c>
      <c r="N57">
        <v>122.432091</v>
      </c>
      <c r="O57">
        <v>128.45129</v>
      </c>
      <c r="P57">
        <v>102.237557</v>
      </c>
      <c r="Q57">
        <v>22.966681999999999</v>
      </c>
      <c r="R57">
        <v>44.326064000000002</v>
      </c>
      <c r="S57">
        <v>27.350811</v>
      </c>
      <c r="T57">
        <v>2.5013079999999999</v>
      </c>
      <c r="U57">
        <v>348.97500000000002</v>
      </c>
      <c r="V57">
        <v>20.731850000000001</v>
      </c>
      <c r="W57">
        <v>46.399079999999998</v>
      </c>
      <c r="X57">
        <v>147.515625</v>
      </c>
      <c r="Y57">
        <v>0</v>
      </c>
      <c r="Z57">
        <v>13.1076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9.1372370000000007</v>
      </c>
      <c r="AG57">
        <v>47.874859999999998</v>
      </c>
      <c r="AH57">
        <v>0</v>
      </c>
      <c r="AI57">
        <v>0</v>
      </c>
      <c r="AJ57">
        <v>0</v>
      </c>
      <c r="AK57">
        <v>64.950986999999998</v>
      </c>
      <c r="AL57">
        <v>48.804000000000002</v>
      </c>
      <c r="AM57">
        <v>18.108732</v>
      </c>
      <c r="AN57">
        <v>1.0958429999999999</v>
      </c>
      <c r="AO57">
        <v>7.35</v>
      </c>
      <c r="AP57">
        <v>1.2809999999999999</v>
      </c>
      <c r="AQ57">
        <v>0</v>
      </c>
      <c r="AR57">
        <v>50.231999999999999</v>
      </c>
      <c r="AS57">
        <v>36.506751000000001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94.608442999999994</v>
      </c>
      <c r="BA57">
        <f t="shared" si="1"/>
        <v>3089.7188419999993</v>
      </c>
      <c r="BD57">
        <v>4.2644399999999996</v>
      </c>
      <c r="BE57">
        <v>0</v>
      </c>
      <c r="BF57">
        <v>0</v>
      </c>
      <c r="BG57">
        <v>0</v>
      </c>
      <c r="BH57">
        <v>2.2884999999999999E-2</v>
      </c>
      <c r="BI57">
        <v>0.56584199999999996</v>
      </c>
      <c r="BJ57">
        <v>0</v>
      </c>
      <c r="BK57">
        <v>0</v>
      </c>
      <c r="BL57">
        <v>0</v>
      </c>
      <c r="BM57">
        <v>2.5400000000000002E-3</v>
      </c>
      <c r="BN57">
        <v>1.7145000000000001E-2</v>
      </c>
      <c r="BO57">
        <v>2</v>
      </c>
      <c r="BP57">
        <v>2.1800000000000002</v>
      </c>
      <c r="BQ57">
        <v>3.5181619999999998</v>
      </c>
      <c r="BR57">
        <v>4.276573</v>
      </c>
      <c r="BS57">
        <v>1.62</v>
      </c>
      <c r="BT57">
        <v>0</v>
      </c>
      <c r="BU57">
        <v>2.8700260000000002</v>
      </c>
      <c r="BV57">
        <v>1.3326370000000001</v>
      </c>
      <c r="BW57">
        <v>9.33</v>
      </c>
      <c r="BX57">
        <v>4.2289050000000001</v>
      </c>
      <c r="BY57">
        <v>0.24</v>
      </c>
      <c r="BZ57">
        <v>1.9248000000000001</v>
      </c>
      <c r="CA57">
        <v>3.4875970000000001</v>
      </c>
      <c r="CB57">
        <v>1.78</v>
      </c>
      <c r="CC57">
        <v>0.85</v>
      </c>
      <c r="CD57">
        <v>0.43</v>
      </c>
      <c r="CE57">
        <v>0.96</v>
      </c>
      <c r="CF57">
        <v>0.1</v>
      </c>
      <c r="CG57">
        <v>3.78</v>
      </c>
      <c r="CH57">
        <v>0</v>
      </c>
      <c r="CI57">
        <v>7.95</v>
      </c>
      <c r="CJ57">
        <v>1.94</v>
      </c>
      <c r="CK57">
        <v>1.85</v>
      </c>
      <c r="CL57">
        <v>5.2772449999999997</v>
      </c>
      <c r="CM57">
        <v>1.857394</v>
      </c>
      <c r="CN57">
        <v>3.5181619999999998</v>
      </c>
      <c r="CO57">
        <v>3.03</v>
      </c>
      <c r="CP57">
        <v>4.2338459999999998</v>
      </c>
      <c r="CQ57">
        <v>1.3616889999999999</v>
      </c>
      <c r="CR57">
        <v>3.57</v>
      </c>
      <c r="CS57">
        <v>2.3789859999999998</v>
      </c>
      <c r="CT57">
        <v>1.929632</v>
      </c>
      <c r="CU57">
        <v>1.94624</v>
      </c>
      <c r="CV57">
        <v>2.6652740000000001</v>
      </c>
      <c r="CW57">
        <v>1.3184229999999999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94.608442999999994</v>
      </c>
    </row>
    <row r="58" spans="1:114">
      <c r="A58" t="s">
        <v>100</v>
      </c>
      <c r="B58">
        <v>0</v>
      </c>
      <c r="C58">
        <v>33.612518000000001</v>
      </c>
      <c r="D58">
        <v>6.2245400000000002</v>
      </c>
      <c r="E58">
        <v>0</v>
      </c>
      <c r="F58">
        <v>0</v>
      </c>
      <c r="G58">
        <v>76.768950000000004</v>
      </c>
      <c r="H58">
        <v>0</v>
      </c>
      <c r="I58">
        <v>85.627589</v>
      </c>
      <c r="J58">
        <v>6.4869389999999996</v>
      </c>
      <c r="K58">
        <v>691.08650399999999</v>
      </c>
      <c r="L58">
        <v>667.07663600000001</v>
      </c>
      <c r="M58">
        <v>95.888554999999997</v>
      </c>
      <c r="N58">
        <v>122.432091</v>
      </c>
      <c r="O58">
        <v>128.45129</v>
      </c>
      <c r="P58">
        <v>102.237557</v>
      </c>
      <c r="Q58">
        <v>22.966681999999999</v>
      </c>
      <c r="R58">
        <v>44.326064000000002</v>
      </c>
      <c r="S58">
        <v>27.350811</v>
      </c>
      <c r="T58">
        <v>2.5013079999999999</v>
      </c>
      <c r="U58">
        <v>348.97500000000002</v>
      </c>
      <c r="V58">
        <v>20.731850000000001</v>
      </c>
      <c r="W58">
        <v>46.399079999999998</v>
      </c>
      <c r="X58">
        <v>147.515625</v>
      </c>
      <c r="Y58">
        <v>0</v>
      </c>
      <c r="Z58">
        <v>13.1076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9.1372370000000007</v>
      </c>
      <c r="AG58">
        <v>47.874859999999998</v>
      </c>
      <c r="AH58">
        <v>0</v>
      </c>
      <c r="AI58">
        <v>0</v>
      </c>
      <c r="AJ58">
        <v>0</v>
      </c>
      <c r="AK58">
        <v>64.950986999999998</v>
      </c>
      <c r="AL58">
        <v>48.804000000000002</v>
      </c>
      <c r="AM58">
        <v>18.108732</v>
      </c>
      <c r="AN58">
        <v>1.0958429999999999</v>
      </c>
      <c r="AO58">
        <v>7.35</v>
      </c>
      <c r="AP58">
        <v>1.2809999999999999</v>
      </c>
      <c r="AQ58">
        <v>0</v>
      </c>
      <c r="AR58">
        <v>50.231999999999999</v>
      </c>
      <c r="AS58">
        <v>36.506751000000001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94.608442999999994</v>
      </c>
      <c r="BA58">
        <f t="shared" si="1"/>
        <v>3089.7188419999993</v>
      </c>
      <c r="BD58">
        <v>4.2644399999999996</v>
      </c>
      <c r="BE58">
        <v>0</v>
      </c>
      <c r="BF58">
        <v>0</v>
      </c>
      <c r="BG58">
        <v>0</v>
      </c>
      <c r="BH58">
        <v>2.2884999999999999E-2</v>
      </c>
      <c r="BI58">
        <v>0.56584199999999996</v>
      </c>
      <c r="BJ58">
        <v>0</v>
      </c>
      <c r="BK58">
        <v>0</v>
      </c>
      <c r="BL58">
        <v>0</v>
      </c>
      <c r="BM58">
        <v>2.5400000000000002E-3</v>
      </c>
      <c r="BN58">
        <v>1.7145000000000001E-2</v>
      </c>
      <c r="BO58">
        <v>2</v>
      </c>
      <c r="BP58">
        <v>2.1800000000000002</v>
      </c>
      <c r="BQ58">
        <v>3.5181619999999998</v>
      </c>
      <c r="BR58">
        <v>4.276573</v>
      </c>
      <c r="BS58">
        <v>1.62</v>
      </c>
      <c r="BT58">
        <v>0</v>
      </c>
      <c r="BU58">
        <v>2.8700260000000002</v>
      </c>
      <c r="BV58">
        <v>1.3326370000000001</v>
      </c>
      <c r="BW58">
        <v>9.33</v>
      </c>
      <c r="BX58">
        <v>4.2289050000000001</v>
      </c>
      <c r="BY58">
        <v>0.24</v>
      </c>
      <c r="BZ58">
        <v>1.9248000000000001</v>
      </c>
      <c r="CA58">
        <v>3.4875970000000001</v>
      </c>
      <c r="CB58">
        <v>1.78</v>
      </c>
      <c r="CC58">
        <v>0.85</v>
      </c>
      <c r="CD58">
        <v>0.43</v>
      </c>
      <c r="CE58">
        <v>0.96</v>
      </c>
      <c r="CF58">
        <v>0.1</v>
      </c>
      <c r="CG58">
        <v>3.78</v>
      </c>
      <c r="CH58">
        <v>0</v>
      </c>
      <c r="CI58">
        <v>7.95</v>
      </c>
      <c r="CJ58">
        <v>1.94</v>
      </c>
      <c r="CK58">
        <v>1.85</v>
      </c>
      <c r="CL58">
        <v>5.2772449999999997</v>
      </c>
      <c r="CM58">
        <v>1.857394</v>
      </c>
      <c r="CN58">
        <v>3.5181619999999998</v>
      </c>
      <c r="CO58">
        <v>3.03</v>
      </c>
      <c r="CP58">
        <v>4.2338459999999998</v>
      </c>
      <c r="CQ58">
        <v>1.3616889999999999</v>
      </c>
      <c r="CR58">
        <v>3.57</v>
      </c>
      <c r="CS58">
        <v>2.3789859999999998</v>
      </c>
      <c r="CT58">
        <v>1.929632</v>
      </c>
      <c r="CU58">
        <v>1.94624</v>
      </c>
      <c r="CV58">
        <v>2.6652740000000001</v>
      </c>
      <c r="CW58">
        <v>1.3184229999999999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94.608442999999994</v>
      </c>
    </row>
    <row r="59" spans="1:114">
      <c r="A59" t="s">
        <v>101</v>
      </c>
      <c r="B59">
        <v>0</v>
      </c>
      <c r="C59">
        <v>33.612518000000001</v>
      </c>
      <c r="D59">
        <v>6.2245400000000002</v>
      </c>
      <c r="E59">
        <v>0</v>
      </c>
      <c r="F59">
        <v>0</v>
      </c>
      <c r="G59">
        <v>76.768950000000004</v>
      </c>
      <c r="H59">
        <v>0</v>
      </c>
      <c r="I59">
        <v>85.627589</v>
      </c>
      <c r="J59">
        <v>6.4869389999999996</v>
      </c>
      <c r="K59">
        <v>691.08650399999999</v>
      </c>
      <c r="L59">
        <v>667.07663600000001</v>
      </c>
      <c r="M59">
        <v>95.888554999999997</v>
      </c>
      <c r="N59">
        <v>122.432091</v>
      </c>
      <c r="O59">
        <v>128.45129</v>
      </c>
      <c r="P59">
        <v>102.237557</v>
      </c>
      <c r="Q59">
        <v>22.966681999999999</v>
      </c>
      <c r="R59">
        <v>44.326064000000002</v>
      </c>
      <c r="S59">
        <v>27.350811</v>
      </c>
      <c r="T59">
        <v>2.5013079999999999</v>
      </c>
      <c r="U59">
        <v>348.97500000000002</v>
      </c>
      <c r="V59">
        <v>20.731850000000001</v>
      </c>
      <c r="W59">
        <v>46.399079999999998</v>
      </c>
      <c r="X59">
        <v>147.515625</v>
      </c>
      <c r="Y59">
        <v>0</v>
      </c>
      <c r="Z59">
        <v>13.1076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47.874859999999998</v>
      </c>
      <c r="AH59">
        <v>0</v>
      </c>
      <c r="AI59">
        <v>0</v>
      </c>
      <c r="AJ59">
        <v>0</v>
      </c>
      <c r="AK59">
        <v>64.950986999999998</v>
      </c>
      <c r="AL59">
        <v>48.804000000000002</v>
      </c>
      <c r="AM59">
        <v>18.108732</v>
      </c>
      <c r="AN59">
        <v>1.0958429999999999</v>
      </c>
      <c r="AO59">
        <v>7.35</v>
      </c>
      <c r="AP59">
        <v>1.2809999999999999</v>
      </c>
      <c r="AQ59">
        <v>0</v>
      </c>
      <c r="AR59">
        <v>50.231999999999999</v>
      </c>
      <c r="AS59">
        <v>36.506751000000001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94.598283999999992</v>
      </c>
      <c r="BA59">
        <f t="shared" si="1"/>
        <v>3080.5714459999995</v>
      </c>
      <c r="BD59">
        <v>4.2644399999999996</v>
      </c>
      <c r="BE59">
        <v>0</v>
      </c>
      <c r="BF59">
        <v>0</v>
      </c>
      <c r="BG59">
        <v>0</v>
      </c>
      <c r="BH59">
        <v>2.2884999999999999E-2</v>
      </c>
      <c r="BI59">
        <v>0.56584199999999996</v>
      </c>
      <c r="BJ59">
        <v>0</v>
      </c>
      <c r="BK59">
        <v>0</v>
      </c>
      <c r="BL59">
        <v>0</v>
      </c>
      <c r="BM59">
        <v>2.5400000000000002E-3</v>
      </c>
      <c r="BN59">
        <v>1.6986000000000001E-2</v>
      </c>
      <c r="BO59">
        <v>2</v>
      </c>
      <c r="BP59">
        <v>2.1800000000000002</v>
      </c>
      <c r="BQ59">
        <v>3.5181619999999998</v>
      </c>
      <c r="BR59">
        <v>4.276573</v>
      </c>
      <c r="BS59">
        <v>1.62</v>
      </c>
      <c r="BT59">
        <v>0</v>
      </c>
      <c r="BU59">
        <v>2.8700260000000002</v>
      </c>
      <c r="BV59">
        <v>1.3326370000000001</v>
      </c>
      <c r="BW59">
        <v>9.33</v>
      </c>
      <c r="BX59">
        <v>4.2289050000000001</v>
      </c>
      <c r="BY59">
        <v>0.24</v>
      </c>
      <c r="BZ59">
        <v>1.9248000000000001</v>
      </c>
      <c r="CA59">
        <v>3.4875970000000001</v>
      </c>
      <c r="CB59">
        <v>1.78</v>
      </c>
      <c r="CC59">
        <v>0.85</v>
      </c>
      <c r="CD59">
        <v>0.43</v>
      </c>
      <c r="CE59">
        <v>0.96</v>
      </c>
      <c r="CF59">
        <v>0.09</v>
      </c>
      <c r="CG59">
        <v>3.78</v>
      </c>
      <c r="CH59">
        <v>0</v>
      </c>
      <c r="CI59">
        <v>7.95</v>
      </c>
      <c r="CJ59">
        <v>1.94</v>
      </c>
      <c r="CK59">
        <v>1.85</v>
      </c>
      <c r="CL59">
        <v>5.2772449999999997</v>
      </c>
      <c r="CM59">
        <v>1.857394</v>
      </c>
      <c r="CN59">
        <v>3.5181619999999998</v>
      </c>
      <c r="CO59">
        <v>3.03</v>
      </c>
      <c r="CP59">
        <v>4.2338459999999998</v>
      </c>
      <c r="CQ59">
        <v>1.3616889999999999</v>
      </c>
      <c r="CR59">
        <v>3.57</v>
      </c>
      <c r="CS59">
        <v>2.3789859999999998</v>
      </c>
      <c r="CT59">
        <v>1.929632</v>
      </c>
      <c r="CU59">
        <v>1.94624</v>
      </c>
      <c r="CV59">
        <v>2.6652740000000001</v>
      </c>
      <c r="CW59">
        <v>1.3184229999999999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94.598283999999992</v>
      </c>
    </row>
    <row r="60" spans="1:114">
      <c r="A60" t="s">
        <v>102</v>
      </c>
      <c r="B60">
        <v>0</v>
      </c>
      <c r="C60">
        <v>33.612518000000001</v>
      </c>
      <c r="D60">
        <v>6.2245400000000002</v>
      </c>
      <c r="E60">
        <v>0</v>
      </c>
      <c r="F60">
        <v>0</v>
      </c>
      <c r="G60">
        <v>76.768950000000004</v>
      </c>
      <c r="H60">
        <v>0</v>
      </c>
      <c r="I60">
        <v>85.627589</v>
      </c>
      <c r="J60">
        <v>6.4869389999999996</v>
      </c>
      <c r="K60">
        <v>691.08650399999999</v>
      </c>
      <c r="L60">
        <v>667.07663600000001</v>
      </c>
      <c r="M60">
        <v>95.888554999999997</v>
      </c>
      <c r="N60">
        <v>122.432091</v>
      </c>
      <c r="O60">
        <v>128.45129</v>
      </c>
      <c r="P60">
        <v>102.237557</v>
      </c>
      <c r="Q60">
        <v>22.966681999999999</v>
      </c>
      <c r="R60">
        <v>44.326064000000002</v>
      </c>
      <c r="S60">
        <v>27.350811</v>
      </c>
      <c r="T60">
        <v>2.5013079999999999</v>
      </c>
      <c r="U60">
        <v>348.97500000000002</v>
      </c>
      <c r="V60">
        <v>20.731850000000001</v>
      </c>
      <c r="W60">
        <v>46.399079999999998</v>
      </c>
      <c r="X60">
        <v>147.515625</v>
      </c>
      <c r="Y60">
        <v>0</v>
      </c>
      <c r="Z60">
        <v>13.1076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47.874859999999998</v>
      </c>
      <c r="AH60">
        <v>0</v>
      </c>
      <c r="AI60">
        <v>0</v>
      </c>
      <c r="AJ60">
        <v>0</v>
      </c>
      <c r="AK60">
        <v>64.950986999999998</v>
      </c>
      <c r="AL60">
        <v>48.804000000000002</v>
      </c>
      <c r="AM60">
        <v>18.108732</v>
      </c>
      <c r="AN60">
        <v>1.0958429999999999</v>
      </c>
      <c r="AO60">
        <v>7.35</v>
      </c>
      <c r="AP60">
        <v>1.2809999999999999</v>
      </c>
      <c r="AQ60">
        <v>0</v>
      </c>
      <c r="AR60">
        <v>50.231999999999999</v>
      </c>
      <c r="AS60">
        <v>36.506751000000001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94.578283999999982</v>
      </c>
      <c r="BA60">
        <f t="shared" si="1"/>
        <v>3080.5514459999995</v>
      </c>
      <c r="BD60">
        <v>4.2644399999999996</v>
      </c>
      <c r="BE60">
        <v>0</v>
      </c>
      <c r="BF60">
        <v>0</v>
      </c>
      <c r="BG60">
        <v>0</v>
      </c>
      <c r="BH60">
        <v>2.2884999999999999E-2</v>
      </c>
      <c r="BI60">
        <v>0.56584199999999996</v>
      </c>
      <c r="BJ60">
        <v>0</v>
      </c>
      <c r="BK60">
        <v>0</v>
      </c>
      <c r="BL60">
        <v>0</v>
      </c>
      <c r="BM60">
        <v>2.5400000000000002E-3</v>
      </c>
      <c r="BN60">
        <v>1.6986000000000001E-2</v>
      </c>
      <c r="BO60">
        <v>2</v>
      </c>
      <c r="BP60">
        <v>2.1800000000000002</v>
      </c>
      <c r="BQ60">
        <v>3.5181619999999998</v>
      </c>
      <c r="BR60">
        <v>4.276573</v>
      </c>
      <c r="BS60">
        <v>1.62</v>
      </c>
      <c r="BT60">
        <v>0</v>
      </c>
      <c r="BU60">
        <v>2.8700260000000002</v>
      </c>
      <c r="BV60">
        <v>1.3326370000000001</v>
      </c>
      <c r="BW60">
        <v>9.33</v>
      </c>
      <c r="BX60">
        <v>4.2289050000000001</v>
      </c>
      <c r="BY60">
        <v>0.24</v>
      </c>
      <c r="BZ60">
        <v>1.9248000000000001</v>
      </c>
      <c r="CA60">
        <v>3.4875970000000001</v>
      </c>
      <c r="CB60">
        <v>1.78</v>
      </c>
      <c r="CC60">
        <v>0.85</v>
      </c>
      <c r="CD60">
        <v>0.43</v>
      </c>
      <c r="CE60">
        <v>0.96</v>
      </c>
      <c r="CF60">
        <v>7.0000000000000007E-2</v>
      </c>
      <c r="CG60">
        <v>3.78</v>
      </c>
      <c r="CH60">
        <v>0</v>
      </c>
      <c r="CI60">
        <v>7.95</v>
      </c>
      <c r="CJ60">
        <v>1.94</v>
      </c>
      <c r="CK60">
        <v>1.85</v>
      </c>
      <c r="CL60">
        <v>5.2772449999999997</v>
      </c>
      <c r="CM60">
        <v>1.857394</v>
      </c>
      <c r="CN60">
        <v>3.5181619999999998</v>
      </c>
      <c r="CO60">
        <v>3.03</v>
      </c>
      <c r="CP60">
        <v>4.2338459999999998</v>
      </c>
      <c r="CQ60">
        <v>1.3616889999999999</v>
      </c>
      <c r="CR60">
        <v>3.57</v>
      </c>
      <c r="CS60">
        <v>2.3789859999999998</v>
      </c>
      <c r="CT60">
        <v>1.929632</v>
      </c>
      <c r="CU60">
        <v>1.94624</v>
      </c>
      <c r="CV60">
        <v>2.6652740000000001</v>
      </c>
      <c r="CW60">
        <v>1.3184229999999999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94.578283999999982</v>
      </c>
    </row>
    <row r="61" spans="1:114">
      <c r="A61" t="s">
        <v>103</v>
      </c>
      <c r="B61">
        <v>0</v>
      </c>
      <c r="C61">
        <v>33.612518000000001</v>
      </c>
      <c r="D61">
        <v>6.2245400000000002</v>
      </c>
      <c r="E61">
        <v>0</v>
      </c>
      <c r="F61">
        <v>0</v>
      </c>
      <c r="G61">
        <v>76.768950000000004</v>
      </c>
      <c r="H61">
        <v>0</v>
      </c>
      <c r="I61">
        <v>85.627589</v>
      </c>
      <c r="J61">
        <v>6.4869389999999996</v>
      </c>
      <c r="K61">
        <v>691.08650399999999</v>
      </c>
      <c r="L61">
        <v>667.07663600000001</v>
      </c>
      <c r="M61">
        <v>95.888554999999997</v>
      </c>
      <c r="N61">
        <v>122.432091</v>
      </c>
      <c r="O61">
        <v>128.45129</v>
      </c>
      <c r="P61">
        <v>102.237557</v>
      </c>
      <c r="Q61">
        <v>22.966681999999999</v>
      </c>
      <c r="R61">
        <v>44.326064000000002</v>
      </c>
      <c r="S61">
        <v>27.350811</v>
      </c>
      <c r="T61">
        <v>2.5013079999999999</v>
      </c>
      <c r="U61">
        <v>348.97500000000002</v>
      </c>
      <c r="V61">
        <v>20.731850000000001</v>
      </c>
      <c r="W61">
        <v>46.399079999999998</v>
      </c>
      <c r="X61">
        <v>147.515625</v>
      </c>
      <c r="Y61">
        <v>0</v>
      </c>
      <c r="Z61">
        <v>13.1076</v>
      </c>
      <c r="AA61">
        <v>0</v>
      </c>
      <c r="AB61">
        <v>0</v>
      </c>
      <c r="AC61">
        <v>0</v>
      </c>
      <c r="AD61">
        <v>0</v>
      </c>
      <c r="AE61">
        <v>18.910588000000001</v>
      </c>
      <c r="AF61">
        <v>0</v>
      </c>
      <c r="AG61">
        <v>47.874859999999998</v>
      </c>
      <c r="AH61">
        <v>21.513719999999999</v>
      </c>
      <c r="AI61">
        <v>0</v>
      </c>
      <c r="AJ61">
        <v>0</v>
      </c>
      <c r="AK61">
        <v>64.950986999999998</v>
      </c>
      <c r="AL61">
        <v>48.804000000000002</v>
      </c>
      <c r="AM61">
        <v>18.108732</v>
      </c>
      <c r="AN61">
        <v>1.0958429999999999</v>
      </c>
      <c r="AO61">
        <v>7.35</v>
      </c>
      <c r="AP61">
        <v>1.2809999999999999</v>
      </c>
      <c r="AQ61">
        <v>0</v>
      </c>
      <c r="AR61">
        <v>50.231999999999999</v>
      </c>
      <c r="AS61">
        <v>36.506751000000001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94.879116999999979</v>
      </c>
      <c r="BA61">
        <f t="shared" si="1"/>
        <v>3121.2765869999994</v>
      </c>
      <c r="BD61">
        <v>4.2644399999999996</v>
      </c>
      <c r="BE61">
        <v>0</v>
      </c>
      <c r="BF61">
        <v>0</v>
      </c>
      <c r="BG61">
        <v>0</v>
      </c>
      <c r="BH61">
        <v>2.2884999999999999E-2</v>
      </c>
      <c r="BI61">
        <v>0.56584199999999996</v>
      </c>
      <c r="BJ61">
        <v>0</v>
      </c>
      <c r="BK61">
        <v>0</v>
      </c>
      <c r="BL61">
        <v>0</v>
      </c>
      <c r="BM61">
        <v>2.5400000000000002E-3</v>
      </c>
      <c r="BN61">
        <v>1.6986000000000001E-2</v>
      </c>
      <c r="BO61">
        <v>2</v>
      </c>
      <c r="BP61">
        <v>2.1800000000000002</v>
      </c>
      <c r="BQ61">
        <v>3.1556860000000002</v>
      </c>
      <c r="BR61">
        <v>4.276573</v>
      </c>
      <c r="BS61">
        <v>1.62</v>
      </c>
      <c r="BT61">
        <v>0</v>
      </c>
      <c r="BU61">
        <v>2.8700260000000002</v>
      </c>
      <c r="BV61">
        <v>1.3326370000000001</v>
      </c>
      <c r="BW61">
        <v>9.33</v>
      </c>
      <c r="BX61">
        <v>4.2289050000000001</v>
      </c>
      <c r="BY61">
        <v>0.24</v>
      </c>
      <c r="BZ61">
        <v>1.9248000000000001</v>
      </c>
      <c r="CA61">
        <v>3.4875970000000001</v>
      </c>
      <c r="CB61">
        <v>1.78</v>
      </c>
      <c r="CC61">
        <v>0.85</v>
      </c>
      <c r="CD61">
        <v>0.43</v>
      </c>
      <c r="CE61">
        <v>0.96</v>
      </c>
      <c r="CF61">
        <v>7.0000000000000007E-2</v>
      </c>
      <c r="CG61">
        <v>3.78</v>
      </c>
      <c r="CH61">
        <v>0.66330900000000004</v>
      </c>
      <c r="CI61">
        <v>7.95</v>
      </c>
      <c r="CJ61">
        <v>1.94</v>
      </c>
      <c r="CK61">
        <v>1.85</v>
      </c>
      <c r="CL61">
        <v>5.2772449999999997</v>
      </c>
      <c r="CM61">
        <v>1.857394</v>
      </c>
      <c r="CN61">
        <v>3.5181619999999998</v>
      </c>
      <c r="CO61">
        <v>3.03</v>
      </c>
      <c r="CP61">
        <v>4.2338459999999998</v>
      </c>
      <c r="CQ61">
        <v>1.3616889999999999</v>
      </c>
      <c r="CR61">
        <v>3.57</v>
      </c>
      <c r="CS61">
        <v>2.3789859999999998</v>
      </c>
      <c r="CT61">
        <v>1.929632</v>
      </c>
      <c r="CU61">
        <v>1.94624</v>
      </c>
      <c r="CV61">
        <v>2.6652740000000001</v>
      </c>
      <c r="CW61">
        <v>1.3184229999999999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94.879116999999979</v>
      </c>
    </row>
    <row r="62" spans="1:114">
      <c r="A62" t="s">
        <v>104</v>
      </c>
      <c r="B62">
        <v>0</v>
      </c>
      <c r="C62">
        <v>33.612518000000001</v>
      </c>
      <c r="D62">
        <v>6.2245400000000002</v>
      </c>
      <c r="E62">
        <v>0</v>
      </c>
      <c r="F62">
        <v>0</v>
      </c>
      <c r="G62">
        <v>76.768950000000004</v>
      </c>
      <c r="H62">
        <v>0</v>
      </c>
      <c r="I62">
        <v>85.627589</v>
      </c>
      <c r="J62">
        <v>6.4869389999999996</v>
      </c>
      <c r="K62">
        <v>691.08650399999999</v>
      </c>
      <c r="L62">
        <v>667.07663600000001</v>
      </c>
      <c r="M62">
        <v>95.888554999999997</v>
      </c>
      <c r="N62">
        <v>122.432091</v>
      </c>
      <c r="O62">
        <v>128.45129</v>
      </c>
      <c r="P62">
        <v>102.237557</v>
      </c>
      <c r="Q62">
        <v>22.966681999999999</v>
      </c>
      <c r="R62">
        <v>44.326064000000002</v>
      </c>
      <c r="S62">
        <v>27.350811</v>
      </c>
      <c r="T62">
        <v>2.5013079999999999</v>
      </c>
      <c r="U62">
        <v>348.97500000000002</v>
      </c>
      <c r="V62">
        <v>20.731850000000001</v>
      </c>
      <c r="W62">
        <v>46.399079999999998</v>
      </c>
      <c r="X62">
        <v>147.515625</v>
      </c>
      <c r="Y62">
        <v>0</v>
      </c>
      <c r="Z62">
        <v>13.1076</v>
      </c>
      <c r="AA62">
        <v>0</v>
      </c>
      <c r="AB62">
        <v>3.9156689999999998</v>
      </c>
      <c r="AC62">
        <v>0</v>
      </c>
      <c r="AD62">
        <v>0</v>
      </c>
      <c r="AE62">
        <v>37.821176999999999</v>
      </c>
      <c r="AF62">
        <v>0</v>
      </c>
      <c r="AG62">
        <v>47.874859999999998</v>
      </c>
      <c r="AH62">
        <v>43.027439999999999</v>
      </c>
      <c r="AI62">
        <v>0</v>
      </c>
      <c r="AJ62">
        <v>0</v>
      </c>
      <c r="AK62">
        <v>64.950986999999998</v>
      </c>
      <c r="AL62">
        <v>48.804000000000002</v>
      </c>
      <c r="AM62">
        <v>18.108732</v>
      </c>
      <c r="AN62">
        <v>1.0958429999999999</v>
      </c>
      <c r="AO62">
        <v>7.35</v>
      </c>
      <c r="AP62">
        <v>1.2809999999999999</v>
      </c>
      <c r="AQ62">
        <v>0</v>
      </c>
      <c r="AR62">
        <v>50.231999999999999</v>
      </c>
      <c r="AS62">
        <v>36.506751000000001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94.957949999999997</v>
      </c>
      <c r="BA62">
        <f t="shared" si="1"/>
        <v>3165.6953979999989</v>
      </c>
      <c r="BD62">
        <v>4.2644399999999996</v>
      </c>
      <c r="BE62">
        <v>0</v>
      </c>
      <c r="BF62">
        <v>0</v>
      </c>
      <c r="BG62">
        <v>0</v>
      </c>
      <c r="BH62">
        <v>2.2884999999999999E-2</v>
      </c>
      <c r="BI62">
        <v>0.56584199999999996</v>
      </c>
      <c r="BJ62">
        <v>0</v>
      </c>
      <c r="BK62">
        <v>0</v>
      </c>
      <c r="BL62">
        <v>0</v>
      </c>
      <c r="BM62">
        <v>2.5400000000000002E-3</v>
      </c>
      <c r="BN62">
        <v>1.6986000000000001E-2</v>
      </c>
      <c r="BO62">
        <v>2</v>
      </c>
      <c r="BP62">
        <v>2.1800000000000002</v>
      </c>
      <c r="BQ62">
        <v>2.6212089999999999</v>
      </c>
      <c r="BR62">
        <v>4.276573</v>
      </c>
      <c r="BS62">
        <v>1.62</v>
      </c>
      <c r="BT62">
        <v>0</v>
      </c>
      <c r="BU62">
        <v>2.8700260000000002</v>
      </c>
      <c r="BV62">
        <v>1.3326370000000001</v>
      </c>
      <c r="BW62">
        <v>9.33</v>
      </c>
      <c r="BX62">
        <v>4.2289050000000001</v>
      </c>
      <c r="BY62">
        <v>0.24</v>
      </c>
      <c r="BZ62">
        <v>1.9248000000000001</v>
      </c>
      <c r="CA62">
        <v>3.4875970000000001</v>
      </c>
      <c r="CB62">
        <v>1.78</v>
      </c>
      <c r="CC62">
        <v>0.81</v>
      </c>
      <c r="CD62">
        <v>0.42</v>
      </c>
      <c r="CE62">
        <v>0.96</v>
      </c>
      <c r="CF62">
        <v>7.0000000000000007E-2</v>
      </c>
      <c r="CG62">
        <v>3.78</v>
      </c>
      <c r="CH62">
        <v>1.326619</v>
      </c>
      <c r="CI62">
        <v>7.95</v>
      </c>
      <c r="CJ62">
        <v>1.94</v>
      </c>
      <c r="CK62">
        <v>1.85</v>
      </c>
      <c r="CL62">
        <v>5.2772449999999997</v>
      </c>
      <c r="CM62">
        <v>1.857394</v>
      </c>
      <c r="CN62">
        <v>3.5181619999999998</v>
      </c>
      <c r="CO62">
        <v>3.03</v>
      </c>
      <c r="CP62">
        <v>4.2338459999999998</v>
      </c>
      <c r="CQ62">
        <v>1.3616889999999999</v>
      </c>
      <c r="CR62">
        <v>3.57</v>
      </c>
      <c r="CS62">
        <v>2.3789859999999998</v>
      </c>
      <c r="CT62">
        <v>1.929632</v>
      </c>
      <c r="CU62">
        <v>1.94624</v>
      </c>
      <c r="CV62">
        <v>2.6652740000000001</v>
      </c>
      <c r="CW62">
        <v>1.3184229999999999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94.957949999999997</v>
      </c>
    </row>
    <row r="63" spans="1:114">
      <c r="A63" t="s">
        <v>105</v>
      </c>
      <c r="B63">
        <v>0</v>
      </c>
      <c r="C63">
        <v>33.612518000000001</v>
      </c>
      <c r="D63">
        <v>6.2245400000000002</v>
      </c>
      <c r="E63">
        <v>0</v>
      </c>
      <c r="F63">
        <v>0</v>
      </c>
      <c r="G63">
        <v>76.768950000000004</v>
      </c>
      <c r="H63">
        <v>0</v>
      </c>
      <c r="I63">
        <v>85.627589</v>
      </c>
      <c r="J63">
        <v>6.4869389999999996</v>
      </c>
      <c r="K63">
        <v>691.08650399999999</v>
      </c>
      <c r="L63">
        <v>667.07663600000001</v>
      </c>
      <c r="M63">
        <v>95.888554999999997</v>
      </c>
      <c r="N63">
        <v>122.432091</v>
      </c>
      <c r="O63">
        <v>128.45129</v>
      </c>
      <c r="P63">
        <v>102.237557</v>
      </c>
      <c r="Q63">
        <v>22.966681999999999</v>
      </c>
      <c r="R63">
        <v>44.326064000000002</v>
      </c>
      <c r="S63">
        <v>27.350811</v>
      </c>
      <c r="T63">
        <v>2.5013079999999999</v>
      </c>
      <c r="U63">
        <v>348.97500000000002</v>
      </c>
      <c r="V63">
        <v>20.731850000000001</v>
      </c>
      <c r="W63">
        <v>46.399079999999998</v>
      </c>
      <c r="X63">
        <v>147.48939999999999</v>
      </c>
      <c r="Y63">
        <v>0</v>
      </c>
      <c r="Z63">
        <v>13.1076</v>
      </c>
      <c r="AA63">
        <v>0</v>
      </c>
      <c r="AB63">
        <v>15.349423</v>
      </c>
      <c r="AC63">
        <v>11.155201999999999</v>
      </c>
      <c r="AD63">
        <v>0</v>
      </c>
      <c r="AE63">
        <v>37.821176999999999</v>
      </c>
      <c r="AF63">
        <v>0</v>
      </c>
      <c r="AG63">
        <v>47.874859999999998</v>
      </c>
      <c r="AH63">
        <v>43.027439999999999</v>
      </c>
      <c r="AI63">
        <v>0</v>
      </c>
      <c r="AJ63">
        <v>0</v>
      </c>
      <c r="AK63">
        <v>64.950986999999998</v>
      </c>
      <c r="AL63">
        <v>48.804000000000002</v>
      </c>
      <c r="AM63">
        <v>18.108732</v>
      </c>
      <c r="AN63">
        <v>1.0958429999999999</v>
      </c>
      <c r="AO63">
        <v>7.35</v>
      </c>
      <c r="AP63">
        <v>1.2809999999999999</v>
      </c>
      <c r="AQ63">
        <v>12.132755</v>
      </c>
      <c r="AR63">
        <v>50.231999999999999</v>
      </c>
      <c r="AS63">
        <v>36.506751000000001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94.413472999999996</v>
      </c>
      <c r="BA63">
        <f t="shared" si="1"/>
        <v>3199.8464069999991</v>
      </c>
      <c r="BD63">
        <v>4.2644399999999996</v>
      </c>
      <c r="BE63">
        <v>0</v>
      </c>
      <c r="BF63">
        <v>0</v>
      </c>
      <c r="BG63">
        <v>0</v>
      </c>
      <c r="BH63">
        <v>2.2884999999999999E-2</v>
      </c>
      <c r="BI63">
        <v>0.56584199999999996</v>
      </c>
      <c r="BJ63">
        <v>0</v>
      </c>
      <c r="BK63">
        <v>0</v>
      </c>
      <c r="BL63">
        <v>0</v>
      </c>
      <c r="BM63">
        <v>2.5400000000000002E-3</v>
      </c>
      <c r="BN63">
        <v>1.6986000000000001E-2</v>
      </c>
      <c r="BO63">
        <v>2</v>
      </c>
      <c r="BP63">
        <v>2.1800000000000002</v>
      </c>
      <c r="BQ63">
        <v>2.086732</v>
      </c>
      <c r="BR63">
        <v>4.276573</v>
      </c>
      <c r="BS63">
        <v>1.62</v>
      </c>
      <c r="BT63">
        <v>0</v>
      </c>
      <c r="BU63">
        <v>2.8700260000000002</v>
      </c>
      <c r="BV63">
        <v>1.3326370000000001</v>
      </c>
      <c r="BW63">
        <v>9.33</v>
      </c>
      <c r="BX63">
        <v>4.2289050000000001</v>
      </c>
      <c r="BY63">
        <v>0.24</v>
      </c>
      <c r="BZ63">
        <v>1.9248000000000001</v>
      </c>
      <c r="CA63">
        <v>3.4875970000000001</v>
      </c>
      <c r="CB63">
        <v>1.78</v>
      </c>
      <c r="CC63">
        <v>0.81</v>
      </c>
      <c r="CD63">
        <v>0.42</v>
      </c>
      <c r="CE63">
        <v>0.96</v>
      </c>
      <c r="CF63">
        <v>7.0000000000000007E-2</v>
      </c>
      <c r="CG63">
        <v>3.78</v>
      </c>
      <c r="CH63">
        <v>1.326619</v>
      </c>
      <c r="CI63">
        <v>7.95</v>
      </c>
      <c r="CJ63">
        <v>1.94</v>
      </c>
      <c r="CK63">
        <v>1.84</v>
      </c>
      <c r="CL63">
        <v>5.2772449999999997</v>
      </c>
      <c r="CM63">
        <v>1.857394</v>
      </c>
      <c r="CN63">
        <v>3.5181619999999998</v>
      </c>
      <c r="CO63">
        <v>3.03</v>
      </c>
      <c r="CP63">
        <v>4.2338459999999998</v>
      </c>
      <c r="CQ63">
        <v>1.3616889999999999</v>
      </c>
      <c r="CR63">
        <v>3.57</v>
      </c>
      <c r="CS63">
        <v>2.3789859999999998</v>
      </c>
      <c r="CT63">
        <v>1.929632</v>
      </c>
      <c r="CU63">
        <v>1.94624</v>
      </c>
      <c r="CV63">
        <v>2.6652740000000001</v>
      </c>
      <c r="CW63">
        <v>1.3184229999999999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94.413472999999996</v>
      </c>
    </row>
    <row r="64" spans="1:114">
      <c r="A64" t="s">
        <v>106</v>
      </c>
      <c r="B64">
        <v>0</v>
      </c>
      <c r="C64">
        <v>33.612518000000001</v>
      </c>
      <c r="D64">
        <v>6.2245400000000002</v>
      </c>
      <c r="E64">
        <v>0</v>
      </c>
      <c r="F64">
        <v>0</v>
      </c>
      <c r="G64">
        <v>76.768950000000004</v>
      </c>
      <c r="H64">
        <v>0</v>
      </c>
      <c r="I64">
        <v>85.627589</v>
      </c>
      <c r="J64">
        <v>6.4869389999999996</v>
      </c>
      <c r="K64">
        <v>691.08650399999999</v>
      </c>
      <c r="L64">
        <v>667.07663600000001</v>
      </c>
      <c r="M64">
        <v>95.888554999999997</v>
      </c>
      <c r="N64">
        <v>122.432091</v>
      </c>
      <c r="O64">
        <v>128.45129</v>
      </c>
      <c r="P64">
        <v>102.237557</v>
      </c>
      <c r="Q64">
        <v>22.966681999999999</v>
      </c>
      <c r="R64">
        <v>44.326064000000002</v>
      </c>
      <c r="S64">
        <v>27.350811</v>
      </c>
      <c r="T64">
        <v>2.5013079999999999</v>
      </c>
      <c r="U64">
        <v>348.97500000000002</v>
      </c>
      <c r="V64">
        <v>20.731850000000001</v>
      </c>
      <c r="W64">
        <v>46.399079999999998</v>
      </c>
      <c r="X64">
        <v>147.48939999999999</v>
      </c>
      <c r="Y64">
        <v>0</v>
      </c>
      <c r="Z64">
        <v>13.1076</v>
      </c>
      <c r="AA64">
        <v>0</v>
      </c>
      <c r="AB64">
        <v>30.949448</v>
      </c>
      <c r="AC64">
        <v>11.155201999999999</v>
      </c>
      <c r="AD64">
        <v>0</v>
      </c>
      <c r="AE64">
        <v>54.367941000000002</v>
      </c>
      <c r="AF64">
        <v>0</v>
      </c>
      <c r="AG64">
        <v>47.874859999999998</v>
      </c>
      <c r="AH64">
        <v>43.027439999999999</v>
      </c>
      <c r="AI64">
        <v>0</v>
      </c>
      <c r="AJ64">
        <v>0</v>
      </c>
      <c r="AK64">
        <v>64.950986999999998</v>
      </c>
      <c r="AL64">
        <v>48.804000000000002</v>
      </c>
      <c r="AM64">
        <v>18.108732</v>
      </c>
      <c r="AN64">
        <v>1.0958429999999999</v>
      </c>
      <c r="AO64">
        <v>7.35</v>
      </c>
      <c r="AP64">
        <v>1.2809999999999999</v>
      </c>
      <c r="AQ64">
        <v>24.417169999999999</v>
      </c>
      <c r="AR64">
        <v>50.231999999999999</v>
      </c>
      <c r="AS64">
        <v>36.506751000000001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95.844902999999988</v>
      </c>
      <c r="BA64">
        <f t="shared" si="1"/>
        <v>3245.7090409999992</v>
      </c>
      <c r="BD64">
        <v>4.2644399999999996</v>
      </c>
      <c r="BE64">
        <v>0</v>
      </c>
      <c r="BF64">
        <v>0</v>
      </c>
      <c r="BG64">
        <v>0</v>
      </c>
      <c r="BH64">
        <v>2.2884999999999999E-2</v>
      </c>
      <c r="BI64">
        <v>0.56584199999999996</v>
      </c>
      <c r="BJ64">
        <v>0</v>
      </c>
      <c r="BK64">
        <v>0</v>
      </c>
      <c r="BL64">
        <v>0</v>
      </c>
      <c r="BM64">
        <v>2.5400000000000002E-3</v>
      </c>
      <c r="BN64">
        <v>1.6986000000000001E-2</v>
      </c>
      <c r="BO64">
        <v>2</v>
      </c>
      <c r="BP64">
        <v>2.1800000000000002</v>
      </c>
      <c r="BQ64">
        <v>3.5181619999999998</v>
      </c>
      <c r="BR64">
        <v>4.276573</v>
      </c>
      <c r="BS64">
        <v>1.62</v>
      </c>
      <c r="BT64">
        <v>0</v>
      </c>
      <c r="BU64">
        <v>2.8700260000000002</v>
      </c>
      <c r="BV64">
        <v>1.3326370000000001</v>
      </c>
      <c r="BW64">
        <v>9.33</v>
      </c>
      <c r="BX64">
        <v>4.2289050000000001</v>
      </c>
      <c r="BY64">
        <v>0.24</v>
      </c>
      <c r="BZ64">
        <v>1.9248000000000001</v>
      </c>
      <c r="CA64">
        <v>3.4875970000000001</v>
      </c>
      <c r="CB64">
        <v>1.78</v>
      </c>
      <c r="CC64">
        <v>0.81</v>
      </c>
      <c r="CD64">
        <v>0.42</v>
      </c>
      <c r="CE64">
        <v>0.96</v>
      </c>
      <c r="CF64">
        <v>7.0000000000000007E-2</v>
      </c>
      <c r="CG64">
        <v>3.78</v>
      </c>
      <c r="CH64">
        <v>1.326619</v>
      </c>
      <c r="CI64">
        <v>7.95</v>
      </c>
      <c r="CJ64">
        <v>1.94</v>
      </c>
      <c r="CK64">
        <v>1.84</v>
      </c>
      <c r="CL64">
        <v>5.2772449999999997</v>
      </c>
      <c r="CM64">
        <v>1.857394</v>
      </c>
      <c r="CN64">
        <v>3.5181619999999998</v>
      </c>
      <c r="CO64">
        <v>3.03</v>
      </c>
      <c r="CP64">
        <v>4.2338459999999998</v>
      </c>
      <c r="CQ64">
        <v>1.3616889999999999</v>
      </c>
      <c r="CR64">
        <v>3.57</v>
      </c>
      <c r="CS64">
        <v>2.3789859999999998</v>
      </c>
      <c r="CT64">
        <v>1.929632</v>
      </c>
      <c r="CU64">
        <v>1.94624</v>
      </c>
      <c r="CV64">
        <v>2.6652740000000001</v>
      </c>
      <c r="CW64">
        <v>1.3184229999999999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95.844902999999988</v>
      </c>
    </row>
    <row r="65" spans="1:114">
      <c r="A65" t="s">
        <v>107</v>
      </c>
      <c r="B65">
        <v>0</v>
      </c>
      <c r="C65">
        <v>33.612518000000001</v>
      </c>
      <c r="D65">
        <v>6.2245400000000002</v>
      </c>
      <c r="E65">
        <v>0</v>
      </c>
      <c r="F65">
        <v>0</v>
      </c>
      <c r="G65">
        <v>76.768950000000004</v>
      </c>
      <c r="H65">
        <v>0</v>
      </c>
      <c r="I65">
        <v>85.627589</v>
      </c>
      <c r="J65">
        <v>6.4869389999999996</v>
      </c>
      <c r="K65">
        <v>691.08650399999999</v>
      </c>
      <c r="L65">
        <v>667.07663600000001</v>
      </c>
      <c r="M65">
        <v>95.888554999999997</v>
      </c>
      <c r="N65">
        <v>122.432091</v>
      </c>
      <c r="O65">
        <v>128.45129</v>
      </c>
      <c r="P65">
        <v>102.237557</v>
      </c>
      <c r="Q65">
        <v>22.966681999999999</v>
      </c>
      <c r="R65">
        <v>44.326064000000002</v>
      </c>
      <c r="S65">
        <v>27.350811</v>
      </c>
      <c r="T65">
        <v>2.5013079999999999</v>
      </c>
      <c r="U65">
        <v>348.97500000000002</v>
      </c>
      <c r="V65">
        <v>20.731850000000001</v>
      </c>
      <c r="W65">
        <v>46.399079999999998</v>
      </c>
      <c r="X65">
        <v>147.515625</v>
      </c>
      <c r="Y65">
        <v>0</v>
      </c>
      <c r="Z65">
        <v>13.1076</v>
      </c>
      <c r="AA65">
        <v>0</v>
      </c>
      <c r="AB65">
        <v>30.949448</v>
      </c>
      <c r="AC65">
        <v>22.332421</v>
      </c>
      <c r="AD65">
        <v>0</v>
      </c>
      <c r="AE65">
        <v>56.926780000000001</v>
      </c>
      <c r="AF65">
        <v>0</v>
      </c>
      <c r="AG65">
        <v>47.874859999999998</v>
      </c>
      <c r="AH65">
        <v>53.138888000000001</v>
      </c>
      <c r="AI65">
        <v>0</v>
      </c>
      <c r="AJ65">
        <v>0</v>
      </c>
      <c r="AK65">
        <v>64.950986999999998</v>
      </c>
      <c r="AL65">
        <v>48.804000000000002</v>
      </c>
      <c r="AM65">
        <v>18.108732</v>
      </c>
      <c r="AN65">
        <v>1.0958429999999999</v>
      </c>
      <c r="AO65">
        <v>7.35</v>
      </c>
      <c r="AP65">
        <v>1.2809999999999999</v>
      </c>
      <c r="AQ65">
        <v>36.625754999999998</v>
      </c>
      <c r="AR65">
        <v>50.231999999999999</v>
      </c>
      <c r="AS65">
        <v>36.506751000000001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96.152867999999984</v>
      </c>
      <c r="BA65">
        <f t="shared" si="1"/>
        <v>3282.0993219999991</v>
      </c>
      <c r="BD65">
        <v>4.2644399999999996</v>
      </c>
      <c r="BE65">
        <v>0</v>
      </c>
      <c r="BF65">
        <v>0</v>
      </c>
      <c r="BG65">
        <v>0</v>
      </c>
      <c r="BH65">
        <v>2.2884999999999999E-2</v>
      </c>
      <c r="BI65">
        <v>0.56584199999999996</v>
      </c>
      <c r="BJ65">
        <v>0</v>
      </c>
      <c r="BK65">
        <v>0</v>
      </c>
      <c r="BL65">
        <v>0</v>
      </c>
      <c r="BM65">
        <v>2.5400000000000002E-3</v>
      </c>
      <c r="BN65">
        <v>1.6986000000000001E-2</v>
      </c>
      <c r="BO65">
        <v>2</v>
      </c>
      <c r="BP65">
        <v>2.1800000000000002</v>
      </c>
      <c r="BQ65">
        <v>3.5181619999999998</v>
      </c>
      <c r="BR65">
        <v>4.276573</v>
      </c>
      <c r="BS65">
        <v>1.62</v>
      </c>
      <c r="BT65">
        <v>0</v>
      </c>
      <c r="BU65">
        <v>2.8700260000000002</v>
      </c>
      <c r="BV65">
        <v>1.3326370000000001</v>
      </c>
      <c r="BW65">
        <v>9.33</v>
      </c>
      <c r="BX65">
        <v>4.2289050000000001</v>
      </c>
      <c r="BY65">
        <v>0.24</v>
      </c>
      <c r="BZ65">
        <v>1.9248000000000001</v>
      </c>
      <c r="CA65">
        <v>3.4875970000000001</v>
      </c>
      <c r="CB65">
        <v>1.78</v>
      </c>
      <c r="CC65">
        <v>0.81</v>
      </c>
      <c r="CD65">
        <v>0.42</v>
      </c>
      <c r="CE65">
        <v>0.96</v>
      </c>
      <c r="CF65">
        <v>7.0000000000000007E-2</v>
      </c>
      <c r="CG65">
        <v>3.78</v>
      </c>
      <c r="CH65">
        <v>1.634584</v>
      </c>
      <c r="CI65">
        <v>7.95</v>
      </c>
      <c r="CJ65">
        <v>1.94</v>
      </c>
      <c r="CK65">
        <v>1.84</v>
      </c>
      <c r="CL65">
        <v>5.2772449999999997</v>
      </c>
      <c r="CM65">
        <v>1.857394</v>
      </c>
      <c r="CN65">
        <v>3.5181619999999998</v>
      </c>
      <c r="CO65">
        <v>3.03</v>
      </c>
      <c r="CP65">
        <v>4.2338459999999998</v>
      </c>
      <c r="CQ65">
        <v>1.3616889999999999</v>
      </c>
      <c r="CR65">
        <v>3.57</v>
      </c>
      <c r="CS65">
        <v>2.3789859999999998</v>
      </c>
      <c r="CT65">
        <v>1.929632</v>
      </c>
      <c r="CU65">
        <v>1.94624</v>
      </c>
      <c r="CV65">
        <v>2.6652740000000001</v>
      </c>
      <c r="CW65">
        <v>1.3184229999999999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96.152867999999984</v>
      </c>
    </row>
    <row r="66" spans="1:114">
      <c r="A66" t="s">
        <v>108</v>
      </c>
      <c r="B66">
        <v>0</v>
      </c>
      <c r="C66">
        <v>33.612518000000001</v>
      </c>
      <c r="D66">
        <v>6.2245400000000002</v>
      </c>
      <c r="E66">
        <v>0</v>
      </c>
      <c r="F66">
        <v>0</v>
      </c>
      <c r="G66">
        <v>76.768950000000004</v>
      </c>
      <c r="H66">
        <v>0</v>
      </c>
      <c r="I66">
        <v>85.627589</v>
      </c>
      <c r="J66">
        <v>6.4869389999999996</v>
      </c>
      <c r="K66">
        <v>691.08650399999999</v>
      </c>
      <c r="L66">
        <v>667.07663600000001</v>
      </c>
      <c r="M66">
        <v>95.888554999999997</v>
      </c>
      <c r="N66">
        <v>122.432091</v>
      </c>
      <c r="O66">
        <v>128.45129</v>
      </c>
      <c r="P66">
        <v>102.237557</v>
      </c>
      <c r="Q66">
        <v>22.966681999999999</v>
      </c>
      <c r="R66">
        <v>44.326064000000002</v>
      </c>
      <c r="S66">
        <v>27.350811</v>
      </c>
      <c r="T66">
        <v>2.5013079999999999</v>
      </c>
      <c r="U66">
        <v>348.97500000000002</v>
      </c>
      <c r="V66">
        <v>20.731850000000001</v>
      </c>
      <c r="W66">
        <v>46.399079999999998</v>
      </c>
      <c r="X66">
        <v>147.515625</v>
      </c>
      <c r="Y66">
        <v>0</v>
      </c>
      <c r="Z66">
        <v>13.1076</v>
      </c>
      <c r="AA66">
        <v>0</v>
      </c>
      <c r="AB66">
        <v>30.949448</v>
      </c>
      <c r="AC66">
        <v>22.332421</v>
      </c>
      <c r="AD66">
        <v>0</v>
      </c>
      <c r="AE66">
        <v>56.926780000000001</v>
      </c>
      <c r="AF66">
        <v>0</v>
      </c>
      <c r="AG66">
        <v>47.874859999999998</v>
      </c>
      <c r="AH66">
        <v>53.138888000000001</v>
      </c>
      <c r="AI66">
        <v>0</v>
      </c>
      <c r="AJ66">
        <v>0</v>
      </c>
      <c r="AK66">
        <v>64.950986999999998</v>
      </c>
      <c r="AL66">
        <v>48.804000000000002</v>
      </c>
      <c r="AM66">
        <v>18.108732</v>
      </c>
      <c r="AN66">
        <v>1.0958429999999999</v>
      </c>
      <c r="AO66">
        <v>7.35</v>
      </c>
      <c r="AP66">
        <v>1.2809999999999999</v>
      </c>
      <c r="AQ66">
        <v>36.625754999999998</v>
      </c>
      <c r="AR66">
        <v>50.231999999999999</v>
      </c>
      <c r="AS66">
        <v>36.506751000000001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96.152867999999984</v>
      </c>
      <c r="BA66">
        <f t="shared" si="1"/>
        <v>3282.0993219999991</v>
      </c>
      <c r="BD66">
        <v>4.2644399999999996</v>
      </c>
      <c r="BE66">
        <v>0</v>
      </c>
      <c r="BF66">
        <v>0</v>
      </c>
      <c r="BG66">
        <v>0</v>
      </c>
      <c r="BH66">
        <v>2.2884999999999999E-2</v>
      </c>
      <c r="BI66">
        <v>0.56584199999999996</v>
      </c>
      <c r="BJ66">
        <v>0</v>
      </c>
      <c r="BK66">
        <v>0</v>
      </c>
      <c r="BL66">
        <v>0</v>
      </c>
      <c r="BM66">
        <v>2.5400000000000002E-3</v>
      </c>
      <c r="BN66">
        <v>1.6986000000000001E-2</v>
      </c>
      <c r="BO66">
        <v>2</v>
      </c>
      <c r="BP66">
        <v>2.1800000000000002</v>
      </c>
      <c r="BQ66">
        <v>3.5181619999999998</v>
      </c>
      <c r="BR66">
        <v>4.276573</v>
      </c>
      <c r="BS66">
        <v>1.62</v>
      </c>
      <c r="BT66">
        <v>0</v>
      </c>
      <c r="BU66">
        <v>2.8700260000000002</v>
      </c>
      <c r="BV66">
        <v>1.3326370000000001</v>
      </c>
      <c r="BW66">
        <v>9.33</v>
      </c>
      <c r="BX66">
        <v>4.2289050000000001</v>
      </c>
      <c r="BY66">
        <v>0.24</v>
      </c>
      <c r="BZ66">
        <v>1.9248000000000001</v>
      </c>
      <c r="CA66">
        <v>3.4875970000000001</v>
      </c>
      <c r="CB66">
        <v>1.78</v>
      </c>
      <c r="CC66">
        <v>0.81</v>
      </c>
      <c r="CD66">
        <v>0.42</v>
      </c>
      <c r="CE66">
        <v>0.96</v>
      </c>
      <c r="CF66">
        <v>7.0000000000000007E-2</v>
      </c>
      <c r="CG66">
        <v>3.78</v>
      </c>
      <c r="CH66">
        <v>1.634584</v>
      </c>
      <c r="CI66">
        <v>7.95</v>
      </c>
      <c r="CJ66">
        <v>1.94</v>
      </c>
      <c r="CK66">
        <v>1.84</v>
      </c>
      <c r="CL66">
        <v>5.2772449999999997</v>
      </c>
      <c r="CM66">
        <v>1.857394</v>
      </c>
      <c r="CN66">
        <v>3.5181619999999998</v>
      </c>
      <c r="CO66">
        <v>3.03</v>
      </c>
      <c r="CP66">
        <v>4.2338459999999998</v>
      </c>
      <c r="CQ66">
        <v>1.3616889999999999</v>
      </c>
      <c r="CR66">
        <v>3.57</v>
      </c>
      <c r="CS66">
        <v>2.3789859999999998</v>
      </c>
      <c r="CT66">
        <v>1.929632</v>
      </c>
      <c r="CU66">
        <v>1.94624</v>
      </c>
      <c r="CV66">
        <v>2.6652740000000001</v>
      </c>
      <c r="CW66">
        <v>1.3184229999999999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96.152867999999984</v>
      </c>
    </row>
    <row r="67" spans="1:114">
      <c r="A67" t="s">
        <v>109</v>
      </c>
      <c r="B67">
        <v>0</v>
      </c>
      <c r="C67">
        <v>33.612518000000001</v>
      </c>
      <c r="D67">
        <v>6.2245400000000002</v>
      </c>
      <c r="E67">
        <v>0</v>
      </c>
      <c r="F67">
        <v>0</v>
      </c>
      <c r="G67">
        <v>76.768950000000004</v>
      </c>
      <c r="H67">
        <v>0</v>
      </c>
      <c r="I67">
        <v>88.222363999999999</v>
      </c>
      <c r="J67">
        <v>6.4869389999999996</v>
      </c>
      <c r="K67">
        <v>691.08650399999999</v>
      </c>
      <c r="L67">
        <v>667.07663600000001</v>
      </c>
      <c r="M67">
        <v>95.888554999999997</v>
      </c>
      <c r="N67">
        <v>122.432091</v>
      </c>
      <c r="O67">
        <v>128.45129</v>
      </c>
      <c r="P67">
        <v>102.237557</v>
      </c>
      <c r="Q67">
        <v>22.966681999999999</v>
      </c>
      <c r="R67">
        <v>44.326064000000002</v>
      </c>
      <c r="S67">
        <v>27.350811</v>
      </c>
      <c r="T67">
        <v>2.5013079999999999</v>
      </c>
      <c r="U67">
        <v>348.97500000000002</v>
      </c>
      <c r="V67">
        <v>20.731850000000001</v>
      </c>
      <c r="W67">
        <v>46.399079999999998</v>
      </c>
      <c r="X67">
        <v>147.515625</v>
      </c>
      <c r="Y67">
        <v>0</v>
      </c>
      <c r="Z67">
        <v>13.1076</v>
      </c>
      <c r="AA67">
        <v>0</v>
      </c>
      <c r="AB67">
        <v>30.949448</v>
      </c>
      <c r="AC67">
        <v>22.332421</v>
      </c>
      <c r="AD67">
        <v>0</v>
      </c>
      <c r="AE67">
        <v>56.926780000000001</v>
      </c>
      <c r="AF67">
        <v>0</v>
      </c>
      <c r="AG67">
        <v>47.874859999999998</v>
      </c>
      <c r="AH67">
        <v>53.138888000000001</v>
      </c>
      <c r="AI67">
        <v>0</v>
      </c>
      <c r="AJ67">
        <v>0</v>
      </c>
      <c r="AK67">
        <v>64.950986999999998</v>
      </c>
      <c r="AL67">
        <v>48.804000000000002</v>
      </c>
      <c r="AM67">
        <v>18.108732</v>
      </c>
      <c r="AN67">
        <v>1.0958429999999999</v>
      </c>
      <c r="AO67">
        <v>7.35</v>
      </c>
      <c r="AP67">
        <v>0.25619999999999998</v>
      </c>
      <c r="AQ67">
        <v>36.625754999999998</v>
      </c>
      <c r="AR67">
        <v>50.231999999999999</v>
      </c>
      <c r="AS67">
        <v>37.565989000000002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96.152793999999986</v>
      </c>
      <c r="BA67">
        <f t="shared" si="1"/>
        <v>3284.7284609999992</v>
      </c>
      <c r="BD67">
        <v>4.2644399999999996</v>
      </c>
      <c r="BE67">
        <v>0</v>
      </c>
      <c r="BF67">
        <v>0</v>
      </c>
      <c r="BG67">
        <v>0</v>
      </c>
      <c r="BH67">
        <v>2.2811000000000001E-2</v>
      </c>
      <c r="BI67">
        <v>0.56584199999999996</v>
      </c>
      <c r="BJ67">
        <v>0</v>
      </c>
      <c r="BK67">
        <v>0</v>
      </c>
      <c r="BL67">
        <v>0</v>
      </c>
      <c r="BM67">
        <v>2.5400000000000002E-3</v>
      </c>
      <c r="BN67">
        <v>1.6986000000000001E-2</v>
      </c>
      <c r="BO67">
        <v>2</v>
      </c>
      <c r="BP67">
        <v>2.1800000000000002</v>
      </c>
      <c r="BQ67">
        <v>3.5181619999999998</v>
      </c>
      <c r="BR67">
        <v>4.276573</v>
      </c>
      <c r="BS67">
        <v>1.62</v>
      </c>
      <c r="BT67">
        <v>0</v>
      </c>
      <c r="BU67">
        <v>2.8700260000000002</v>
      </c>
      <c r="BV67">
        <v>1.3326370000000001</v>
      </c>
      <c r="BW67">
        <v>9.33</v>
      </c>
      <c r="BX67">
        <v>4.2289050000000001</v>
      </c>
      <c r="BY67">
        <v>0.24</v>
      </c>
      <c r="BZ67">
        <v>1.9248000000000001</v>
      </c>
      <c r="CA67">
        <v>3.4875970000000001</v>
      </c>
      <c r="CB67">
        <v>1.78</v>
      </c>
      <c r="CC67">
        <v>0.81</v>
      </c>
      <c r="CD67">
        <v>0.42</v>
      </c>
      <c r="CE67">
        <v>0.96</v>
      </c>
      <c r="CF67">
        <v>7.0000000000000007E-2</v>
      </c>
      <c r="CG67">
        <v>3.78</v>
      </c>
      <c r="CH67">
        <v>1.634584</v>
      </c>
      <c r="CI67">
        <v>7.95</v>
      </c>
      <c r="CJ67">
        <v>1.94</v>
      </c>
      <c r="CK67">
        <v>1.84</v>
      </c>
      <c r="CL67">
        <v>5.2772449999999997</v>
      </c>
      <c r="CM67">
        <v>1.857394</v>
      </c>
      <c r="CN67">
        <v>3.5181619999999998</v>
      </c>
      <c r="CO67">
        <v>3.03</v>
      </c>
      <c r="CP67">
        <v>4.2338459999999998</v>
      </c>
      <c r="CQ67">
        <v>1.3616889999999999</v>
      </c>
      <c r="CR67">
        <v>3.57</v>
      </c>
      <c r="CS67">
        <v>2.3789859999999998</v>
      </c>
      <c r="CT67">
        <v>1.929632</v>
      </c>
      <c r="CU67">
        <v>1.94624</v>
      </c>
      <c r="CV67">
        <v>2.6652740000000001</v>
      </c>
      <c r="CW67">
        <v>1.3184229999999999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96.152793999999986</v>
      </c>
    </row>
    <row r="68" spans="1:114">
      <c r="A68" t="s">
        <v>110</v>
      </c>
      <c r="B68">
        <v>0</v>
      </c>
      <c r="C68">
        <v>33.612518000000001</v>
      </c>
      <c r="D68">
        <v>6.2245400000000002</v>
      </c>
      <c r="E68">
        <v>0</v>
      </c>
      <c r="F68">
        <v>0</v>
      </c>
      <c r="G68">
        <v>76.768950000000004</v>
      </c>
      <c r="H68">
        <v>0</v>
      </c>
      <c r="I68">
        <v>88.222363999999999</v>
      </c>
      <c r="J68">
        <v>6.4869389999999996</v>
      </c>
      <c r="K68">
        <v>691.08650399999999</v>
      </c>
      <c r="L68">
        <v>667.07663600000001</v>
      </c>
      <c r="M68">
        <v>95.888554999999997</v>
      </c>
      <c r="N68">
        <v>122.432091</v>
      </c>
      <c r="O68">
        <v>128.45129</v>
      </c>
      <c r="P68">
        <v>102.237557</v>
      </c>
      <c r="Q68">
        <v>22.966681999999999</v>
      </c>
      <c r="R68">
        <v>44.326064000000002</v>
      </c>
      <c r="S68">
        <v>27.350811</v>
      </c>
      <c r="T68">
        <v>2.5013079999999999</v>
      </c>
      <c r="U68">
        <v>348.97500000000002</v>
      </c>
      <c r="V68">
        <v>20.731850000000001</v>
      </c>
      <c r="W68">
        <v>46.399079999999998</v>
      </c>
      <c r="X68">
        <v>147.515625</v>
      </c>
      <c r="Y68">
        <v>0</v>
      </c>
      <c r="Z68">
        <v>13.1076</v>
      </c>
      <c r="AA68">
        <v>13.983000000000001</v>
      </c>
      <c r="AB68">
        <v>30.949448</v>
      </c>
      <c r="AC68">
        <v>22.332421</v>
      </c>
      <c r="AD68">
        <v>0</v>
      </c>
      <c r="AE68">
        <v>56.926780000000001</v>
      </c>
      <c r="AF68">
        <v>0</v>
      </c>
      <c r="AG68">
        <v>47.874859999999998</v>
      </c>
      <c r="AH68">
        <v>53.138888000000001</v>
      </c>
      <c r="AI68">
        <v>0</v>
      </c>
      <c r="AJ68">
        <v>0</v>
      </c>
      <c r="AK68">
        <v>64.950986999999998</v>
      </c>
      <c r="AL68">
        <v>48.804000000000002</v>
      </c>
      <c r="AM68">
        <v>18.108732</v>
      </c>
      <c r="AN68">
        <v>1.0958429999999999</v>
      </c>
      <c r="AO68">
        <v>7.35</v>
      </c>
      <c r="AP68">
        <v>0.25619999999999998</v>
      </c>
      <c r="AQ68">
        <v>36.625754999999998</v>
      </c>
      <c r="AR68">
        <v>52.991999999999997</v>
      </c>
      <c r="AS68">
        <v>37.565989000000002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96.152793999999986</v>
      </c>
      <c r="BA68">
        <f t="shared" ref="BA68:BA98" si="4">SUM(B68:AZ68)</f>
        <v>3301.4714609999996</v>
      </c>
      <c r="BD68">
        <v>4.2644399999999996</v>
      </c>
      <c r="BE68">
        <v>0</v>
      </c>
      <c r="BF68">
        <v>0</v>
      </c>
      <c r="BG68">
        <v>0</v>
      </c>
      <c r="BH68">
        <v>2.2811000000000001E-2</v>
      </c>
      <c r="BI68">
        <v>0.56584199999999996</v>
      </c>
      <c r="BJ68">
        <v>0</v>
      </c>
      <c r="BK68">
        <v>0</v>
      </c>
      <c r="BL68">
        <v>0</v>
      </c>
      <c r="BM68">
        <v>2.5400000000000002E-3</v>
      </c>
      <c r="BN68">
        <v>1.6986000000000001E-2</v>
      </c>
      <c r="BO68">
        <v>2</v>
      </c>
      <c r="BP68">
        <v>2.1800000000000002</v>
      </c>
      <c r="BQ68">
        <v>3.5181619999999998</v>
      </c>
      <c r="BR68">
        <v>4.276573</v>
      </c>
      <c r="BS68">
        <v>1.62</v>
      </c>
      <c r="BT68">
        <v>0</v>
      </c>
      <c r="BU68">
        <v>2.8700260000000002</v>
      </c>
      <c r="BV68">
        <v>1.3326370000000001</v>
      </c>
      <c r="BW68">
        <v>9.33</v>
      </c>
      <c r="BX68">
        <v>4.2289050000000001</v>
      </c>
      <c r="BY68">
        <v>0.24</v>
      </c>
      <c r="BZ68">
        <v>1.9248000000000001</v>
      </c>
      <c r="CA68">
        <v>3.4875970000000001</v>
      </c>
      <c r="CB68">
        <v>1.78</v>
      </c>
      <c r="CC68">
        <v>0.81</v>
      </c>
      <c r="CD68">
        <v>0.42</v>
      </c>
      <c r="CE68">
        <v>0.96</v>
      </c>
      <c r="CF68">
        <v>7.0000000000000007E-2</v>
      </c>
      <c r="CG68">
        <v>3.78</v>
      </c>
      <c r="CH68">
        <v>1.634584</v>
      </c>
      <c r="CI68">
        <v>7.95</v>
      </c>
      <c r="CJ68">
        <v>1.94</v>
      </c>
      <c r="CK68">
        <v>1.84</v>
      </c>
      <c r="CL68">
        <v>5.2772449999999997</v>
      </c>
      <c r="CM68">
        <v>1.857394</v>
      </c>
      <c r="CN68">
        <v>3.5181619999999998</v>
      </c>
      <c r="CO68">
        <v>3.03</v>
      </c>
      <c r="CP68">
        <v>4.2338459999999998</v>
      </c>
      <c r="CQ68">
        <v>1.3616889999999999</v>
      </c>
      <c r="CR68">
        <v>3.57</v>
      </c>
      <c r="CS68">
        <v>2.3789859999999998</v>
      </c>
      <c r="CT68">
        <v>1.929632</v>
      </c>
      <c r="CU68">
        <v>1.94624</v>
      </c>
      <c r="CV68">
        <v>2.6652740000000001</v>
      </c>
      <c r="CW68">
        <v>1.3184229999999999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96.152793999999986</v>
      </c>
    </row>
    <row r="69" spans="1:114">
      <c r="A69" t="s">
        <v>111</v>
      </c>
      <c r="B69">
        <v>0</v>
      </c>
      <c r="C69">
        <v>33.612518000000001</v>
      </c>
      <c r="D69">
        <v>6.2245400000000002</v>
      </c>
      <c r="E69">
        <v>0</v>
      </c>
      <c r="F69">
        <v>0</v>
      </c>
      <c r="G69">
        <v>76.768950000000004</v>
      </c>
      <c r="H69">
        <v>0</v>
      </c>
      <c r="I69">
        <v>88.222363999999999</v>
      </c>
      <c r="J69">
        <v>6.4869389999999996</v>
      </c>
      <c r="K69">
        <v>691.08650399999999</v>
      </c>
      <c r="L69">
        <v>667.07663600000001</v>
      </c>
      <c r="M69">
        <v>95.888554999999997</v>
      </c>
      <c r="N69">
        <v>122.432091</v>
      </c>
      <c r="O69">
        <v>128.45129</v>
      </c>
      <c r="P69">
        <v>102.237557</v>
      </c>
      <c r="Q69">
        <v>22.966681999999999</v>
      </c>
      <c r="R69">
        <v>44.326064000000002</v>
      </c>
      <c r="S69">
        <v>27.350811</v>
      </c>
      <c r="T69">
        <v>2.5013079999999999</v>
      </c>
      <c r="U69">
        <v>348.97500000000002</v>
      </c>
      <c r="V69">
        <v>20.731850000000001</v>
      </c>
      <c r="W69">
        <v>46.399079999999998</v>
      </c>
      <c r="X69">
        <v>147.515625</v>
      </c>
      <c r="Y69">
        <v>0</v>
      </c>
      <c r="Z69">
        <v>13.1076</v>
      </c>
      <c r="AA69">
        <v>28.09872</v>
      </c>
      <c r="AB69">
        <v>30.949448</v>
      </c>
      <c r="AC69">
        <v>22.332421</v>
      </c>
      <c r="AD69">
        <v>10.456189</v>
      </c>
      <c r="AE69">
        <v>56.926780000000001</v>
      </c>
      <c r="AF69">
        <v>0</v>
      </c>
      <c r="AG69">
        <v>47.874859999999998</v>
      </c>
      <c r="AH69">
        <v>53.138888000000001</v>
      </c>
      <c r="AI69">
        <v>0</v>
      </c>
      <c r="AJ69">
        <v>0</v>
      </c>
      <c r="AK69">
        <v>64.950986999999998</v>
      </c>
      <c r="AL69">
        <v>60.423999999999999</v>
      </c>
      <c r="AM69">
        <v>18.108732</v>
      </c>
      <c r="AN69">
        <v>1.0958429999999999</v>
      </c>
      <c r="AO69">
        <v>7.35</v>
      </c>
      <c r="AP69">
        <v>0.25619999999999998</v>
      </c>
      <c r="AQ69">
        <v>36.625754999999998</v>
      </c>
      <c r="AR69">
        <v>52.991999999999997</v>
      </c>
      <c r="AS69">
        <v>36.506751000000001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96.152867999999984</v>
      </c>
      <c r="BA69">
        <f t="shared" si="4"/>
        <v>3336.6042059999991</v>
      </c>
      <c r="BD69">
        <v>4.2644399999999996</v>
      </c>
      <c r="BE69">
        <v>0</v>
      </c>
      <c r="BF69">
        <v>0</v>
      </c>
      <c r="BG69">
        <v>0</v>
      </c>
      <c r="BH69">
        <v>2.2884999999999999E-2</v>
      </c>
      <c r="BI69">
        <v>0.56584199999999996</v>
      </c>
      <c r="BJ69">
        <v>0</v>
      </c>
      <c r="BK69">
        <v>0</v>
      </c>
      <c r="BL69">
        <v>0</v>
      </c>
      <c r="BM69">
        <v>2.5400000000000002E-3</v>
      </c>
      <c r="BN69">
        <v>1.6986000000000001E-2</v>
      </c>
      <c r="BO69">
        <v>2</v>
      </c>
      <c r="BP69">
        <v>2.1800000000000002</v>
      </c>
      <c r="BQ69">
        <v>3.5181619999999998</v>
      </c>
      <c r="BR69">
        <v>4.276573</v>
      </c>
      <c r="BS69">
        <v>1.62</v>
      </c>
      <c r="BT69">
        <v>0</v>
      </c>
      <c r="BU69">
        <v>2.8700260000000002</v>
      </c>
      <c r="BV69">
        <v>1.3326370000000001</v>
      </c>
      <c r="BW69">
        <v>9.33</v>
      </c>
      <c r="BX69">
        <v>4.2289050000000001</v>
      </c>
      <c r="BY69">
        <v>0.24</v>
      </c>
      <c r="BZ69">
        <v>1.9248000000000001</v>
      </c>
      <c r="CA69">
        <v>3.4875970000000001</v>
      </c>
      <c r="CB69">
        <v>1.78</v>
      </c>
      <c r="CC69">
        <v>0.81</v>
      </c>
      <c r="CD69">
        <v>0.42</v>
      </c>
      <c r="CE69">
        <v>0.96</v>
      </c>
      <c r="CF69">
        <v>7.0000000000000007E-2</v>
      </c>
      <c r="CG69">
        <v>3.78</v>
      </c>
      <c r="CH69">
        <v>1.634584</v>
      </c>
      <c r="CI69">
        <v>7.95</v>
      </c>
      <c r="CJ69">
        <v>1.94</v>
      </c>
      <c r="CK69">
        <v>1.84</v>
      </c>
      <c r="CL69">
        <v>5.2772449999999997</v>
      </c>
      <c r="CM69">
        <v>1.857394</v>
      </c>
      <c r="CN69">
        <v>3.5181619999999998</v>
      </c>
      <c r="CO69">
        <v>3.03</v>
      </c>
      <c r="CP69">
        <v>4.2338459999999998</v>
      </c>
      <c r="CQ69">
        <v>1.3616889999999999</v>
      </c>
      <c r="CR69">
        <v>3.57</v>
      </c>
      <c r="CS69">
        <v>2.3789859999999998</v>
      </c>
      <c r="CT69">
        <v>1.929632</v>
      </c>
      <c r="CU69">
        <v>1.94624</v>
      </c>
      <c r="CV69">
        <v>2.6652740000000001</v>
      </c>
      <c r="CW69">
        <v>1.3184229999999999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96.152867999999984</v>
      </c>
    </row>
    <row r="70" spans="1:114">
      <c r="A70" t="s">
        <v>112</v>
      </c>
      <c r="B70">
        <v>0</v>
      </c>
      <c r="C70">
        <v>33.612518000000001</v>
      </c>
      <c r="D70">
        <v>6.2245400000000002</v>
      </c>
      <c r="E70">
        <v>0</v>
      </c>
      <c r="F70">
        <v>0</v>
      </c>
      <c r="G70">
        <v>76.768950000000004</v>
      </c>
      <c r="H70">
        <v>0</v>
      </c>
      <c r="I70">
        <v>88.222363999999999</v>
      </c>
      <c r="J70">
        <v>6.4869389999999996</v>
      </c>
      <c r="K70">
        <v>691.08650399999999</v>
      </c>
      <c r="L70">
        <v>667.07663600000001</v>
      </c>
      <c r="M70">
        <v>95.888554999999997</v>
      </c>
      <c r="N70">
        <v>122.432091</v>
      </c>
      <c r="O70">
        <v>128.45129</v>
      </c>
      <c r="P70">
        <v>102.237557</v>
      </c>
      <c r="Q70">
        <v>22.966681999999999</v>
      </c>
      <c r="R70">
        <v>44.326064000000002</v>
      </c>
      <c r="S70">
        <v>27.350811</v>
      </c>
      <c r="T70">
        <v>2.5013079999999999</v>
      </c>
      <c r="U70">
        <v>348.97500000000002</v>
      </c>
      <c r="V70">
        <v>20.731850000000001</v>
      </c>
      <c r="W70">
        <v>46.399079999999998</v>
      </c>
      <c r="X70">
        <v>147.515625</v>
      </c>
      <c r="Y70">
        <v>0</v>
      </c>
      <c r="Z70">
        <v>13.09</v>
      </c>
      <c r="AA70">
        <v>28.09872</v>
      </c>
      <c r="AB70">
        <v>30.949448</v>
      </c>
      <c r="AC70">
        <v>22.332421</v>
      </c>
      <c r="AD70">
        <v>10.456189</v>
      </c>
      <c r="AE70">
        <v>56.926780000000001</v>
      </c>
      <c r="AF70">
        <v>0</v>
      </c>
      <c r="AG70">
        <v>47.874859999999998</v>
      </c>
      <c r="AH70">
        <v>53.138888000000001</v>
      </c>
      <c r="AI70">
        <v>0</v>
      </c>
      <c r="AJ70">
        <v>0</v>
      </c>
      <c r="AK70">
        <v>64.950986999999998</v>
      </c>
      <c r="AL70">
        <v>60.423999999999999</v>
      </c>
      <c r="AM70">
        <v>18.108732</v>
      </c>
      <c r="AN70">
        <v>1.0958429999999999</v>
      </c>
      <c r="AO70">
        <v>7.35</v>
      </c>
      <c r="AP70">
        <v>0.25619999999999998</v>
      </c>
      <c r="AQ70">
        <v>36.625754999999998</v>
      </c>
      <c r="AR70">
        <v>50.231999999999999</v>
      </c>
      <c r="AS70">
        <v>36.506751000000001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96.152867999999984</v>
      </c>
      <c r="BA70">
        <f t="shared" si="4"/>
        <v>3333.8266059999992</v>
      </c>
      <c r="BD70">
        <v>4.2644399999999996</v>
      </c>
      <c r="BE70">
        <v>0</v>
      </c>
      <c r="BF70">
        <v>0</v>
      </c>
      <c r="BG70">
        <v>0</v>
      </c>
      <c r="BH70">
        <v>2.2884999999999999E-2</v>
      </c>
      <c r="BI70">
        <v>0.56584199999999996</v>
      </c>
      <c r="BJ70">
        <v>0</v>
      </c>
      <c r="BK70">
        <v>0</v>
      </c>
      <c r="BL70">
        <v>0</v>
      </c>
      <c r="BM70">
        <v>2.5400000000000002E-3</v>
      </c>
      <c r="BN70">
        <v>1.6986000000000001E-2</v>
      </c>
      <c r="BO70">
        <v>2</v>
      </c>
      <c r="BP70">
        <v>2.1800000000000002</v>
      </c>
      <c r="BQ70">
        <v>3.5181619999999998</v>
      </c>
      <c r="BR70">
        <v>4.276573</v>
      </c>
      <c r="BS70">
        <v>1.62</v>
      </c>
      <c r="BT70">
        <v>0</v>
      </c>
      <c r="BU70">
        <v>2.8700260000000002</v>
      </c>
      <c r="BV70">
        <v>1.3326370000000001</v>
      </c>
      <c r="BW70">
        <v>9.33</v>
      </c>
      <c r="BX70">
        <v>4.2289050000000001</v>
      </c>
      <c r="BY70">
        <v>0.24</v>
      </c>
      <c r="BZ70">
        <v>1.9248000000000001</v>
      </c>
      <c r="CA70">
        <v>3.4875970000000001</v>
      </c>
      <c r="CB70">
        <v>1.78</v>
      </c>
      <c r="CC70">
        <v>0.81</v>
      </c>
      <c r="CD70">
        <v>0.42</v>
      </c>
      <c r="CE70">
        <v>0.96</v>
      </c>
      <c r="CF70">
        <v>7.0000000000000007E-2</v>
      </c>
      <c r="CG70">
        <v>3.78</v>
      </c>
      <c r="CH70">
        <v>1.634584</v>
      </c>
      <c r="CI70">
        <v>7.95</v>
      </c>
      <c r="CJ70">
        <v>1.94</v>
      </c>
      <c r="CK70">
        <v>1.84</v>
      </c>
      <c r="CL70">
        <v>5.2772449999999997</v>
      </c>
      <c r="CM70">
        <v>1.857394</v>
      </c>
      <c r="CN70">
        <v>3.5181619999999998</v>
      </c>
      <c r="CO70">
        <v>3.03</v>
      </c>
      <c r="CP70">
        <v>4.2338459999999998</v>
      </c>
      <c r="CQ70">
        <v>1.3616889999999999</v>
      </c>
      <c r="CR70">
        <v>3.57</v>
      </c>
      <c r="CS70">
        <v>2.3789859999999998</v>
      </c>
      <c r="CT70">
        <v>1.929632</v>
      </c>
      <c r="CU70">
        <v>1.94624</v>
      </c>
      <c r="CV70">
        <v>2.6652740000000001</v>
      </c>
      <c r="CW70">
        <v>1.3184229999999999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96.152867999999984</v>
      </c>
    </row>
    <row r="71" spans="1:114">
      <c r="A71" t="s">
        <v>113</v>
      </c>
      <c r="B71">
        <v>0</v>
      </c>
      <c r="C71">
        <v>33.612518000000001</v>
      </c>
      <c r="D71">
        <v>6.2245400000000002</v>
      </c>
      <c r="E71">
        <v>0</v>
      </c>
      <c r="F71">
        <v>0</v>
      </c>
      <c r="G71">
        <v>76.768950000000004</v>
      </c>
      <c r="H71">
        <v>0</v>
      </c>
      <c r="I71">
        <v>88.222363999999999</v>
      </c>
      <c r="J71">
        <v>6.4869389999999996</v>
      </c>
      <c r="K71">
        <v>691.08650399999999</v>
      </c>
      <c r="L71">
        <v>667.07663600000001</v>
      </c>
      <c r="M71">
        <v>95.888554999999997</v>
      </c>
      <c r="N71">
        <v>122.432091</v>
      </c>
      <c r="O71">
        <v>128.45129</v>
      </c>
      <c r="P71">
        <v>102.237557</v>
      </c>
      <c r="Q71">
        <v>22.966681999999999</v>
      </c>
      <c r="R71">
        <v>44.326064000000002</v>
      </c>
      <c r="S71">
        <v>27.350811</v>
      </c>
      <c r="T71">
        <v>2.5013079999999999</v>
      </c>
      <c r="U71">
        <v>348.97500000000002</v>
      </c>
      <c r="V71">
        <v>20.731850000000001</v>
      </c>
      <c r="W71">
        <v>46.399079999999998</v>
      </c>
      <c r="X71">
        <v>147.515625</v>
      </c>
      <c r="Y71">
        <v>0</v>
      </c>
      <c r="Z71">
        <v>6.38</v>
      </c>
      <c r="AA71">
        <v>42.14808</v>
      </c>
      <c r="AB71">
        <v>30.949448</v>
      </c>
      <c r="AC71">
        <v>22.332421</v>
      </c>
      <c r="AD71">
        <v>10.456189</v>
      </c>
      <c r="AE71">
        <v>56.926780000000001</v>
      </c>
      <c r="AF71">
        <v>0</v>
      </c>
      <c r="AG71">
        <v>47.874859999999998</v>
      </c>
      <c r="AH71">
        <v>53.138888000000001</v>
      </c>
      <c r="AI71">
        <v>0</v>
      </c>
      <c r="AJ71">
        <v>0</v>
      </c>
      <c r="AK71">
        <v>64.950986999999998</v>
      </c>
      <c r="AL71">
        <v>60.423999999999999</v>
      </c>
      <c r="AM71">
        <v>18.108732</v>
      </c>
      <c r="AN71">
        <v>1.0958429999999999</v>
      </c>
      <c r="AO71">
        <v>6.9089999999999998</v>
      </c>
      <c r="AP71">
        <v>0.25619999999999998</v>
      </c>
      <c r="AQ71">
        <v>36.625754999999998</v>
      </c>
      <c r="AR71">
        <v>50.231999999999999</v>
      </c>
      <c r="AS71">
        <v>36.506751000000001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94.393785999999992</v>
      </c>
      <c r="BA71">
        <f t="shared" si="4"/>
        <v>3338.9658839999993</v>
      </c>
      <c r="BD71">
        <v>4.2644399999999996</v>
      </c>
      <c r="BE71">
        <v>0</v>
      </c>
      <c r="BF71">
        <v>0</v>
      </c>
      <c r="BG71">
        <v>0</v>
      </c>
      <c r="BH71">
        <v>2.2884999999999999E-2</v>
      </c>
      <c r="BI71">
        <v>0.56584199999999996</v>
      </c>
      <c r="BJ71">
        <v>0</v>
      </c>
      <c r="BK71">
        <v>0</v>
      </c>
      <c r="BL71">
        <v>0</v>
      </c>
      <c r="BM71">
        <v>2.5400000000000002E-3</v>
      </c>
      <c r="BN71">
        <v>1.6986000000000001E-2</v>
      </c>
      <c r="BO71">
        <v>2</v>
      </c>
      <c r="BP71">
        <v>2.1800000000000002</v>
      </c>
      <c r="BQ71">
        <v>3.5181619999999998</v>
      </c>
      <c r="BR71">
        <v>4.276573</v>
      </c>
      <c r="BS71">
        <v>1.62</v>
      </c>
      <c r="BT71">
        <v>0</v>
      </c>
      <c r="BU71">
        <v>2.8700260000000002</v>
      </c>
      <c r="BV71">
        <v>1.3326370000000001</v>
      </c>
      <c r="BW71">
        <v>9.33</v>
      </c>
      <c r="BX71">
        <v>4.2289050000000001</v>
      </c>
      <c r="BY71">
        <v>0.24</v>
      </c>
      <c r="BZ71">
        <v>1.9248000000000001</v>
      </c>
      <c r="CA71">
        <v>3.4875970000000001</v>
      </c>
      <c r="CB71">
        <v>1.78</v>
      </c>
      <c r="CC71">
        <v>0.81</v>
      </c>
      <c r="CD71">
        <v>0.42</v>
      </c>
      <c r="CE71">
        <v>0.96</v>
      </c>
      <c r="CF71">
        <v>7.0000000000000007E-2</v>
      </c>
      <c r="CG71">
        <v>3.78</v>
      </c>
      <c r="CH71">
        <v>1.634584</v>
      </c>
      <c r="CI71">
        <v>7.95</v>
      </c>
      <c r="CJ71">
        <v>1.94</v>
      </c>
      <c r="CK71">
        <v>1.84</v>
      </c>
      <c r="CL71">
        <v>3.5181629999999999</v>
      </c>
      <c r="CM71">
        <v>1.857394</v>
      </c>
      <c r="CN71">
        <v>3.5181619999999998</v>
      </c>
      <c r="CO71">
        <v>3.03</v>
      </c>
      <c r="CP71">
        <v>4.2338459999999998</v>
      </c>
      <c r="CQ71">
        <v>1.3616889999999999</v>
      </c>
      <c r="CR71">
        <v>3.57</v>
      </c>
      <c r="CS71">
        <v>2.3789859999999998</v>
      </c>
      <c r="CT71">
        <v>1.929632</v>
      </c>
      <c r="CU71">
        <v>1.94624</v>
      </c>
      <c r="CV71">
        <v>2.6652740000000001</v>
      </c>
      <c r="CW71">
        <v>1.3184229999999999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94.393785999999992</v>
      </c>
    </row>
    <row r="72" spans="1:114">
      <c r="A72" t="s">
        <v>114</v>
      </c>
      <c r="B72">
        <v>0</v>
      </c>
      <c r="C72">
        <v>33.612518000000001</v>
      </c>
      <c r="D72">
        <v>6.2245400000000002</v>
      </c>
      <c r="E72">
        <v>0</v>
      </c>
      <c r="F72">
        <v>0</v>
      </c>
      <c r="G72">
        <v>76.768950000000004</v>
      </c>
      <c r="H72">
        <v>0</v>
      </c>
      <c r="I72">
        <v>88.222363999999999</v>
      </c>
      <c r="J72">
        <v>6.4869389999999996</v>
      </c>
      <c r="K72">
        <v>691.08650399999999</v>
      </c>
      <c r="L72">
        <v>667.07663600000001</v>
      </c>
      <c r="M72">
        <v>95.888554999999997</v>
      </c>
      <c r="N72">
        <v>122.432091</v>
      </c>
      <c r="O72">
        <v>128.45129</v>
      </c>
      <c r="P72">
        <v>102.237557</v>
      </c>
      <c r="Q72">
        <v>22.966681999999999</v>
      </c>
      <c r="R72">
        <v>44.326064000000002</v>
      </c>
      <c r="S72">
        <v>27.350811</v>
      </c>
      <c r="T72">
        <v>2.5013079999999999</v>
      </c>
      <c r="U72">
        <v>348.97500000000002</v>
      </c>
      <c r="V72">
        <v>20.731850000000001</v>
      </c>
      <c r="W72">
        <v>46.399079999999998</v>
      </c>
      <c r="X72">
        <v>147.515625</v>
      </c>
      <c r="Y72">
        <v>0</v>
      </c>
      <c r="Z72">
        <v>6.38</v>
      </c>
      <c r="AA72">
        <v>42.14808</v>
      </c>
      <c r="AB72">
        <v>46.424171999999999</v>
      </c>
      <c r="AC72">
        <v>22.332421</v>
      </c>
      <c r="AD72">
        <v>10.456189</v>
      </c>
      <c r="AE72">
        <v>56.926780000000001</v>
      </c>
      <c r="AF72">
        <v>0</v>
      </c>
      <c r="AG72">
        <v>47.874859999999998</v>
      </c>
      <c r="AH72">
        <v>53.138888000000001</v>
      </c>
      <c r="AI72">
        <v>0</v>
      </c>
      <c r="AJ72">
        <v>0</v>
      </c>
      <c r="AK72">
        <v>64.950986999999998</v>
      </c>
      <c r="AL72">
        <v>60.423999999999999</v>
      </c>
      <c r="AM72">
        <v>18.108732</v>
      </c>
      <c r="AN72">
        <v>1.0958429999999999</v>
      </c>
      <c r="AO72">
        <v>6.9089999999999998</v>
      </c>
      <c r="AP72">
        <v>0.25619999999999998</v>
      </c>
      <c r="AQ72">
        <v>36.625754999999998</v>
      </c>
      <c r="AR72">
        <v>50.231999999999999</v>
      </c>
      <c r="AS72">
        <v>36.506751000000001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94.393785999999992</v>
      </c>
      <c r="BA72">
        <f t="shared" si="4"/>
        <v>3354.4406079999994</v>
      </c>
      <c r="BD72">
        <v>4.2644399999999996</v>
      </c>
      <c r="BE72">
        <v>0</v>
      </c>
      <c r="BF72">
        <v>0</v>
      </c>
      <c r="BG72">
        <v>0</v>
      </c>
      <c r="BH72">
        <v>2.2884999999999999E-2</v>
      </c>
      <c r="BI72">
        <v>0.56584199999999996</v>
      </c>
      <c r="BJ72">
        <v>0</v>
      </c>
      <c r="BK72">
        <v>0</v>
      </c>
      <c r="BL72">
        <v>0</v>
      </c>
      <c r="BM72">
        <v>2.5400000000000002E-3</v>
      </c>
      <c r="BN72">
        <v>1.6986000000000001E-2</v>
      </c>
      <c r="BO72">
        <v>2</v>
      </c>
      <c r="BP72">
        <v>2.1800000000000002</v>
      </c>
      <c r="BQ72">
        <v>3.5181619999999998</v>
      </c>
      <c r="BR72">
        <v>4.276573</v>
      </c>
      <c r="BS72">
        <v>1.62</v>
      </c>
      <c r="BT72">
        <v>0</v>
      </c>
      <c r="BU72">
        <v>2.8700260000000002</v>
      </c>
      <c r="BV72">
        <v>1.3326370000000001</v>
      </c>
      <c r="BW72">
        <v>9.33</v>
      </c>
      <c r="BX72">
        <v>4.2289050000000001</v>
      </c>
      <c r="BY72">
        <v>0.24</v>
      </c>
      <c r="BZ72">
        <v>1.9248000000000001</v>
      </c>
      <c r="CA72">
        <v>3.4875970000000001</v>
      </c>
      <c r="CB72">
        <v>1.78</v>
      </c>
      <c r="CC72">
        <v>0.81</v>
      </c>
      <c r="CD72">
        <v>0.42</v>
      </c>
      <c r="CE72">
        <v>0.96</v>
      </c>
      <c r="CF72">
        <v>7.0000000000000007E-2</v>
      </c>
      <c r="CG72">
        <v>3.78</v>
      </c>
      <c r="CH72">
        <v>1.634584</v>
      </c>
      <c r="CI72">
        <v>7.95</v>
      </c>
      <c r="CJ72">
        <v>1.94</v>
      </c>
      <c r="CK72">
        <v>1.84</v>
      </c>
      <c r="CL72">
        <v>3.5181629999999999</v>
      </c>
      <c r="CM72">
        <v>1.857394</v>
      </c>
      <c r="CN72">
        <v>3.5181619999999998</v>
      </c>
      <c r="CO72">
        <v>3.03</v>
      </c>
      <c r="CP72">
        <v>4.2338459999999998</v>
      </c>
      <c r="CQ72">
        <v>1.3616889999999999</v>
      </c>
      <c r="CR72">
        <v>3.57</v>
      </c>
      <c r="CS72">
        <v>2.3789859999999998</v>
      </c>
      <c r="CT72">
        <v>1.929632</v>
      </c>
      <c r="CU72">
        <v>1.94624</v>
      </c>
      <c r="CV72">
        <v>2.6652740000000001</v>
      </c>
      <c r="CW72">
        <v>1.3184229999999999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94.393785999999992</v>
      </c>
    </row>
    <row r="73" spans="1:114">
      <c r="A73" t="s">
        <v>115</v>
      </c>
      <c r="B73">
        <v>0</v>
      </c>
      <c r="C73">
        <v>33.612518000000001</v>
      </c>
      <c r="D73">
        <v>6.2245400000000002</v>
      </c>
      <c r="E73">
        <v>0</v>
      </c>
      <c r="F73">
        <v>0</v>
      </c>
      <c r="G73">
        <v>76.768950000000004</v>
      </c>
      <c r="H73">
        <v>0</v>
      </c>
      <c r="I73">
        <v>88.222363999999999</v>
      </c>
      <c r="J73">
        <v>6.4869389999999996</v>
      </c>
      <c r="K73">
        <v>691.08650399999999</v>
      </c>
      <c r="L73">
        <v>667.07663600000001</v>
      </c>
      <c r="M73">
        <v>95.888554999999997</v>
      </c>
      <c r="N73">
        <v>122.432091</v>
      </c>
      <c r="O73">
        <v>128.45129</v>
      </c>
      <c r="P73">
        <v>102.237557</v>
      </c>
      <c r="Q73">
        <v>22.966681999999999</v>
      </c>
      <c r="R73">
        <v>44.326064000000002</v>
      </c>
      <c r="S73">
        <v>27.350811</v>
      </c>
      <c r="T73">
        <v>2.5013079999999999</v>
      </c>
      <c r="U73">
        <v>348.97500000000002</v>
      </c>
      <c r="V73">
        <v>20.731850000000001</v>
      </c>
      <c r="W73">
        <v>46.399079999999998</v>
      </c>
      <c r="X73">
        <v>147.515625</v>
      </c>
      <c r="Y73">
        <v>0</v>
      </c>
      <c r="Z73">
        <v>6.38</v>
      </c>
      <c r="AA73">
        <v>42.14808</v>
      </c>
      <c r="AB73">
        <v>46.424171999999999</v>
      </c>
      <c r="AC73">
        <v>22.332421</v>
      </c>
      <c r="AD73">
        <v>10.456189</v>
      </c>
      <c r="AE73">
        <v>56.926780000000001</v>
      </c>
      <c r="AF73">
        <v>0</v>
      </c>
      <c r="AG73">
        <v>47.874859999999998</v>
      </c>
      <c r="AH73">
        <v>53.138888000000001</v>
      </c>
      <c r="AI73">
        <v>0</v>
      </c>
      <c r="AJ73">
        <v>0</v>
      </c>
      <c r="AK73">
        <v>64.950986999999998</v>
      </c>
      <c r="AL73">
        <v>60.423999999999999</v>
      </c>
      <c r="AM73">
        <v>18.108732</v>
      </c>
      <c r="AN73">
        <v>1.0747679999999999</v>
      </c>
      <c r="AO73">
        <v>6.9089999999999998</v>
      </c>
      <c r="AP73">
        <v>1.5371999999999999</v>
      </c>
      <c r="AQ73">
        <v>36.625754999999998</v>
      </c>
      <c r="AR73">
        <v>50.231999999999999</v>
      </c>
      <c r="AS73">
        <v>36.506751000000001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94.45378599999998</v>
      </c>
      <c r="BA73">
        <f t="shared" si="4"/>
        <v>3355.7605329999997</v>
      </c>
      <c r="BD73">
        <v>4.2644399999999996</v>
      </c>
      <c r="BE73">
        <v>0</v>
      </c>
      <c r="BF73">
        <v>0</v>
      </c>
      <c r="BG73">
        <v>0</v>
      </c>
      <c r="BH73">
        <v>2.2884999999999999E-2</v>
      </c>
      <c r="BI73">
        <v>0.56584199999999996</v>
      </c>
      <c r="BJ73">
        <v>0</v>
      </c>
      <c r="BK73">
        <v>0</v>
      </c>
      <c r="BL73">
        <v>0</v>
      </c>
      <c r="BM73">
        <v>2.5400000000000002E-3</v>
      </c>
      <c r="BN73">
        <v>1.6986000000000001E-2</v>
      </c>
      <c r="BO73">
        <v>2</v>
      </c>
      <c r="BP73">
        <v>2.1800000000000002</v>
      </c>
      <c r="BQ73">
        <v>3.5181619999999998</v>
      </c>
      <c r="BR73">
        <v>4.276573</v>
      </c>
      <c r="BS73">
        <v>1.62</v>
      </c>
      <c r="BT73">
        <v>0</v>
      </c>
      <c r="BU73">
        <v>2.8700260000000002</v>
      </c>
      <c r="BV73">
        <v>1.3326370000000001</v>
      </c>
      <c r="BW73">
        <v>9.33</v>
      </c>
      <c r="BX73">
        <v>4.2289050000000001</v>
      </c>
      <c r="BY73">
        <v>0.24</v>
      </c>
      <c r="BZ73">
        <v>1.9248000000000001</v>
      </c>
      <c r="CA73">
        <v>3.4875970000000001</v>
      </c>
      <c r="CB73">
        <v>1.78</v>
      </c>
      <c r="CC73">
        <v>0.81</v>
      </c>
      <c r="CD73">
        <v>0.48</v>
      </c>
      <c r="CE73">
        <v>0.96</v>
      </c>
      <c r="CF73">
        <v>7.0000000000000007E-2</v>
      </c>
      <c r="CG73">
        <v>3.78</v>
      </c>
      <c r="CH73">
        <v>1.634584</v>
      </c>
      <c r="CI73">
        <v>7.95</v>
      </c>
      <c r="CJ73">
        <v>1.94</v>
      </c>
      <c r="CK73">
        <v>1.84</v>
      </c>
      <c r="CL73">
        <v>3.5181629999999999</v>
      </c>
      <c r="CM73">
        <v>1.857394</v>
      </c>
      <c r="CN73">
        <v>3.5181619999999998</v>
      </c>
      <c r="CO73">
        <v>3.03</v>
      </c>
      <c r="CP73">
        <v>4.2338459999999998</v>
      </c>
      <c r="CQ73">
        <v>1.3616889999999999</v>
      </c>
      <c r="CR73">
        <v>3.57</v>
      </c>
      <c r="CS73">
        <v>2.3789859999999998</v>
      </c>
      <c r="CT73">
        <v>1.929632</v>
      </c>
      <c r="CU73">
        <v>1.94624</v>
      </c>
      <c r="CV73">
        <v>2.6652740000000001</v>
      </c>
      <c r="CW73">
        <v>1.3184229999999999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94.45378599999998</v>
      </c>
    </row>
    <row r="74" spans="1:114">
      <c r="A74" t="s">
        <v>116</v>
      </c>
      <c r="B74">
        <v>0</v>
      </c>
      <c r="C74">
        <v>33.612518000000001</v>
      </c>
      <c r="D74">
        <v>6.2245400000000002</v>
      </c>
      <c r="E74">
        <v>0</v>
      </c>
      <c r="F74">
        <v>0</v>
      </c>
      <c r="G74">
        <v>76.768950000000004</v>
      </c>
      <c r="H74">
        <v>0</v>
      </c>
      <c r="I74">
        <v>88.222363999999999</v>
      </c>
      <c r="J74">
        <v>6.4869389999999996</v>
      </c>
      <c r="K74">
        <v>691.08650399999999</v>
      </c>
      <c r="L74">
        <v>667.07663600000001</v>
      </c>
      <c r="M74">
        <v>95.888554999999997</v>
      </c>
      <c r="N74">
        <v>122.432091</v>
      </c>
      <c r="O74">
        <v>128.45129</v>
      </c>
      <c r="P74">
        <v>102.237557</v>
      </c>
      <c r="Q74">
        <v>22.966681999999999</v>
      </c>
      <c r="R74">
        <v>44.326064000000002</v>
      </c>
      <c r="S74">
        <v>27.350811</v>
      </c>
      <c r="T74">
        <v>2.5013079999999999</v>
      </c>
      <c r="U74">
        <v>348.97500000000002</v>
      </c>
      <c r="V74">
        <v>20.731850000000001</v>
      </c>
      <c r="W74">
        <v>46.399079999999998</v>
      </c>
      <c r="X74">
        <v>147.515625</v>
      </c>
      <c r="Y74">
        <v>0</v>
      </c>
      <c r="Z74">
        <v>6.38</v>
      </c>
      <c r="AA74">
        <v>42.14808</v>
      </c>
      <c r="AB74">
        <v>46.424171999999999</v>
      </c>
      <c r="AC74">
        <v>22.332421</v>
      </c>
      <c r="AD74">
        <v>10.456189</v>
      </c>
      <c r="AE74">
        <v>56.926780000000001</v>
      </c>
      <c r="AF74">
        <v>0</v>
      </c>
      <c r="AG74">
        <v>47.874859999999998</v>
      </c>
      <c r="AH74">
        <v>64.541160000000005</v>
      </c>
      <c r="AI74">
        <v>0</v>
      </c>
      <c r="AJ74">
        <v>0</v>
      </c>
      <c r="AK74">
        <v>64.950986999999998</v>
      </c>
      <c r="AL74">
        <v>60.423999999999999</v>
      </c>
      <c r="AM74">
        <v>18.108732</v>
      </c>
      <c r="AN74">
        <v>1.0747679999999999</v>
      </c>
      <c r="AO74">
        <v>6.9089999999999998</v>
      </c>
      <c r="AP74">
        <v>1.5371999999999999</v>
      </c>
      <c r="AQ74">
        <v>36.625754999999998</v>
      </c>
      <c r="AR74">
        <v>50.231999999999999</v>
      </c>
      <c r="AS74">
        <v>36.506751000000001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94.809129999999982</v>
      </c>
      <c r="BA74">
        <f t="shared" si="4"/>
        <v>3367.518149</v>
      </c>
      <c r="BD74">
        <v>4.2644399999999996</v>
      </c>
      <c r="BE74">
        <v>0</v>
      </c>
      <c r="BF74">
        <v>0</v>
      </c>
      <c r="BG74">
        <v>0</v>
      </c>
      <c r="BH74">
        <v>2.2884999999999999E-2</v>
      </c>
      <c r="BI74">
        <v>0.56584199999999996</v>
      </c>
      <c r="BJ74">
        <v>0</v>
      </c>
      <c r="BK74">
        <v>0</v>
      </c>
      <c r="BL74">
        <v>0</v>
      </c>
      <c r="BM74">
        <v>2.5400000000000002E-3</v>
      </c>
      <c r="BN74">
        <v>1.6986000000000001E-2</v>
      </c>
      <c r="BO74">
        <v>2</v>
      </c>
      <c r="BP74">
        <v>2.1800000000000002</v>
      </c>
      <c r="BQ74">
        <v>3.5181619999999998</v>
      </c>
      <c r="BR74">
        <v>4.276573</v>
      </c>
      <c r="BS74">
        <v>1.62</v>
      </c>
      <c r="BT74">
        <v>0</v>
      </c>
      <c r="BU74">
        <v>2.8700260000000002</v>
      </c>
      <c r="BV74">
        <v>1.3326370000000001</v>
      </c>
      <c r="BW74">
        <v>9.33</v>
      </c>
      <c r="BX74">
        <v>4.2289050000000001</v>
      </c>
      <c r="BY74">
        <v>0.24</v>
      </c>
      <c r="BZ74">
        <v>1.9248000000000001</v>
      </c>
      <c r="CA74">
        <v>3.4875970000000001</v>
      </c>
      <c r="CB74">
        <v>1.78</v>
      </c>
      <c r="CC74">
        <v>0.81</v>
      </c>
      <c r="CD74">
        <v>0.48</v>
      </c>
      <c r="CE74">
        <v>0.96</v>
      </c>
      <c r="CF74">
        <v>7.0000000000000007E-2</v>
      </c>
      <c r="CG74">
        <v>3.78</v>
      </c>
      <c r="CH74">
        <v>1.9899279999999999</v>
      </c>
      <c r="CI74">
        <v>7.95</v>
      </c>
      <c r="CJ74">
        <v>1.94</v>
      </c>
      <c r="CK74">
        <v>1.84</v>
      </c>
      <c r="CL74">
        <v>3.5181629999999999</v>
      </c>
      <c r="CM74">
        <v>1.857394</v>
      </c>
      <c r="CN74">
        <v>3.5181619999999998</v>
      </c>
      <c r="CO74">
        <v>3.03</v>
      </c>
      <c r="CP74">
        <v>4.2338459999999998</v>
      </c>
      <c r="CQ74">
        <v>1.3616889999999999</v>
      </c>
      <c r="CR74">
        <v>3.57</v>
      </c>
      <c r="CS74">
        <v>2.3789859999999998</v>
      </c>
      <c r="CT74">
        <v>1.929632</v>
      </c>
      <c r="CU74">
        <v>1.94624</v>
      </c>
      <c r="CV74">
        <v>2.6652740000000001</v>
      </c>
      <c r="CW74">
        <v>1.3184229999999999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94.809129999999982</v>
      </c>
    </row>
    <row r="75" spans="1:114">
      <c r="A75" t="s">
        <v>117</v>
      </c>
      <c r="B75">
        <v>0</v>
      </c>
      <c r="C75">
        <v>33.612518000000001</v>
      </c>
      <c r="D75">
        <v>6.8469939999999996</v>
      </c>
      <c r="E75">
        <v>0</v>
      </c>
      <c r="F75">
        <v>0</v>
      </c>
      <c r="G75">
        <v>76.768950000000004</v>
      </c>
      <c r="H75">
        <v>0</v>
      </c>
      <c r="I75">
        <v>88.222363999999999</v>
      </c>
      <c r="J75">
        <v>6.4869389999999996</v>
      </c>
      <c r="K75">
        <v>691.08650399999999</v>
      </c>
      <c r="L75">
        <v>667.07663600000001</v>
      </c>
      <c r="M75">
        <v>95.888554999999997</v>
      </c>
      <c r="N75">
        <v>122.432091</v>
      </c>
      <c r="O75">
        <v>128.45129</v>
      </c>
      <c r="P75">
        <v>102.237557</v>
      </c>
      <c r="Q75">
        <v>22.966681999999999</v>
      </c>
      <c r="R75">
        <v>44.326064000000002</v>
      </c>
      <c r="S75">
        <v>27.350811</v>
      </c>
      <c r="T75">
        <v>2.5013079999999999</v>
      </c>
      <c r="U75">
        <v>348.97500000000002</v>
      </c>
      <c r="V75">
        <v>20.731850000000001</v>
      </c>
      <c r="W75">
        <v>46.399079999999998</v>
      </c>
      <c r="X75">
        <v>147.515625</v>
      </c>
      <c r="Y75">
        <v>0</v>
      </c>
      <c r="Z75">
        <v>6.38</v>
      </c>
      <c r="AA75">
        <v>35.549999999999997</v>
      </c>
      <c r="AB75">
        <v>46.424171999999999</v>
      </c>
      <c r="AC75">
        <v>22.332421</v>
      </c>
      <c r="AD75">
        <v>10.456189</v>
      </c>
      <c r="AE75">
        <v>53.186028999999998</v>
      </c>
      <c r="AF75">
        <v>9.1372370000000007</v>
      </c>
      <c r="AG75">
        <v>47.874859999999998</v>
      </c>
      <c r="AH75">
        <v>64.541160000000005</v>
      </c>
      <c r="AI75">
        <v>0</v>
      </c>
      <c r="AJ75">
        <v>0</v>
      </c>
      <c r="AK75">
        <v>64.950986999999998</v>
      </c>
      <c r="AL75">
        <v>60.423999999999999</v>
      </c>
      <c r="AM75">
        <v>18.108732</v>
      </c>
      <c r="AN75">
        <v>1.0747679999999999</v>
      </c>
      <c r="AO75">
        <v>6.9089999999999998</v>
      </c>
      <c r="AP75">
        <v>1.5371999999999999</v>
      </c>
      <c r="AQ75">
        <v>36.625754999999998</v>
      </c>
      <c r="AR75">
        <v>50.231999999999999</v>
      </c>
      <c r="AS75">
        <v>36.506751000000001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96.722618999999995</v>
      </c>
      <c r="BA75">
        <f t="shared" si="4"/>
        <v>3368.8524980000007</v>
      </c>
      <c r="BD75">
        <v>4.2644399999999996</v>
      </c>
      <c r="BE75">
        <v>0</v>
      </c>
      <c r="BF75">
        <v>0</v>
      </c>
      <c r="BG75">
        <v>0</v>
      </c>
      <c r="BH75">
        <v>2.2884999999999999E-2</v>
      </c>
      <c r="BI75">
        <v>0.56584199999999996</v>
      </c>
      <c r="BJ75">
        <v>0</v>
      </c>
      <c r="BK75">
        <v>0</v>
      </c>
      <c r="BL75">
        <v>0</v>
      </c>
      <c r="BM75">
        <v>2.5400000000000002E-3</v>
      </c>
      <c r="BN75">
        <v>1.7145000000000001E-2</v>
      </c>
      <c r="BO75">
        <v>2</v>
      </c>
      <c r="BP75">
        <v>2.1800000000000002</v>
      </c>
      <c r="BQ75">
        <v>3.5181619999999998</v>
      </c>
      <c r="BR75">
        <v>4.276573</v>
      </c>
      <c r="BS75">
        <v>1.62</v>
      </c>
      <c r="BT75">
        <v>1.7833300000000001</v>
      </c>
      <c r="BU75">
        <v>2.8700260000000002</v>
      </c>
      <c r="BV75">
        <v>1.3326370000000001</v>
      </c>
      <c r="BW75">
        <v>9.33</v>
      </c>
      <c r="BX75">
        <v>4.2289050000000001</v>
      </c>
      <c r="BY75">
        <v>0.24</v>
      </c>
      <c r="BZ75">
        <v>1.9248000000000001</v>
      </c>
      <c r="CA75">
        <v>3.4875970000000001</v>
      </c>
      <c r="CB75">
        <v>1.78</v>
      </c>
      <c r="CC75">
        <v>0.92</v>
      </c>
      <c r="CD75">
        <v>0.48</v>
      </c>
      <c r="CE75">
        <v>0.96</v>
      </c>
      <c r="CF75">
        <v>0.09</v>
      </c>
      <c r="CG75">
        <v>3.78</v>
      </c>
      <c r="CH75">
        <v>1.9899279999999999</v>
      </c>
      <c r="CI75">
        <v>7.95</v>
      </c>
      <c r="CJ75">
        <v>1.94</v>
      </c>
      <c r="CK75">
        <v>1.84</v>
      </c>
      <c r="CL75">
        <v>3.5181629999999999</v>
      </c>
      <c r="CM75">
        <v>1.857394</v>
      </c>
      <c r="CN75">
        <v>3.5181619999999998</v>
      </c>
      <c r="CO75">
        <v>3.03</v>
      </c>
      <c r="CP75">
        <v>4.2338459999999998</v>
      </c>
      <c r="CQ75">
        <v>1.3616889999999999</v>
      </c>
      <c r="CR75">
        <v>3.57</v>
      </c>
      <c r="CS75">
        <v>2.3789859999999998</v>
      </c>
      <c r="CT75">
        <v>1.929632</v>
      </c>
      <c r="CU75">
        <v>1.94624</v>
      </c>
      <c r="CV75">
        <v>2.6652740000000001</v>
      </c>
      <c r="CW75">
        <v>1.3184229999999999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96.722618999999995</v>
      </c>
    </row>
    <row r="76" spans="1:114">
      <c r="A76" t="s">
        <v>118</v>
      </c>
      <c r="B76">
        <v>0</v>
      </c>
      <c r="C76">
        <v>33.612518000000001</v>
      </c>
      <c r="D76">
        <v>6.8469939999999996</v>
      </c>
      <c r="E76">
        <v>0</v>
      </c>
      <c r="F76">
        <v>0</v>
      </c>
      <c r="G76">
        <v>76.768950000000004</v>
      </c>
      <c r="H76">
        <v>0</v>
      </c>
      <c r="I76">
        <v>88.222363999999999</v>
      </c>
      <c r="J76">
        <v>6.4869389999999996</v>
      </c>
      <c r="K76">
        <v>691.08650399999999</v>
      </c>
      <c r="L76">
        <v>667.07663600000001</v>
      </c>
      <c r="M76">
        <v>95.888554999999997</v>
      </c>
      <c r="N76">
        <v>122.432091</v>
      </c>
      <c r="O76">
        <v>128.45129</v>
      </c>
      <c r="P76">
        <v>102.237557</v>
      </c>
      <c r="Q76">
        <v>22.966681999999999</v>
      </c>
      <c r="R76">
        <v>44.326064000000002</v>
      </c>
      <c r="S76">
        <v>27.350811</v>
      </c>
      <c r="T76">
        <v>2.5013079999999999</v>
      </c>
      <c r="U76">
        <v>348.97500000000002</v>
      </c>
      <c r="V76">
        <v>20.731850000000001</v>
      </c>
      <c r="W76">
        <v>46.399079999999998</v>
      </c>
      <c r="X76">
        <v>147.515625</v>
      </c>
      <c r="Y76">
        <v>0</v>
      </c>
      <c r="Z76">
        <v>6.5537999999999998</v>
      </c>
      <c r="AA76">
        <v>35.549999999999997</v>
      </c>
      <c r="AB76">
        <v>46.424171999999999</v>
      </c>
      <c r="AC76">
        <v>33.499364</v>
      </c>
      <c r="AD76">
        <v>20.912378</v>
      </c>
      <c r="AE76">
        <v>53.186028999999998</v>
      </c>
      <c r="AF76">
        <v>18.274474000000001</v>
      </c>
      <c r="AG76">
        <v>47.874859999999998</v>
      </c>
      <c r="AH76">
        <v>96.81174</v>
      </c>
      <c r="AI76">
        <v>0</v>
      </c>
      <c r="AJ76">
        <v>0</v>
      </c>
      <c r="AK76">
        <v>64.950986999999998</v>
      </c>
      <c r="AL76">
        <v>60.423999999999999</v>
      </c>
      <c r="AM76">
        <v>18.108732</v>
      </c>
      <c r="AN76">
        <v>1.0747679999999999</v>
      </c>
      <c r="AO76">
        <v>6.9089999999999998</v>
      </c>
      <c r="AP76">
        <v>1.5371999999999999</v>
      </c>
      <c r="AQ76">
        <v>36.625754999999998</v>
      </c>
      <c r="AR76">
        <v>50.231999999999999</v>
      </c>
      <c r="AS76">
        <v>36.506751000000001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100.05748699999999</v>
      </c>
      <c r="BA76">
        <f t="shared" si="4"/>
        <v>3435.3921150000001</v>
      </c>
      <c r="BD76">
        <v>4.2644399999999996</v>
      </c>
      <c r="BE76">
        <v>0</v>
      </c>
      <c r="BF76">
        <v>0</v>
      </c>
      <c r="BG76">
        <v>0</v>
      </c>
      <c r="BH76">
        <v>2.2884999999999999E-2</v>
      </c>
      <c r="BI76">
        <v>0.56584199999999996</v>
      </c>
      <c r="BJ76">
        <v>0</v>
      </c>
      <c r="BK76">
        <v>0</v>
      </c>
      <c r="BL76">
        <v>0</v>
      </c>
      <c r="BM76">
        <v>2.5400000000000002E-3</v>
      </c>
      <c r="BN76">
        <v>1.7145000000000001E-2</v>
      </c>
      <c r="BO76">
        <v>2</v>
      </c>
      <c r="BP76">
        <v>2.1800000000000002</v>
      </c>
      <c r="BQ76">
        <v>3.5181619999999998</v>
      </c>
      <c r="BR76">
        <v>4.276573</v>
      </c>
      <c r="BS76">
        <v>1.62</v>
      </c>
      <c r="BT76">
        <v>4.1250780000000002</v>
      </c>
      <c r="BU76">
        <v>2.8700260000000002</v>
      </c>
      <c r="BV76">
        <v>1.3326370000000001</v>
      </c>
      <c r="BW76">
        <v>9.33</v>
      </c>
      <c r="BX76">
        <v>4.2289050000000001</v>
      </c>
      <c r="BY76">
        <v>0.24</v>
      </c>
      <c r="BZ76">
        <v>1.9248000000000001</v>
      </c>
      <c r="CA76">
        <v>3.4875970000000001</v>
      </c>
      <c r="CB76">
        <v>1.78</v>
      </c>
      <c r="CC76">
        <v>0.92</v>
      </c>
      <c r="CD76">
        <v>0.48</v>
      </c>
      <c r="CE76">
        <v>0.96</v>
      </c>
      <c r="CF76">
        <v>0.1</v>
      </c>
      <c r="CG76">
        <v>3.78</v>
      </c>
      <c r="CH76">
        <v>2.9730479999999999</v>
      </c>
      <c r="CI76">
        <v>7.95</v>
      </c>
      <c r="CJ76">
        <v>1.94</v>
      </c>
      <c r="CK76">
        <v>1.84</v>
      </c>
      <c r="CL76">
        <v>3.5181629999999999</v>
      </c>
      <c r="CM76">
        <v>1.857394</v>
      </c>
      <c r="CN76">
        <v>3.5181619999999998</v>
      </c>
      <c r="CO76">
        <v>3.03</v>
      </c>
      <c r="CP76">
        <v>4.2338459999999998</v>
      </c>
      <c r="CQ76">
        <v>1.3616889999999999</v>
      </c>
      <c r="CR76">
        <v>3.57</v>
      </c>
      <c r="CS76">
        <v>2.3789859999999998</v>
      </c>
      <c r="CT76">
        <v>1.929632</v>
      </c>
      <c r="CU76">
        <v>1.94624</v>
      </c>
      <c r="CV76">
        <v>2.6652740000000001</v>
      </c>
      <c r="CW76">
        <v>1.3184229999999999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100.05748699999999</v>
      </c>
    </row>
    <row r="77" spans="1:114">
      <c r="A77" t="s">
        <v>119</v>
      </c>
      <c r="B77">
        <v>0</v>
      </c>
      <c r="C77">
        <v>33.612518000000001</v>
      </c>
      <c r="D77">
        <v>6.8469939999999996</v>
      </c>
      <c r="E77">
        <v>0</v>
      </c>
      <c r="F77">
        <v>0</v>
      </c>
      <c r="G77">
        <v>76.768950000000004</v>
      </c>
      <c r="H77">
        <v>0</v>
      </c>
      <c r="I77">
        <v>88.222363999999999</v>
      </c>
      <c r="J77">
        <v>6.4869389999999996</v>
      </c>
      <c r="K77">
        <v>691.08650399999999</v>
      </c>
      <c r="L77">
        <v>667.07663600000001</v>
      </c>
      <c r="M77">
        <v>95.888554999999997</v>
      </c>
      <c r="N77">
        <v>122.432091</v>
      </c>
      <c r="O77">
        <v>128.45129</v>
      </c>
      <c r="P77">
        <v>102.237557</v>
      </c>
      <c r="Q77">
        <v>22.966681999999999</v>
      </c>
      <c r="R77">
        <v>44.326064000000002</v>
      </c>
      <c r="S77">
        <v>27.350811</v>
      </c>
      <c r="T77">
        <v>2.5013079999999999</v>
      </c>
      <c r="U77">
        <v>348.97500000000002</v>
      </c>
      <c r="V77">
        <v>20.731850000000001</v>
      </c>
      <c r="W77">
        <v>46.399079999999998</v>
      </c>
      <c r="X77">
        <v>147.515625</v>
      </c>
      <c r="Y77">
        <v>0</v>
      </c>
      <c r="Z77">
        <v>12.87</v>
      </c>
      <c r="AA77">
        <v>42.14808</v>
      </c>
      <c r="AB77">
        <v>46.424171999999999</v>
      </c>
      <c r="AC77">
        <v>33.499364</v>
      </c>
      <c r="AD77">
        <v>31.368566999999999</v>
      </c>
      <c r="AE77">
        <v>56.926780000000001</v>
      </c>
      <c r="AF77">
        <v>27.411711</v>
      </c>
      <c r="AG77">
        <v>47.874859999999998</v>
      </c>
      <c r="AH77">
        <v>123.70389</v>
      </c>
      <c r="AI77">
        <v>0</v>
      </c>
      <c r="AJ77">
        <v>0</v>
      </c>
      <c r="AK77">
        <v>64.950986999999998</v>
      </c>
      <c r="AL77">
        <v>60.423999999999999</v>
      </c>
      <c r="AM77">
        <v>18.108732</v>
      </c>
      <c r="AN77">
        <v>1.0747679999999999</v>
      </c>
      <c r="AO77">
        <v>6.9089999999999998</v>
      </c>
      <c r="AP77">
        <v>1.5371999999999999</v>
      </c>
      <c r="AQ77">
        <v>36.625754999999998</v>
      </c>
      <c r="AR77">
        <v>50.231999999999999</v>
      </c>
      <c r="AS77">
        <v>36.950153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102.12153699999999</v>
      </c>
      <c r="BA77">
        <f t="shared" si="4"/>
        <v>3501.0401739999998</v>
      </c>
      <c r="BD77">
        <v>4.2644399999999996</v>
      </c>
      <c r="BE77">
        <v>0</v>
      </c>
      <c r="BF77">
        <v>0</v>
      </c>
      <c r="BG77">
        <v>0</v>
      </c>
      <c r="BH77">
        <v>2.2884999999999999E-2</v>
      </c>
      <c r="BI77">
        <v>0.56584199999999996</v>
      </c>
      <c r="BJ77">
        <v>0</v>
      </c>
      <c r="BK77">
        <v>0</v>
      </c>
      <c r="BL77">
        <v>0</v>
      </c>
      <c r="BM77">
        <v>2.5400000000000002E-3</v>
      </c>
      <c r="BN77">
        <v>1.7145000000000001E-2</v>
      </c>
      <c r="BO77">
        <v>2</v>
      </c>
      <c r="BP77">
        <v>2.1800000000000002</v>
      </c>
      <c r="BQ77">
        <v>3.5181619999999998</v>
      </c>
      <c r="BR77">
        <v>4.276573</v>
      </c>
      <c r="BS77">
        <v>1.62</v>
      </c>
      <c r="BT77">
        <v>5.3499920000000003</v>
      </c>
      <c r="BU77">
        <v>2.8700260000000002</v>
      </c>
      <c r="BV77">
        <v>1.3326370000000001</v>
      </c>
      <c r="BW77">
        <v>9.33</v>
      </c>
      <c r="BX77">
        <v>4.2289050000000001</v>
      </c>
      <c r="BY77">
        <v>0.24</v>
      </c>
      <c r="BZ77">
        <v>1.9248000000000001</v>
      </c>
      <c r="CA77">
        <v>3.4875970000000001</v>
      </c>
      <c r="CB77">
        <v>1.78</v>
      </c>
      <c r="CC77">
        <v>0.92</v>
      </c>
      <c r="CD77">
        <v>0.48</v>
      </c>
      <c r="CE77">
        <v>0.96</v>
      </c>
      <c r="CF77">
        <v>0.11</v>
      </c>
      <c r="CG77">
        <v>3.78</v>
      </c>
      <c r="CH77">
        <v>3.802184</v>
      </c>
      <c r="CI77">
        <v>7.95</v>
      </c>
      <c r="CJ77">
        <v>1.94</v>
      </c>
      <c r="CK77">
        <v>1.84</v>
      </c>
      <c r="CL77">
        <v>3.5181629999999999</v>
      </c>
      <c r="CM77">
        <v>1.857394</v>
      </c>
      <c r="CN77">
        <v>3.5181619999999998</v>
      </c>
      <c r="CO77">
        <v>3.03</v>
      </c>
      <c r="CP77">
        <v>4.2338459999999998</v>
      </c>
      <c r="CQ77">
        <v>1.3616889999999999</v>
      </c>
      <c r="CR77">
        <v>3.57</v>
      </c>
      <c r="CS77">
        <v>2.3789859999999998</v>
      </c>
      <c r="CT77">
        <v>1.929632</v>
      </c>
      <c r="CU77">
        <v>1.94624</v>
      </c>
      <c r="CV77">
        <v>2.6652740000000001</v>
      </c>
      <c r="CW77">
        <v>1.3184229999999999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102.12153699999999</v>
      </c>
    </row>
    <row r="78" spans="1:114">
      <c r="A78" t="s">
        <v>120</v>
      </c>
      <c r="B78">
        <v>0</v>
      </c>
      <c r="C78">
        <v>34.234971999999999</v>
      </c>
      <c r="D78">
        <v>6.8469939999999996</v>
      </c>
      <c r="E78">
        <v>0</v>
      </c>
      <c r="F78">
        <v>0</v>
      </c>
      <c r="G78">
        <v>76.768950000000004</v>
      </c>
      <c r="H78">
        <v>0</v>
      </c>
      <c r="I78">
        <v>88.222363999999999</v>
      </c>
      <c r="J78">
        <v>6.4869389999999996</v>
      </c>
      <c r="K78">
        <v>691.08650399999999</v>
      </c>
      <c r="L78">
        <v>667.07663600000001</v>
      </c>
      <c r="M78">
        <v>95.888554999999997</v>
      </c>
      <c r="N78">
        <v>122.432091</v>
      </c>
      <c r="O78">
        <v>128.45129</v>
      </c>
      <c r="P78">
        <v>102.237557</v>
      </c>
      <c r="Q78">
        <v>22.966681999999999</v>
      </c>
      <c r="R78">
        <v>44.326064000000002</v>
      </c>
      <c r="S78">
        <v>27.350811</v>
      </c>
      <c r="T78">
        <v>2.5013079999999999</v>
      </c>
      <c r="U78">
        <v>348.97500000000002</v>
      </c>
      <c r="V78">
        <v>20.731850000000001</v>
      </c>
      <c r="W78">
        <v>46.399079999999998</v>
      </c>
      <c r="X78">
        <v>147.515625</v>
      </c>
      <c r="Y78">
        <v>0</v>
      </c>
      <c r="Z78">
        <v>19.6614</v>
      </c>
      <c r="AA78">
        <v>42.14808</v>
      </c>
      <c r="AB78">
        <v>46.424171999999999</v>
      </c>
      <c r="AC78">
        <v>33.499364</v>
      </c>
      <c r="AD78">
        <v>41.824756000000001</v>
      </c>
      <c r="AE78">
        <v>56.926780000000001</v>
      </c>
      <c r="AF78">
        <v>28.971727000000001</v>
      </c>
      <c r="AG78">
        <v>47.874859999999998</v>
      </c>
      <c r="AH78">
        <v>132.84722099999999</v>
      </c>
      <c r="AI78">
        <v>0</v>
      </c>
      <c r="AJ78">
        <v>0</v>
      </c>
      <c r="AK78">
        <v>64.950986999999998</v>
      </c>
      <c r="AL78">
        <v>60.423999999999999</v>
      </c>
      <c r="AM78">
        <v>18.108732</v>
      </c>
      <c r="AN78">
        <v>1.0747679999999999</v>
      </c>
      <c r="AO78">
        <v>6.9089999999999998</v>
      </c>
      <c r="AP78">
        <v>1.5371999999999999</v>
      </c>
      <c r="AQ78">
        <v>36.625754999999998</v>
      </c>
      <c r="AR78">
        <v>50.231999999999999</v>
      </c>
      <c r="AS78">
        <v>36.950153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104.21633799999998</v>
      </c>
      <c r="BA78">
        <f t="shared" si="4"/>
        <v>3531.7083649999995</v>
      </c>
      <c r="BD78">
        <v>4.2644399999999996</v>
      </c>
      <c r="BE78">
        <v>0</v>
      </c>
      <c r="BF78">
        <v>0</v>
      </c>
      <c r="BG78">
        <v>0</v>
      </c>
      <c r="BH78">
        <v>2.2884999999999999E-2</v>
      </c>
      <c r="BI78">
        <v>0.56584199999999996</v>
      </c>
      <c r="BJ78">
        <v>0</v>
      </c>
      <c r="BK78">
        <v>0</v>
      </c>
      <c r="BL78">
        <v>0</v>
      </c>
      <c r="BM78">
        <v>2.5400000000000002E-3</v>
      </c>
      <c r="BN78">
        <v>1.7145000000000001E-2</v>
      </c>
      <c r="BO78">
        <v>2</v>
      </c>
      <c r="BP78">
        <v>2.1800000000000002</v>
      </c>
      <c r="BQ78">
        <v>3.5181619999999998</v>
      </c>
      <c r="BR78">
        <v>4.3737690000000002</v>
      </c>
      <c r="BS78">
        <v>1.62</v>
      </c>
      <c r="BT78">
        <v>7.1333219999999997</v>
      </c>
      <c r="BU78">
        <v>2.8700260000000002</v>
      </c>
      <c r="BV78">
        <v>1.3326370000000001</v>
      </c>
      <c r="BW78">
        <v>9.33</v>
      </c>
      <c r="BX78">
        <v>4.2289050000000001</v>
      </c>
      <c r="BY78">
        <v>0.24</v>
      </c>
      <c r="BZ78">
        <v>1.9248000000000001</v>
      </c>
      <c r="CA78">
        <v>3.4875970000000001</v>
      </c>
      <c r="CB78">
        <v>1.78</v>
      </c>
      <c r="CC78">
        <v>0.91</v>
      </c>
      <c r="CD78">
        <v>0.42</v>
      </c>
      <c r="CE78">
        <v>0.96</v>
      </c>
      <c r="CF78">
        <v>0.11</v>
      </c>
      <c r="CG78">
        <v>3.78</v>
      </c>
      <c r="CH78">
        <v>4.0864589999999996</v>
      </c>
      <c r="CI78">
        <v>7.95</v>
      </c>
      <c r="CJ78">
        <v>1.94</v>
      </c>
      <c r="CK78">
        <v>1.84</v>
      </c>
      <c r="CL78">
        <v>3.5181629999999999</v>
      </c>
      <c r="CM78">
        <v>1.857394</v>
      </c>
      <c r="CN78">
        <v>3.5181619999999998</v>
      </c>
      <c r="CO78">
        <v>3.03</v>
      </c>
      <c r="CP78">
        <v>4.2338459999999998</v>
      </c>
      <c r="CQ78">
        <v>1.3616889999999999</v>
      </c>
      <c r="CR78">
        <v>3.57</v>
      </c>
      <c r="CS78">
        <v>2.3789859999999998</v>
      </c>
      <c r="CT78">
        <v>1.929632</v>
      </c>
      <c r="CU78">
        <v>1.94624</v>
      </c>
      <c r="CV78">
        <v>2.6652740000000001</v>
      </c>
      <c r="CW78">
        <v>1.3184229999999999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104.21633799999998</v>
      </c>
    </row>
    <row r="79" spans="1:114">
      <c r="A79" t="s">
        <v>121</v>
      </c>
      <c r="B79">
        <v>0</v>
      </c>
      <c r="C79">
        <v>34.234971999999999</v>
      </c>
      <c r="D79">
        <v>6.8469939999999996</v>
      </c>
      <c r="E79">
        <v>0</v>
      </c>
      <c r="F79">
        <v>0</v>
      </c>
      <c r="G79">
        <v>76.768950000000004</v>
      </c>
      <c r="H79">
        <v>0</v>
      </c>
      <c r="I79">
        <v>88.222363999999999</v>
      </c>
      <c r="J79">
        <v>6.4869389999999996</v>
      </c>
      <c r="K79">
        <v>691.08650399999999</v>
      </c>
      <c r="L79">
        <v>667.07663600000001</v>
      </c>
      <c r="M79">
        <v>95.888554999999997</v>
      </c>
      <c r="N79">
        <v>122.432091</v>
      </c>
      <c r="O79">
        <v>128.45129</v>
      </c>
      <c r="P79">
        <v>102.237557</v>
      </c>
      <c r="Q79">
        <v>22.966681999999999</v>
      </c>
      <c r="R79">
        <v>44.326064000000002</v>
      </c>
      <c r="S79">
        <v>27.350811</v>
      </c>
      <c r="T79">
        <v>2.5013079999999999</v>
      </c>
      <c r="U79">
        <v>348.97500000000002</v>
      </c>
      <c r="V79">
        <v>20.731850000000001</v>
      </c>
      <c r="W79">
        <v>46.399079999999998</v>
      </c>
      <c r="X79">
        <v>147.515625</v>
      </c>
      <c r="Y79">
        <v>0</v>
      </c>
      <c r="Z79">
        <v>19.6614</v>
      </c>
      <c r="AA79">
        <v>42.14808</v>
      </c>
      <c r="AB79">
        <v>46.424171999999999</v>
      </c>
      <c r="AC79">
        <v>33.499364</v>
      </c>
      <c r="AD79">
        <v>41.824756000000001</v>
      </c>
      <c r="AE79">
        <v>56.926780000000001</v>
      </c>
      <c r="AF79">
        <v>28.971727000000001</v>
      </c>
      <c r="AG79">
        <v>47.874859999999998</v>
      </c>
      <c r="AH79">
        <v>159.41666499999999</v>
      </c>
      <c r="AI79">
        <v>3.6684739999999998</v>
      </c>
      <c r="AJ79">
        <v>0</v>
      </c>
      <c r="AK79">
        <v>64.950986999999998</v>
      </c>
      <c r="AL79">
        <v>60.423999999999999</v>
      </c>
      <c r="AM79">
        <v>18.108732</v>
      </c>
      <c r="AN79">
        <v>1.0958429999999999</v>
      </c>
      <c r="AO79">
        <v>6.9089999999999998</v>
      </c>
      <c r="AP79">
        <v>1.5371999999999999</v>
      </c>
      <c r="AQ79">
        <v>36.625754999999998</v>
      </c>
      <c r="AR79">
        <v>50.231999999999999</v>
      </c>
      <c r="AS79">
        <v>36.950153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104.97295199999999</v>
      </c>
      <c r="BA79">
        <f t="shared" si="4"/>
        <v>3562.7239719999998</v>
      </c>
      <c r="BD79">
        <v>4.2644399999999996</v>
      </c>
      <c r="BE79">
        <v>0</v>
      </c>
      <c r="BF79">
        <v>0</v>
      </c>
      <c r="BG79">
        <v>0</v>
      </c>
      <c r="BH79">
        <v>2.2957999999999999E-2</v>
      </c>
      <c r="BI79">
        <v>0.56584199999999996</v>
      </c>
      <c r="BJ79">
        <v>0</v>
      </c>
      <c r="BK79">
        <v>0</v>
      </c>
      <c r="BL79">
        <v>0</v>
      </c>
      <c r="BM79">
        <v>2.5400000000000002E-3</v>
      </c>
      <c r="BN79">
        <v>1.7461999999999998E-2</v>
      </c>
      <c r="BO79">
        <v>2</v>
      </c>
      <c r="BP79">
        <v>2.1800000000000002</v>
      </c>
      <c r="BQ79">
        <v>3.5181619999999998</v>
      </c>
      <c r="BR79">
        <v>4.3737690000000002</v>
      </c>
      <c r="BS79">
        <v>1.62</v>
      </c>
      <c r="BT79">
        <v>7.1333219999999997</v>
      </c>
      <c r="BU79">
        <v>2.8700260000000002</v>
      </c>
      <c r="BV79">
        <v>1.3326370000000001</v>
      </c>
      <c r="BW79">
        <v>9.33</v>
      </c>
      <c r="BX79">
        <v>4.2289050000000001</v>
      </c>
      <c r="BY79">
        <v>0.24</v>
      </c>
      <c r="BZ79">
        <v>1.9248000000000001</v>
      </c>
      <c r="CA79">
        <v>3.4875970000000001</v>
      </c>
      <c r="CB79">
        <v>1.78</v>
      </c>
      <c r="CC79">
        <v>0.91</v>
      </c>
      <c r="CD79">
        <v>0.42</v>
      </c>
      <c r="CE79">
        <v>0.96</v>
      </c>
      <c r="CF79">
        <v>0.12</v>
      </c>
      <c r="CG79">
        <v>3.78</v>
      </c>
      <c r="CH79">
        <v>4.8326830000000003</v>
      </c>
      <c r="CI79">
        <v>7.95</v>
      </c>
      <c r="CJ79">
        <v>1.94</v>
      </c>
      <c r="CK79">
        <v>1.84</v>
      </c>
      <c r="CL79">
        <v>3.5181629999999999</v>
      </c>
      <c r="CM79">
        <v>1.857394</v>
      </c>
      <c r="CN79">
        <v>3.5181619999999998</v>
      </c>
      <c r="CO79">
        <v>3.03</v>
      </c>
      <c r="CP79">
        <v>4.2338459999999998</v>
      </c>
      <c r="CQ79">
        <v>1.3616889999999999</v>
      </c>
      <c r="CR79">
        <v>3.57</v>
      </c>
      <c r="CS79">
        <v>2.3789859999999998</v>
      </c>
      <c r="CT79">
        <v>1.929632</v>
      </c>
      <c r="CU79">
        <v>1.94624</v>
      </c>
      <c r="CV79">
        <v>2.6652740000000001</v>
      </c>
      <c r="CW79">
        <v>1.3184229999999999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104.97295199999999</v>
      </c>
    </row>
    <row r="80" spans="1:114">
      <c r="A80" t="s">
        <v>122</v>
      </c>
      <c r="B80">
        <v>0</v>
      </c>
      <c r="C80">
        <v>34.234971999999999</v>
      </c>
      <c r="D80">
        <v>6.8469939999999996</v>
      </c>
      <c r="E80">
        <v>0</v>
      </c>
      <c r="F80">
        <v>0</v>
      </c>
      <c r="G80">
        <v>76.768950000000004</v>
      </c>
      <c r="H80">
        <v>0</v>
      </c>
      <c r="I80">
        <v>88.222363999999999</v>
      </c>
      <c r="J80">
        <v>6.4869389999999996</v>
      </c>
      <c r="K80">
        <v>691.08650399999999</v>
      </c>
      <c r="L80">
        <v>667.07663600000001</v>
      </c>
      <c r="M80">
        <v>95.888554999999997</v>
      </c>
      <c r="N80">
        <v>122.432091</v>
      </c>
      <c r="O80">
        <v>128.45129</v>
      </c>
      <c r="P80">
        <v>102.237557</v>
      </c>
      <c r="Q80">
        <v>22.966681999999999</v>
      </c>
      <c r="R80">
        <v>44.326064000000002</v>
      </c>
      <c r="S80">
        <v>27.350811</v>
      </c>
      <c r="T80">
        <v>2.5013079999999999</v>
      </c>
      <c r="U80">
        <v>348.97500000000002</v>
      </c>
      <c r="V80">
        <v>20.731850000000001</v>
      </c>
      <c r="W80">
        <v>46.399079999999998</v>
      </c>
      <c r="X80">
        <v>147.515625</v>
      </c>
      <c r="Y80">
        <v>0</v>
      </c>
      <c r="Z80">
        <v>19.6614</v>
      </c>
      <c r="AA80">
        <v>42.14808</v>
      </c>
      <c r="AB80">
        <v>46.424171999999999</v>
      </c>
      <c r="AC80">
        <v>33.499364</v>
      </c>
      <c r="AD80">
        <v>41.824756000000001</v>
      </c>
      <c r="AE80">
        <v>56.926780000000001</v>
      </c>
      <c r="AF80">
        <v>28.971727000000001</v>
      </c>
      <c r="AG80">
        <v>47.874859999999998</v>
      </c>
      <c r="AH80">
        <v>159.41666499999999</v>
      </c>
      <c r="AI80">
        <v>7.3369479999999996</v>
      </c>
      <c r="AJ80">
        <v>0</v>
      </c>
      <c r="AK80">
        <v>64.950986999999998</v>
      </c>
      <c r="AL80">
        <v>60.423999999999999</v>
      </c>
      <c r="AM80">
        <v>18.108732</v>
      </c>
      <c r="AN80">
        <v>1.0958429999999999</v>
      </c>
      <c r="AO80">
        <v>6.9089999999999998</v>
      </c>
      <c r="AP80">
        <v>1.5371999999999999</v>
      </c>
      <c r="AQ80">
        <v>36.625754999999998</v>
      </c>
      <c r="AR80">
        <v>52.991999999999997</v>
      </c>
      <c r="AS80">
        <v>36.950153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104.97295199999999</v>
      </c>
      <c r="BA80">
        <f t="shared" si="4"/>
        <v>3569.1524460000001</v>
      </c>
      <c r="BD80">
        <v>4.2644399999999996</v>
      </c>
      <c r="BE80">
        <v>0</v>
      </c>
      <c r="BF80">
        <v>0</v>
      </c>
      <c r="BG80">
        <v>0</v>
      </c>
      <c r="BH80">
        <v>2.2957999999999999E-2</v>
      </c>
      <c r="BI80">
        <v>0.56584199999999996</v>
      </c>
      <c r="BJ80">
        <v>0</v>
      </c>
      <c r="BK80">
        <v>0</v>
      </c>
      <c r="BL80">
        <v>0</v>
      </c>
      <c r="BM80">
        <v>2.5400000000000002E-3</v>
      </c>
      <c r="BN80">
        <v>1.7461999999999998E-2</v>
      </c>
      <c r="BO80">
        <v>2</v>
      </c>
      <c r="BP80">
        <v>2.1800000000000002</v>
      </c>
      <c r="BQ80">
        <v>3.5181619999999998</v>
      </c>
      <c r="BR80">
        <v>4.3737690000000002</v>
      </c>
      <c r="BS80">
        <v>1.62</v>
      </c>
      <c r="BT80">
        <v>7.1333219999999997</v>
      </c>
      <c r="BU80">
        <v>2.8700260000000002</v>
      </c>
      <c r="BV80">
        <v>1.3326370000000001</v>
      </c>
      <c r="BW80">
        <v>9.33</v>
      </c>
      <c r="BX80">
        <v>4.2289050000000001</v>
      </c>
      <c r="BY80">
        <v>0.24</v>
      </c>
      <c r="BZ80">
        <v>1.9248000000000001</v>
      </c>
      <c r="CA80">
        <v>3.4875970000000001</v>
      </c>
      <c r="CB80">
        <v>1.78</v>
      </c>
      <c r="CC80">
        <v>0.91</v>
      </c>
      <c r="CD80">
        <v>0.42</v>
      </c>
      <c r="CE80">
        <v>0.96</v>
      </c>
      <c r="CF80">
        <v>0.12</v>
      </c>
      <c r="CG80">
        <v>3.78</v>
      </c>
      <c r="CH80">
        <v>4.8326830000000003</v>
      </c>
      <c r="CI80">
        <v>7.95</v>
      </c>
      <c r="CJ80">
        <v>1.94</v>
      </c>
      <c r="CK80">
        <v>1.84</v>
      </c>
      <c r="CL80">
        <v>3.5181629999999999</v>
      </c>
      <c r="CM80">
        <v>1.857394</v>
      </c>
      <c r="CN80">
        <v>3.5181619999999998</v>
      </c>
      <c r="CO80">
        <v>3.03</v>
      </c>
      <c r="CP80">
        <v>4.2338459999999998</v>
      </c>
      <c r="CQ80">
        <v>1.3616889999999999</v>
      </c>
      <c r="CR80">
        <v>3.57</v>
      </c>
      <c r="CS80">
        <v>2.3789859999999998</v>
      </c>
      <c r="CT80">
        <v>1.929632</v>
      </c>
      <c r="CU80">
        <v>1.94624</v>
      </c>
      <c r="CV80">
        <v>2.6652740000000001</v>
      </c>
      <c r="CW80">
        <v>1.3184229999999999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104.97295199999999</v>
      </c>
    </row>
    <row r="81" spans="1:114">
      <c r="A81" t="s">
        <v>123</v>
      </c>
      <c r="B81">
        <v>0</v>
      </c>
      <c r="C81">
        <v>34.857427000000001</v>
      </c>
      <c r="D81">
        <v>6.8469939999999996</v>
      </c>
      <c r="E81">
        <v>0</v>
      </c>
      <c r="F81">
        <v>0</v>
      </c>
      <c r="G81">
        <v>76.768950000000004</v>
      </c>
      <c r="H81">
        <v>0</v>
      </c>
      <c r="I81">
        <v>88.222363999999999</v>
      </c>
      <c r="J81">
        <v>6.4869389999999996</v>
      </c>
      <c r="K81">
        <v>691.08650399999999</v>
      </c>
      <c r="L81">
        <v>667.07663600000001</v>
      </c>
      <c r="M81">
        <v>95.888554999999997</v>
      </c>
      <c r="N81">
        <v>122.432091</v>
      </c>
      <c r="O81">
        <v>128.45129</v>
      </c>
      <c r="P81">
        <v>102.237557</v>
      </c>
      <c r="Q81">
        <v>22.966681999999999</v>
      </c>
      <c r="R81">
        <v>44.326064000000002</v>
      </c>
      <c r="S81">
        <v>27.350811</v>
      </c>
      <c r="T81">
        <v>2.5013079999999999</v>
      </c>
      <c r="U81">
        <v>348.97500000000002</v>
      </c>
      <c r="V81">
        <v>20.731850000000001</v>
      </c>
      <c r="W81">
        <v>46.399079999999998</v>
      </c>
      <c r="X81">
        <v>147.515625</v>
      </c>
      <c r="Y81">
        <v>0</v>
      </c>
      <c r="Z81">
        <v>19.6614</v>
      </c>
      <c r="AA81">
        <v>42.14808</v>
      </c>
      <c r="AB81">
        <v>46.424171999999999</v>
      </c>
      <c r="AC81">
        <v>33.499364</v>
      </c>
      <c r="AD81">
        <v>41.824756000000001</v>
      </c>
      <c r="AE81">
        <v>56.926780000000001</v>
      </c>
      <c r="AF81">
        <v>28.971727000000001</v>
      </c>
      <c r="AG81">
        <v>47.874859999999998</v>
      </c>
      <c r="AH81">
        <v>159.41666499999999</v>
      </c>
      <c r="AI81">
        <v>38.152132000000002</v>
      </c>
      <c r="AJ81">
        <v>0</v>
      </c>
      <c r="AK81">
        <v>64.950986999999998</v>
      </c>
      <c r="AL81">
        <v>47.642000000000003</v>
      </c>
      <c r="AM81">
        <v>18.108732</v>
      </c>
      <c r="AN81">
        <v>1.0958429999999999</v>
      </c>
      <c r="AO81">
        <v>6.9089999999999998</v>
      </c>
      <c r="AP81">
        <v>1.5371999999999999</v>
      </c>
      <c r="AQ81">
        <v>36.625754999999998</v>
      </c>
      <c r="AR81">
        <v>52.991999999999997</v>
      </c>
      <c r="AS81">
        <v>36.950153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104.98680699999998</v>
      </c>
      <c r="BA81">
        <f t="shared" si="4"/>
        <v>3587.8219400000003</v>
      </c>
      <c r="BD81">
        <v>4.2644399999999996</v>
      </c>
      <c r="BE81">
        <v>0</v>
      </c>
      <c r="BF81">
        <v>0</v>
      </c>
      <c r="BG81">
        <v>0</v>
      </c>
      <c r="BH81">
        <v>2.2957999999999999E-2</v>
      </c>
      <c r="BI81">
        <v>0.56584199999999996</v>
      </c>
      <c r="BJ81">
        <v>0</v>
      </c>
      <c r="BK81">
        <v>0</v>
      </c>
      <c r="BL81">
        <v>0</v>
      </c>
      <c r="BM81">
        <v>2.5400000000000002E-3</v>
      </c>
      <c r="BN81">
        <v>1.7461999999999998E-2</v>
      </c>
      <c r="BO81">
        <v>2</v>
      </c>
      <c r="BP81">
        <v>2.1800000000000002</v>
      </c>
      <c r="BQ81">
        <v>3.5181619999999998</v>
      </c>
      <c r="BR81">
        <v>4.3737690000000002</v>
      </c>
      <c r="BS81">
        <v>1.62</v>
      </c>
      <c r="BT81">
        <v>7.1333219999999997</v>
      </c>
      <c r="BU81">
        <v>2.8700260000000002</v>
      </c>
      <c r="BV81">
        <v>1.3326370000000001</v>
      </c>
      <c r="BW81">
        <v>9.33</v>
      </c>
      <c r="BX81">
        <v>4.0879409999999998</v>
      </c>
      <c r="BY81">
        <v>0.24</v>
      </c>
      <c r="BZ81">
        <v>1.9248000000000001</v>
      </c>
      <c r="CA81">
        <v>3.4875970000000001</v>
      </c>
      <c r="CB81">
        <v>1.78</v>
      </c>
      <c r="CC81">
        <v>0.91</v>
      </c>
      <c r="CD81">
        <v>0.42</v>
      </c>
      <c r="CE81">
        <v>0.96</v>
      </c>
      <c r="CF81">
        <v>0.14000000000000001</v>
      </c>
      <c r="CG81">
        <v>3.78</v>
      </c>
      <c r="CH81">
        <v>4.8326830000000003</v>
      </c>
      <c r="CI81">
        <v>7.95</v>
      </c>
      <c r="CJ81">
        <v>1.94</v>
      </c>
      <c r="CK81">
        <v>1.84</v>
      </c>
      <c r="CL81">
        <v>3.6958479999999998</v>
      </c>
      <c r="CM81">
        <v>1.857394</v>
      </c>
      <c r="CN81">
        <v>3.5181619999999998</v>
      </c>
      <c r="CO81">
        <v>3.03</v>
      </c>
      <c r="CP81">
        <v>4.2338459999999998</v>
      </c>
      <c r="CQ81">
        <v>1.3616889999999999</v>
      </c>
      <c r="CR81">
        <v>3.57</v>
      </c>
      <c r="CS81">
        <v>2.3361200000000002</v>
      </c>
      <c r="CT81">
        <v>1.929632</v>
      </c>
      <c r="CU81">
        <v>1.94624</v>
      </c>
      <c r="CV81">
        <v>2.6652740000000001</v>
      </c>
      <c r="CW81">
        <v>1.3184229999999999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104.98680699999998</v>
      </c>
    </row>
    <row r="82" spans="1:114">
      <c r="A82" t="s">
        <v>124</v>
      </c>
      <c r="B82">
        <v>0</v>
      </c>
      <c r="C82">
        <v>34.857427000000001</v>
      </c>
      <c r="D82">
        <v>6.8469939999999996</v>
      </c>
      <c r="E82">
        <v>0</v>
      </c>
      <c r="F82">
        <v>0</v>
      </c>
      <c r="G82">
        <v>76.768950000000004</v>
      </c>
      <c r="H82">
        <v>0</v>
      </c>
      <c r="I82">
        <v>88.222363999999999</v>
      </c>
      <c r="J82">
        <v>6.4869389999999996</v>
      </c>
      <c r="K82">
        <v>691.08650399999999</v>
      </c>
      <c r="L82">
        <v>667.07663600000001</v>
      </c>
      <c r="M82">
        <v>95.888554999999997</v>
      </c>
      <c r="N82">
        <v>122.432091</v>
      </c>
      <c r="O82">
        <v>128.45129</v>
      </c>
      <c r="P82">
        <v>102.237557</v>
      </c>
      <c r="Q82">
        <v>22.966681999999999</v>
      </c>
      <c r="R82">
        <v>44.326064000000002</v>
      </c>
      <c r="S82">
        <v>27.350811</v>
      </c>
      <c r="T82">
        <v>2.5013079999999999</v>
      </c>
      <c r="U82">
        <v>348.97500000000002</v>
      </c>
      <c r="V82">
        <v>20.731850000000001</v>
      </c>
      <c r="W82">
        <v>46.399079999999998</v>
      </c>
      <c r="X82">
        <v>147.515625</v>
      </c>
      <c r="Y82">
        <v>0</v>
      </c>
      <c r="Z82">
        <v>19.6614</v>
      </c>
      <c r="AA82">
        <v>42.14808</v>
      </c>
      <c r="AB82">
        <v>46.424171999999999</v>
      </c>
      <c r="AC82">
        <v>33.499364</v>
      </c>
      <c r="AD82">
        <v>41.824756000000001</v>
      </c>
      <c r="AE82">
        <v>56.926780000000001</v>
      </c>
      <c r="AF82">
        <v>28.971727000000001</v>
      </c>
      <c r="AG82">
        <v>47.874859999999998</v>
      </c>
      <c r="AH82">
        <v>159.41666499999999</v>
      </c>
      <c r="AI82">
        <v>38.152132000000002</v>
      </c>
      <c r="AJ82">
        <v>0</v>
      </c>
      <c r="AK82">
        <v>64.950986999999998</v>
      </c>
      <c r="AL82">
        <v>47.642000000000003</v>
      </c>
      <c r="AM82">
        <v>18.108732</v>
      </c>
      <c r="AN82">
        <v>1.0958429999999999</v>
      </c>
      <c r="AO82">
        <v>6.9089999999999998</v>
      </c>
      <c r="AP82">
        <v>1.5371999999999999</v>
      </c>
      <c r="AQ82">
        <v>36.625754999999998</v>
      </c>
      <c r="AR82">
        <v>50.231999999999999</v>
      </c>
      <c r="AS82">
        <v>36.950153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105.15738399999999</v>
      </c>
      <c r="BA82">
        <f t="shared" si="4"/>
        <v>3585.2325170000004</v>
      </c>
      <c r="BD82">
        <v>4.2644399999999996</v>
      </c>
      <c r="BE82">
        <v>0</v>
      </c>
      <c r="BF82">
        <v>0</v>
      </c>
      <c r="BG82">
        <v>0</v>
      </c>
      <c r="BH82">
        <v>2.2957999999999999E-2</v>
      </c>
      <c r="BI82">
        <v>0.56584199999999996</v>
      </c>
      <c r="BJ82">
        <v>0</v>
      </c>
      <c r="BK82">
        <v>0</v>
      </c>
      <c r="BL82">
        <v>0</v>
      </c>
      <c r="BM82">
        <v>2.5400000000000002E-3</v>
      </c>
      <c r="BN82">
        <v>1.7461999999999998E-2</v>
      </c>
      <c r="BO82">
        <v>2</v>
      </c>
      <c r="BP82">
        <v>2.1800000000000002</v>
      </c>
      <c r="BQ82">
        <v>3.5181619999999998</v>
      </c>
      <c r="BR82">
        <v>4.3737690000000002</v>
      </c>
      <c r="BS82">
        <v>1.62</v>
      </c>
      <c r="BT82">
        <v>7.1333219999999997</v>
      </c>
      <c r="BU82">
        <v>2.8700260000000002</v>
      </c>
      <c r="BV82">
        <v>1.3326370000000001</v>
      </c>
      <c r="BW82">
        <v>9.33</v>
      </c>
      <c r="BX82">
        <v>4.0879409999999998</v>
      </c>
      <c r="BY82">
        <v>0.24</v>
      </c>
      <c r="BZ82">
        <v>1.9248000000000001</v>
      </c>
      <c r="CA82">
        <v>3.4875970000000001</v>
      </c>
      <c r="CB82">
        <v>1.78</v>
      </c>
      <c r="CC82">
        <v>0.91</v>
      </c>
      <c r="CD82">
        <v>0.42</v>
      </c>
      <c r="CE82">
        <v>0.96</v>
      </c>
      <c r="CF82">
        <v>0.14000000000000001</v>
      </c>
      <c r="CG82">
        <v>3.78</v>
      </c>
      <c r="CH82">
        <v>4.8326830000000003</v>
      </c>
      <c r="CI82">
        <v>7.95</v>
      </c>
      <c r="CJ82">
        <v>1.94</v>
      </c>
      <c r="CK82">
        <v>1.84</v>
      </c>
      <c r="CL82">
        <v>3.866425</v>
      </c>
      <c r="CM82">
        <v>1.857394</v>
      </c>
      <c r="CN82">
        <v>3.5181619999999998</v>
      </c>
      <c r="CO82">
        <v>3.03</v>
      </c>
      <c r="CP82">
        <v>4.2338459999999998</v>
      </c>
      <c r="CQ82">
        <v>1.3616889999999999</v>
      </c>
      <c r="CR82">
        <v>3.57</v>
      </c>
      <c r="CS82">
        <v>2.3361200000000002</v>
      </c>
      <c r="CT82">
        <v>1.929632</v>
      </c>
      <c r="CU82">
        <v>1.94624</v>
      </c>
      <c r="CV82">
        <v>2.6652740000000001</v>
      </c>
      <c r="CW82">
        <v>1.3184229999999999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105.15738399999999</v>
      </c>
    </row>
    <row r="83" spans="1:114">
      <c r="A83" t="s">
        <v>125</v>
      </c>
      <c r="B83">
        <v>0</v>
      </c>
      <c r="C83">
        <v>34.857427000000001</v>
      </c>
      <c r="D83">
        <v>6.8469939999999996</v>
      </c>
      <c r="E83">
        <v>0</v>
      </c>
      <c r="F83">
        <v>0</v>
      </c>
      <c r="G83">
        <v>76.768950000000004</v>
      </c>
      <c r="H83">
        <v>0</v>
      </c>
      <c r="I83">
        <v>90.817138999999997</v>
      </c>
      <c r="J83">
        <v>6.4869389999999996</v>
      </c>
      <c r="K83">
        <v>691.08650399999999</v>
      </c>
      <c r="L83">
        <v>667.07663600000001</v>
      </c>
      <c r="M83">
        <v>95.888554999999997</v>
      </c>
      <c r="N83">
        <v>122.432091</v>
      </c>
      <c r="O83">
        <v>128.45129</v>
      </c>
      <c r="P83">
        <v>107.785331</v>
      </c>
      <c r="Q83">
        <v>22.966681999999999</v>
      </c>
      <c r="R83">
        <v>44.326064000000002</v>
      </c>
      <c r="S83">
        <v>27.350811</v>
      </c>
      <c r="T83">
        <v>2.5013079999999999</v>
      </c>
      <c r="U83">
        <v>348.97500000000002</v>
      </c>
      <c r="V83">
        <v>20.731850000000001</v>
      </c>
      <c r="W83">
        <v>46.399079999999998</v>
      </c>
      <c r="X83">
        <v>147.515625</v>
      </c>
      <c r="Y83">
        <v>0</v>
      </c>
      <c r="Z83">
        <v>19.6614</v>
      </c>
      <c r="AA83">
        <v>42.14808</v>
      </c>
      <c r="AB83">
        <v>46.424171999999999</v>
      </c>
      <c r="AC83">
        <v>33.499364</v>
      </c>
      <c r="AD83">
        <v>41.824756000000001</v>
      </c>
      <c r="AE83">
        <v>56.926780000000001</v>
      </c>
      <c r="AF83">
        <v>28.971727000000001</v>
      </c>
      <c r="AG83">
        <v>47.874859999999998</v>
      </c>
      <c r="AH83">
        <v>132.84722099999999</v>
      </c>
      <c r="AI83">
        <v>38.152132000000002</v>
      </c>
      <c r="AJ83">
        <v>0</v>
      </c>
      <c r="AK83">
        <v>64.950986999999998</v>
      </c>
      <c r="AL83">
        <v>47.642000000000003</v>
      </c>
      <c r="AM83">
        <v>18.108732</v>
      </c>
      <c r="AN83">
        <v>1.0958429999999999</v>
      </c>
      <c r="AO83">
        <v>6.9089999999999998</v>
      </c>
      <c r="AP83">
        <v>1.5371999999999999</v>
      </c>
      <c r="AQ83">
        <v>36.625754999999998</v>
      </c>
      <c r="AR83">
        <v>50.231999999999999</v>
      </c>
      <c r="AS83">
        <v>36.950153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104.33058299999999</v>
      </c>
      <c r="BA83">
        <f t="shared" si="4"/>
        <v>3565.9788209999997</v>
      </c>
      <c r="BD83">
        <v>4.2644399999999996</v>
      </c>
      <c r="BE83">
        <v>0</v>
      </c>
      <c r="BF83">
        <v>0</v>
      </c>
      <c r="BG83">
        <v>0</v>
      </c>
      <c r="BH83">
        <v>2.3068000000000002E-2</v>
      </c>
      <c r="BI83">
        <v>0.56584199999999996</v>
      </c>
      <c r="BJ83">
        <v>0</v>
      </c>
      <c r="BK83">
        <v>0</v>
      </c>
      <c r="BL83">
        <v>0</v>
      </c>
      <c r="BM83">
        <v>2.5400000000000002E-3</v>
      </c>
      <c r="BN83">
        <v>1.7461999999999998E-2</v>
      </c>
      <c r="BO83">
        <v>2</v>
      </c>
      <c r="BP83">
        <v>2.1800000000000002</v>
      </c>
      <c r="BQ83">
        <v>3.5181619999999998</v>
      </c>
      <c r="BR83">
        <v>4.3737690000000002</v>
      </c>
      <c r="BS83">
        <v>1.62</v>
      </c>
      <c r="BT83">
        <v>7.1333219999999997</v>
      </c>
      <c r="BU83">
        <v>2.688761</v>
      </c>
      <c r="BV83">
        <v>1.3326370000000001</v>
      </c>
      <c r="BW83">
        <v>9.33</v>
      </c>
      <c r="BX83">
        <v>4.0879409999999998</v>
      </c>
      <c r="BY83">
        <v>0.24</v>
      </c>
      <c r="BZ83">
        <v>1.9248000000000001</v>
      </c>
      <c r="CA83">
        <v>3.4875970000000001</v>
      </c>
      <c r="CB83">
        <v>1.78</v>
      </c>
      <c r="CC83">
        <v>0.81</v>
      </c>
      <c r="CD83">
        <v>0.42</v>
      </c>
      <c r="CE83">
        <v>0.96</v>
      </c>
      <c r="CF83">
        <v>0.17</v>
      </c>
      <c r="CG83">
        <v>3.78</v>
      </c>
      <c r="CH83">
        <v>4.0864589999999996</v>
      </c>
      <c r="CI83">
        <v>7.95</v>
      </c>
      <c r="CJ83">
        <v>1.94</v>
      </c>
      <c r="CK83">
        <v>1.84</v>
      </c>
      <c r="CL83">
        <v>4.0370030000000003</v>
      </c>
      <c r="CM83">
        <v>1.857394</v>
      </c>
      <c r="CN83">
        <v>3.5181619999999998</v>
      </c>
      <c r="CO83">
        <v>3.03</v>
      </c>
      <c r="CP83">
        <v>4.2338459999999998</v>
      </c>
      <c r="CQ83">
        <v>1.3616889999999999</v>
      </c>
      <c r="CR83">
        <v>3.57</v>
      </c>
      <c r="CS83">
        <v>2.3361200000000002</v>
      </c>
      <c r="CT83">
        <v>1.929632</v>
      </c>
      <c r="CU83">
        <v>1.94624</v>
      </c>
      <c r="CV83">
        <v>2.6652740000000001</v>
      </c>
      <c r="CW83">
        <v>1.3184229999999999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104.33058299999999</v>
      </c>
    </row>
    <row r="84" spans="1:114">
      <c r="A84" t="s">
        <v>126</v>
      </c>
      <c r="B84">
        <v>0</v>
      </c>
      <c r="C84">
        <v>35.479880999999999</v>
      </c>
      <c r="D84">
        <v>6.8469939999999996</v>
      </c>
      <c r="E84">
        <v>0</v>
      </c>
      <c r="F84">
        <v>0</v>
      </c>
      <c r="G84">
        <v>76.768950000000004</v>
      </c>
      <c r="H84">
        <v>0</v>
      </c>
      <c r="I84">
        <v>90.817138999999997</v>
      </c>
      <c r="J84">
        <v>6.4869389999999996</v>
      </c>
      <c r="K84">
        <v>691.08650399999999</v>
      </c>
      <c r="L84">
        <v>667.07663600000001</v>
      </c>
      <c r="M84">
        <v>95.888554999999997</v>
      </c>
      <c r="N84">
        <v>122.432091</v>
      </c>
      <c r="O84">
        <v>128.45129</v>
      </c>
      <c r="P84">
        <v>107.785331</v>
      </c>
      <c r="Q84">
        <v>22.966681999999999</v>
      </c>
      <c r="R84">
        <v>44.326064000000002</v>
      </c>
      <c r="S84">
        <v>27.350811</v>
      </c>
      <c r="T84">
        <v>2.5013079999999999</v>
      </c>
      <c r="U84">
        <v>348.97500000000002</v>
      </c>
      <c r="V84">
        <v>20.731850000000001</v>
      </c>
      <c r="W84">
        <v>46.399079999999998</v>
      </c>
      <c r="X84">
        <v>147.515625</v>
      </c>
      <c r="Y84">
        <v>0</v>
      </c>
      <c r="Z84">
        <v>19.6614</v>
      </c>
      <c r="AA84">
        <v>42.14808</v>
      </c>
      <c r="AB84">
        <v>46.424171999999999</v>
      </c>
      <c r="AC84">
        <v>33.499364</v>
      </c>
      <c r="AD84">
        <v>41.824756000000001</v>
      </c>
      <c r="AE84">
        <v>56.926780000000001</v>
      </c>
      <c r="AF84">
        <v>28.971727000000001</v>
      </c>
      <c r="AG84">
        <v>47.874859999999998</v>
      </c>
      <c r="AH84">
        <v>106.277777</v>
      </c>
      <c r="AI84">
        <v>38.152132000000002</v>
      </c>
      <c r="AJ84">
        <v>0</v>
      </c>
      <c r="AK84">
        <v>64.950986999999998</v>
      </c>
      <c r="AL84">
        <v>47.642000000000003</v>
      </c>
      <c r="AM84">
        <v>18.108732</v>
      </c>
      <c r="AN84">
        <v>1.0958429999999999</v>
      </c>
      <c r="AO84">
        <v>6.9089999999999998</v>
      </c>
      <c r="AP84">
        <v>1.5371999999999999</v>
      </c>
      <c r="AQ84">
        <v>36.625754999999998</v>
      </c>
      <c r="AR84">
        <v>50.231999999999999</v>
      </c>
      <c r="AS84">
        <v>36.950153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103.74072799999999</v>
      </c>
      <c r="BA84">
        <f t="shared" si="4"/>
        <v>3539.4419759999992</v>
      </c>
      <c r="BD84">
        <v>4.2644399999999996</v>
      </c>
      <c r="BE84">
        <v>0</v>
      </c>
      <c r="BF84">
        <v>0</v>
      </c>
      <c r="BG84">
        <v>0</v>
      </c>
      <c r="BH84">
        <v>2.3068000000000002E-2</v>
      </c>
      <c r="BI84">
        <v>0.56584199999999996</v>
      </c>
      <c r="BJ84">
        <v>0</v>
      </c>
      <c r="BK84">
        <v>0</v>
      </c>
      <c r="BL84">
        <v>0</v>
      </c>
      <c r="BM84">
        <v>2.5400000000000002E-3</v>
      </c>
      <c r="BN84">
        <v>1.7461999999999998E-2</v>
      </c>
      <c r="BO84">
        <v>2</v>
      </c>
      <c r="BP84">
        <v>2.1800000000000002</v>
      </c>
      <c r="BQ84">
        <v>3.5181619999999998</v>
      </c>
      <c r="BR84">
        <v>4.3737690000000002</v>
      </c>
      <c r="BS84">
        <v>1.62</v>
      </c>
      <c r="BT84">
        <v>7.1333219999999997</v>
      </c>
      <c r="BU84">
        <v>2.688761</v>
      </c>
      <c r="BV84">
        <v>1.3326370000000001</v>
      </c>
      <c r="BW84">
        <v>9.33</v>
      </c>
      <c r="BX84">
        <v>4.0879409999999998</v>
      </c>
      <c r="BY84">
        <v>0.24</v>
      </c>
      <c r="BZ84">
        <v>1.9248000000000001</v>
      </c>
      <c r="CA84">
        <v>3.4875970000000001</v>
      </c>
      <c r="CB84">
        <v>1.78</v>
      </c>
      <c r="CC84">
        <v>0.81</v>
      </c>
      <c r="CD84">
        <v>0.42</v>
      </c>
      <c r="CE84">
        <v>0.96</v>
      </c>
      <c r="CF84">
        <v>0.17</v>
      </c>
      <c r="CG84">
        <v>3.78</v>
      </c>
      <c r="CH84">
        <v>3.2691669999999999</v>
      </c>
      <c r="CI84">
        <v>7.95</v>
      </c>
      <c r="CJ84">
        <v>1.94</v>
      </c>
      <c r="CK84">
        <v>1.84</v>
      </c>
      <c r="CL84">
        <v>4.2644399999999996</v>
      </c>
      <c r="CM84">
        <v>1.857394</v>
      </c>
      <c r="CN84">
        <v>3.5181619999999998</v>
      </c>
      <c r="CO84">
        <v>3.03</v>
      </c>
      <c r="CP84">
        <v>4.2338459999999998</v>
      </c>
      <c r="CQ84">
        <v>1.3616889999999999</v>
      </c>
      <c r="CR84">
        <v>3.57</v>
      </c>
      <c r="CS84">
        <v>2.3361200000000002</v>
      </c>
      <c r="CT84">
        <v>1.929632</v>
      </c>
      <c r="CU84">
        <v>1.94624</v>
      </c>
      <c r="CV84">
        <v>2.6652740000000001</v>
      </c>
      <c r="CW84">
        <v>1.3184229999999999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103.74072799999999</v>
      </c>
    </row>
    <row r="85" spans="1:114">
      <c r="A85" t="s">
        <v>127</v>
      </c>
      <c r="B85">
        <v>0</v>
      </c>
      <c r="C85">
        <v>35.479880999999999</v>
      </c>
      <c r="D85">
        <v>6.8469939999999996</v>
      </c>
      <c r="E85">
        <v>0</v>
      </c>
      <c r="F85">
        <v>0</v>
      </c>
      <c r="G85">
        <v>76.768950000000004</v>
      </c>
      <c r="H85">
        <v>0</v>
      </c>
      <c r="I85">
        <v>90.817138999999997</v>
      </c>
      <c r="J85">
        <v>6.4869389999999996</v>
      </c>
      <c r="K85">
        <v>691.08650399999999</v>
      </c>
      <c r="L85">
        <v>667.07663600000001</v>
      </c>
      <c r="M85">
        <v>95.888554999999997</v>
      </c>
      <c r="N85">
        <v>122.432091</v>
      </c>
      <c r="O85">
        <v>128.45129</v>
      </c>
      <c r="P85">
        <v>108.577871</v>
      </c>
      <c r="Q85">
        <v>22.966681999999999</v>
      </c>
      <c r="R85">
        <v>44.326064000000002</v>
      </c>
      <c r="S85">
        <v>27.350811</v>
      </c>
      <c r="T85">
        <v>2.5013079999999999</v>
      </c>
      <c r="U85">
        <v>348.97500000000002</v>
      </c>
      <c r="V85">
        <v>20.731850000000001</v>
      </c>
      <c r="W85">
        <v>46.399079999999998</v>
      </c>
      <c r="X85">
        <v>147.515625</v>
      </c>
      <c r="Y85">
        <v>0</v>
      </c>
      <c r="Z85">
        <v>19.6614</v>
      </c>
      <c r="AA85">
        <v>42.14808</v>
      </c>
      <c r="AB85">
        <v>46.424171999999999</v>
      </c>
      <c r="AC85">
        <v>33.499364</v>
      </c>
      <c r="AD85">
        <v>41.824756000000001</v>
      </c>
      <c r="AE85">
        <v>56.926780000000001</v>
      </c>
      <c r="AF85">
        <v>28.971727000000001</v>
      </c>
      <c r="AG85">
        <v>47.874859999999998</v>
      </c>
      <c r="AH85">
        <v>106.277777</v>
      </c>
      <c r="AI85">
        <v>38.152132000000002</v>
      </c>
      <c r="AJ85">
        <v>0</v>
      </c>
      <c r="AK85">
        <v>64.950986999999998</v>
      </c>
      <c r="AL85">
        <v>47.642000000000003</v>
      </c>
      <c r="AM85">
        <v>18.108732</v>
      </c>
      <c r="AN85">
        <v>1.0958429999999999</v>
      </c>
      <c r="AO85">
        <v>6.9089999999999998</v>
      </c>
      <c r="AP85">
        <v>3.0743999999999998</v>
      </c>
      <c r="AQ85">
        <v>36.625754999999998</v>
      </c>
      <c r="AR85">
        <v>50.231999999999999</v>
      </c>
      <c r="AS85">
        <v>36.950153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104.025024</v>
      </c>
      <c r="BA85">
        <f t="shared" si="4"/>
        <v>3542.0560119999996</v>
      </c>
      <c r="BD85">
        <v>4.2644399999999996</v>
      </c>
      <c r="BE85">
        <v>0</v>
      </c>
      <c r="BF85">
        <v>0</v>
      </c>
      <c r="BG85">
        <v>0</v>
      </c>
      <c r="BH85">
        <v>2.3068000000000002E-2</v>
      </c>
      <c r="BI85">
        <v>0.56584199999999996</v>
      </c>
      <c r="BJ85">
        <v>0</v>
      </c>
      <c r="BK85">
        <v>0</v>
      </c>
      <c r="BL85">
        <v>0</v>
      </c>
      <c r="BM85">
        <v>2.5400000000000002E-3</v>
      </c>
      <c r="BN85">
        <v>1.7461999999999998E-2</v>
      </c>
      <c r="BO85">
        <v>2</v>
      </c>
      <c r="BP85">
        <v>2.1800000000000002</v>
      </c>
      <c r="BQ85">
        <v>3.5181619999999998</v>
      </c>
      <c r="BR85">
        <v>4.3737690000000002</v>
      </c>
      <c r="BS85">
        <v>1.62</v>
      </c>
      <c r="BT85">
        <v>7.1333219999999997</v>
      </c>
      <c r="BU85">
        <v>2.688761</v>
      </c>
      <c r="BV85">
        <v>1.3326370000000001</v>
      </c>
      <c r="BW85">
        <v>9.33</v>
      </c>
      <c r="BX85">
        <v>4.0879409999999998</v>
      </c>
      <c r="BY85">
        <v>0.24</v>
      </c>
      <c r="BZ85">
        <v>1.9248000000000001</v>
      </c>
      <c r="CA85">
        <v>3.4875970000000001</v>
      </c>
      <c r="CB85">
        <v>1.78</v>
      </c>
      <c r="CC85">
        <v>0.81</v>
      </c>
      <c r="CD85">
        <v>0.42</v>
      </c>
      <c r="CE85">
        <v>0.96</v>
      </c>
      <c r="CF85">
        <v>0.17</v>
      </c>
      <c r="CG85">
        <v>3.78</v>
      </c>
      <c r="CH85">
        <v>3.2691669999999999</v>
      </c>
      <c r="CI85">
        <v>7.95</v>
      </c>
      <c r="CJ85">
        <v>1.94</v>
      </c>
      <c r="CK85">
        <v>1.84</v>
      </c>
      <c r="CL85">
        <v>4.5487359999999999</v>
      </c>
      <c r="CM85">
        <v>1.857394</v>
      </c>
      <c r="CN85">
        <v>3.5181619999999998</v>
      </c>
      <c r="CO85">
        <v>3.03</v>
      </c>
      <c r="CP85">
        <v>4.2338459999999998</v>
      </c>
      <c r="CQ85">
        <v>1.3616889999999999</v>
      </c>
      <c r="CR85">
        <v>3.57</v>
      </c>
      <c r="CS85">
        <v>2.3361200000000002</v>
      </c>
      <c r="CT85">
        <v>1.929632</v>
      </c>
      <c r="CU85">
        <v>1.94624</v>
      </c>
      <c r="CV85">
        <v>2.6652740000000001</v>
      </c>
      <c r="CW85">
        <v>1.3184229999999999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104.025024</v>
      </c>
    </row>
    <row r="86" spans="1:114">
      <c r="A86" t="s">
        <v>128</v>
      </c>
      <c r="B86">
        <v>0</v>
      </c>
      <c r="C86">
        <v>35.479880999999999</v>
      </c>
      <c r="D86">
        <v>6.8469939999999996</v>
      </c>
      <c r="E86">
        <v>0</v>
      </c>
      <c r="F86">
        <v>0</v>
      </c>
      <c r="G86">
        <v>76.768950000000004</v>
      </c>
      <c r="H86">
        <v>0</v>
      </c>
      <c r="I86">
        <v>90.817138999999997</v>
      </c>
      <c r="J86">
        <v>6.4869389999999996</v>
      </c>
      <c r="K86">
        <v>691.08650399999999</v>
      </c>
      <c r="L86">
        <v>667.07663600000001</v>
      </c>
      <c r="M86">
        <v>95.888554999999997</v>
      </c>
      <c r="N86">
        <v>122.432091</v>
      </c>
      <c r="O86">
        <v>128.45129</v>
      </c>
      <c r="P86">
        <v>108.577871</v>
      </c>
      <c r="Q86">
        <v>22.966681999999999</v>
      </c>
      <c r="R86">
        <v>44.326064000000002</v>
      </c>
      <c r="S86">
        <v>27.350811</v>
      </c>
      <c r="T86">
        <v>2.5013079999999999</v>
      </c>
      <c r="U86">
        <v>348.97500000000002</v>
      </c>
      <c r="V86">
        <v>20.731850000000001</v>
      </c>
      <c r="W86">
        <v>46.399079999999998</v>
      </c>
      <c r="X86">
        <v>147.515625</v>
      </c>
      <c r="Y86">
        <v>0</v>
      </c>
      <c r="Z86">
        <v>6.5537999999999998</v>
      </c>
      <c r="AA86">
        <v>42.14808</v>
      </c>
      <c r="AB86">
        <v>46.424171999999999</v>
      </c>
      <c r="AC86">
        <v>33.499364</v>
      </c>
      <c r="AD86">
        <v>31.368566999999999</v>
      </c>
      <c r="AE86">
        <v>56.926780000000001</v>
      </c>
      <c r="AF86">
        <v>27.857430000000001</v>
      </c>
      <c r="AG86">
        <v>47.874859999999998</v>
      </c>
      <c r="AH86">
        <v>96.81174</v>
      </c>
      <c r="AI86">
        <v>38.152132000000002</v>
      </c>
      <c r="AJ86">
        <v>0</v>
      </c>
      <c r="AK86">
        <v>64.950986999999998</v>
      </c>
      <c r="AL86">
        <v>47.642000000000003</v>
      </c>
      <c r="AM86">
        <v>18.108732</v>
      </c>
      <c r="AN86">
        <v>1.0958429999999999</v>
      </c>
      <c r="AO86">
        <v>6.9089999999999998</v>
      </c>
      <c r="AP86">
        <v>3.0743999999999998</v>
      </c>
      <c r="AQ86">
        <v>36.625754999999998</v>
      </c>
      <c r="AR86">
        <v>50.231999999999999</v>
      </c>
      <c r="AS86">
        <v>36.950153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101.84837899999999</v>
      </c>
      <c r="BA86">
        <f t="shared" si="4"/>
        <v>3505.7352439999995</v>
      </c>
      <c r="BD86">
        <v>4.2644399999999996</v>
      </c>
      <c r="BE86">
        <v>0</v>
      </c>
      <c r="BF86">
        <v>0</v>
      </c>
      <c r="BG86">
        <v>0</v>
      </c>
      <c r="BH86">
        <v>2.3068000000000002E-2</v>
      </c>
      <c r="BI86">
        <v>0.56584199999999996</v>
      </c>
      <c r="BJ86">
        <v>0</v>
      </c>
      <c r="BK86">
        <v>0</v>
      </c>
      <c r="BL86">
        <v>0</v>
      </c>
      <c r="BM86">
        <v>2.5400000000000002E-3</v>
      </c>
      <c r="BN86">
        <v>1.7461999999999998E-2</v>
      </c>
      <c r="BO86">
        <v>2</v>
      </c>
      <c r="BP86">
        <v>2.1800000000000002</v>
      </c>
      <c r="BQ86">
        <v>3.5181619999999998</v>
      </c>
      <c r="BR86">
        <v>4.276573</v>
      </c>
      <c r="BS86">
        <v>1.62</v>
      </c>
      <c r="BT86">
        <v>5.3499920000000003</v>
      </c>
      <c r="BU86">
        <v>2.688761</v>
      </c>
      <c r="BV86">
        <v>1.3326370000000001</v>
      </c>
      <c r="BW86">
        <v>9.33</v>
      </c>
      <c r="BX86">
        <v>4.0879409999999998</v>
      </c>
      <c r="BY86">
        <v>0.24</v>
      </c>
      <c r="BZ86">
        <v>1.9248000000000001</v>
      </c>
      <c r="CA86">
        <v>3.4875970000000001</v>
      </c>
      <c r="CB86">
        <v>1.78</v>
      </c>
      <c r="CC86">
        <v>0.81</v>
      </c>
      <c r="CD86">
        <v>0.42</v>
      </c>
      <c r="CE86">
        <v>0.96</v>
      </c>
      <c r="CF86">
        <v>0.17</v>
      </c>
      <c r="CG86">
        <v>3.78</v>
      </c>
      <c r="CH86">
        <v>2.9730479999999999</v>
      </c>
      <c r="CI86">
        <v>7.95</v>
      </c>
      <c r="CJ86">
        <v>1.94</v>
      </c>
      <c r="CK86">
        <v>1.84</v>
      </c>
      <c r="CL86">
        <v>4.5487359999999999</v>
      </c>
      <c r="CM86">
        <v>1.857394</v>
      </c>
      <c r="CN86">
        <v>3.5181619999999998</v>
      </c>
      <c r="CO86">
        <v>3.03</v>
      </c>
      <c r="CP86">
        <v>4.2338459999999998</v>
      </c>
      <c r="CQ86">
        <v>1.3616889999999999</v>
      </c>
      <c r="CR86">
        <v>3.57</v>
      </c>
      <c r="CS86">
        <v>2.3361200000000002</v>
      </c>
      <c r="CT86">
        <v>1.929632</v>
      </c>
      <c r="CU86">
        <v>1.94624</v>
      </c>
      <c r="CV86">
        <v>2.6652740000000001</v>
      </c>
      <c r="CW86">
        <v>1.3184229999999999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101.84837899999999</v>
      </c>
    </row>
    <row r="87" spans="1:114">
      <c r="A87" t="s">
        <v>129</v>
      </c>
      <c r="B87">
        <v>0</v>
      </c>
      <c r="C87">
        <v>36.102333999999999</v>
      </c>
      <c r="D87">
        <v>6.8469939999999996</v>
      </c>
      <c r="E87">
        <v>0</v>
      </c>
      <c r="F87">
        <v>0</v>
      </c>
      <c r="G87">
        <v>76.768950000000004</v>
      </c>
      <c r="H87">
        <v>0</v>
      </c>
      <c r="I87">
        <v>90.817138999999997</v>
      </c>
      <c r="J87">
        <v>6.4869389999999996</v>
      </c>
      <c r="K87">
        <v>691.08650399999999</v>
      </c>
      <c r="L87">
        <v>667.07663600000001</v>
      </c>
      <c r="M87">
        <v>95.888554999999997</v>
      </c>
      <c r="N87">
        <v>122.432091</v>
      </c>
      <c r="O87">
        <v>128.45129</v>
      </c>
      <c r="P87">
        <v>108.577871</v>
      </c>
      <c r="Q87">
        <v>22.966681999999999</v>
      </c>
      <c r="R87">
        <v>44.326064000000002</v>
      </c>
      <c r="S87">
        <v>27.350811</v>
      </c>
      <c r="T87">
        <v>2.5013079999999999</v>
      </c>
      <c r="U87">
        <v>348.97500000000002</v>
      </c>
      <c r="V87">
        <v>20.731850000000001</v>
      </c>
      <c r="W87">
        <v>46.399079999999998</v>
      </c>
      <c r="X87">
        <v>147.515625</v>
      </c>
      <c r="Y87">
        <v>0</v>
      </c>
      <c r="Z87">
        <v>6.5537999999999998</v>
      </c>
      <c r="AA87">
        <v>42.14808</v>
      </c>
      <c r="AB87">
        <v>46.424171999999999</v>
      </c>
      <c r="AC87">
        <v>33.499364</v>
      </c>
      <c r="AD87">
        <v>20.912378</v>
      </c>
      <c r="AE87">
        <v>56.926780000000001</v>
      </c>
      <c r="AF87">
        <v>27.857430000000001</v>
      </c>
      <c r="AG87">
        <v>47.874859999999998</v>
      </c>
      <c r="AH87">
        <v>96.81174</v>
      </c>
      <c r="AI87">
        <v>17.608675999999999</v>
      </c>
      <c r="AJ87">
        <v>0</v>
      </c>
      <c r="AK87">
        <v>64.950986999999998</v>
      </c>
      <c r="AL87">
        <v>47.642000000000003</v>
      </c>
      <c r="AM87">
        <v>18.108732</v>
      </c>
      <c r="AN87">
        <v>1.0958429999999999</v>
      </c>
      <c r="AO87">
        <v>6.9089999999999998</v>
      </c>
      <c r="AP87">
        <v>3.0743999999999998</v>
      </c>
      <c r="AQ87">
        <v>36.625754999999998</v>
      </c>
      <c r="AR87">
        <v>50.231999999999999</v>
      </c>
      <c r="AS87">
        <v>36.950153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101.99087199999998</v>
      </c>
      <c r="BA87">
        <f t="shared" si="4"/>
        <v>3475.5005449999994</v>
      </c>
      <c r="BD87">
        <v>4.2644399999999996</v>
      </c>
      <c r="BE87">
        <v>0</v>
      </c>
      <c r="BF87">
        <v>0</v>
      </c>
      <c r="BG87">
        <v>0</v>
      </c>
      <c r="BH87">
        <v>2.3252999999999999E-2</v>
      </c>
      <c r="BI87">
        <v>0.56584199999999996</v>
      </c>
      <c r="BJ87">
        <v>0</v>
      </c>
      <c r="BK87">
        <v>0</v>
      </c>
      <c r="BL87">
        <v>0</v>
      </c>
      <c r="BM87">
        <v>2.5400000000000002E-3</v>
      </c>
      <c r="BN87">
        <v>1.7621999999999999E-2</v>
      </c>
      <c r="BO87">
        <v>2</v>
      </c>
      <c r="BP87">
        <v>2.1800000000000002</v>
      </c>
      <c r="BQ87">
        <v>3.5181619999999998</v>
      </c>
      <c r="BR87">
        <v>4.276573</v>
      </c>
      <c r="BS87">
        <v>1.62</v>
      </c>
      <c r="BT87">
        <v>5.3499920000000003</v>
      </c>
      <c r="BU87">
        <v>2.688761</v>
      </c>
      <c r="BV87">
        <v>1.3326370000000001</v>
      </c>
      <c r="BW87">
        <v>9.33</v>
      </c>
      <c r="BX87">
        <v>4.0879409999999998</v>
      </c>
      <c r="BY87">
        <v>0.24</v>
      </c>
      <c r="BZ87">
        <v>1.9248000000000001</v>
      </c>
      <c r="CA87">
        <v>3.4875970000000001</v>
      </c>
      <c r="CB87">
        <v>1.78</v>
      </c>
      <c r="CC87">
        <v>0.81</v>
      </c>
      <c r="CD87">
        <v>0.42</v>
      </c>
      <c r="CE87">
        <v>0.96</v>
      </c>
      <c r="CF87">
        <v>0.17</v>
      </c>
      <c r="CG87">
        <v>3.78</v>
      </c>
      <c r="CH87">
        <v>2.9730479999999999</v>
      </c>
      <c r="CI87">
        <v>7.95</v>
      </c>
      <c r="CJ87">
        <v>1.94</v>
      </c>
      <c r="CK87">
        <v>1.84</v>
      </c>
      <c r="CL87">
        <v>4.6908839999999996</v>
      </c>
      <c r="CM87">
        <v>1.857394</v>
      </c>
      <c r="CN87">
        <v>3.5181619999999998</v>
      </c>
      <c r="CO87">
        <v>3.03</v>
      </c>
      <c r="CP87">
        <v>4.2338459999999998</v>
      </c>
      <c r="CQ87">
        <v>1.3616889999999999</v>
      </c>
      <c r="CR87">
        <v>3.57</v>
      </c>
      <c r="CS87">
        <v>2.3361200000000002</v>
      </c>
      <c r="CT87">
        <v>1.929632</v>
      </c>
      <c r="CU87">
        <v>1.94624</v>
      </c>
      <c r="CV87">
        <v>2.6652740000000001</v>
      </c>
      <c r="CW87">
        <v>1.3184229999999999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101.99087199999998</v>
      </c>
    </row>
    <row r="88" spans="1:114">
      <c r="A88" t="s">
        <v>130</v>
      </c>
      <c r="B88">
        <v>0</v>
      </c>
      <c r="C88">
        <v>36.102333999999999</v>
      </c>
      <c r="D88">
        <v>6.8469939999999996</v>
      </c>
      <c r="E88">
        <v>0</v>
      </c>
      <c r="F88">
        <v>0</v>
      </c>
      <c r="G88">
        <v>76.768950000000004</v>
      </c>
      <c r="H88">
        <v>0</v>
      </c>
      <c r="I88">
        <v>90.817138999999997</v>
      </c>
      <c r="J88">
        <v>6.4869389999999996</v>
      </c>
      <c r="K88">
        <v>691.08650399999999</v>
      </c>
      <c r="L88">
        <v>667.07663600000001</v>
      </c>
      <c r="M88">
        <v>95.888554999999997</v>
      </c>
      <c r="N88">
        <v>122.432091</v>
      </c>
      <c r="O88">
        <v>128.45129</v>
      </c>
      <c r="P88">
        <v>108.577871</v>
      </c>
      <c r="Q88">
        <v>22.966681999999999</v>
      </c>
      <c r="R88">
        <v>44.326064000000002</v>
      </c>
      <c r="S88">
        <v>27.350811</v>
      </c>
      <c r="T88">
        <v>2.5013079999999999</v>
      </c>
      <c r="U88">
        <v>348.97500000000002</v>
      </c>
      <c r="V88">
        <v>20.731850000000001</v>
      </c>
      <c r="W88">
        <v>46.399079999999998</v>
      </c>
      <c r="X88">
        <v>147.515625</v>
      </c>
      <c r="Y88">
        <v>0</v>
      </c>
      <c r="Z88">
        <v>6.5537999999999998</v>
      </c>
      <c r="AA88">
        <v>42.14808</v>
      </c>
      <c r="AB88">
        <v>46.424171999999999</v>
      </c>
      <c r="AC88">
        <v>33.499364</v>
      </c>
      <c r="AD88">
        <v>10.456189</v>
      </c>
      <c r="AE88">
        <v>56.926780000000001</v>
      </c>
      <c r="AF88">
        <v>27.857430000000001</v>
      </c>
      <c r="AG88">
        <v>47.874859999999998</v>
      </c>
      <c r="AH88">
        <v>96.81174</v>
      </c>
      <c r="AI88">
        <v>17.608675999999999</v>
      </c>
      <c r="AJ88">
        <v>0</v>
      </c>
      <c r="AK88">
        <v>64.950986999999998</v>
      </c>
      <c r="AL88">
        <v>47.642000000000003</v>
      </c>
      <c r="AM88">
        <v>18.108732</v>
      </c>
      <c r="AN88">
        <v>1.0958429999999999</v>
      </c>
      <c r="AO88">
        <v>6.9089999999999998</v>
      </c>
      <c r="AP88">
        <v>3.0743999999999998</v>
      </c>
      <c r="AQ88">
        <v>36.625754999999998</v>
      </c>
      <c r="AR88">
        <v>50.231999999999999</v>
      </c>
      <c r="AS88">
        <v>36.950153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102.13301999999999</v>
      </c>
      <c r="BA88">
        <f t="shared" si="4"/>
        <v>3465.1865039999993</v>
      </c>
      <c r="BD88">
        <v>4.2644399999999996</v>
      </c>
      <c r="BE88">
        <v>0</v>
      </c>
      <c r="BF88">
        <v>0</v>
      </c>
      <c r="BG88">
        <v>0</v>
      </c>
      <c r="BH88">
        <v>2.3252999999999999E-2</v>
      </c>
      <c r="BI88">
        <v>0.56584199999999996</v>
      </c>
      <c r="BJ88">
        <v>0</v>
      </c>
      <c r="BK88">
        <v>0</v>
      </c>
      <c r="BL88">
        <v>0</v>
      </c>
      <c r="BM88">
        <v>2.5400000000000002E-3</v>
      </c>
      <c r="BN88">
        <v>1.7621999999999999E-2</v>
      </c>
      <c r="BO88">
        <v>2</v>
      </c>
      <c r="BP88">
        <v>2.1800000000000002</v>
      </c>
      <c r="BQ88">
        <v>3.5181619999999998</v>
      </c>
      <c r="BR88">
        <v>4.276573</v>
      </c>
      <c r="BS88">
        <v>1.62</v>
      </c>
      <c r="BT88">
        <v>5.3499920000000003</v>
      </c>
      <c r="BU88">
        <v>2.688761</v>
      </c>
      <c r="BV88">
        <v>1.3326370000000001</v>
      </c>
      <c r="BW88">
        <v>9.33</v>
      </c>
      <c r="BX88">
        <v>4.0879409999999998</v>
      </c>
      <c r="BY88">
        <v>0.24</v>
      </c>
      <c r="BZ88">
        <v>1.9248000000000001</v>
      </c>
      <c r="CA88">
        <v>3.4875970000000001</v>
      </c>
      <c r="CB88">
        <v>1.78</v>
      </c>
      <c r="CC88">
        <v>0.81</v>
      </c>
      <c r="CD88">
        <v>0.42</v>
      </c>
      <c r="CE88">
        <v>0.96</v>
      </c>
      <c r="CF88">
        <v>0.17</v>
      </c>
      <c r="CG88">
        <v>3.78</v>
      </c>
      <c r="CH88">
        <v>2.9730479999999999</v>
      </c>
      <c r="CI88">
        <v>7.95</v>
      </c>
      <c r="CJ88">
        <v>1.94</v>
      </c>
      <c r="CK88">
        <v>1.84</v>
      </c>
      <c r="CL88">
        <v>4.8330320000000002</v>
      </c>
      <c r="CM88">
        <v>1.857394</v>
      </c>
      <c r="CN88">
        <v>3.5181619999999998</v>
      </c>
      <c r="CO88">
        <v>3.03</v>
      </c>
      <c r="CP88">
        <v>4.2338459999999998</v>
      </c>
      <c r="CQ88">
        <v>1.3616889999999999</v>
      </c>
      <c r="CR88">
        <v>3.57</v>
      </c>
      <c r="CS88">
        <v>2.3361200000000002</v>
      </c>
      <c r="CT88">
        <v>1.929632</v>
      </c>
      <c r="CU88">
        <v>1.94624</v>
      </c>
      <c r="CV88">
        <v>2.6652740000000001</v>
      </c>
      <c r="CW88">
        <v>1.3184229999999999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102.13301999999999</v>
      </c>
    </row>
    <row r="89" spans="1:114">
      <c r="A89" t="s">
        <v>131</v>
      </c>
      <c r="B89">
        <v>0</v>
      </c>
      <c r="C89">
        <v>36.102333999999999</v>
      </c>
      <c r="D89">
        <v>6.8469939999999996</v>
      </c>
      <c r="E89">
        <v>0</v>
      </c>
      <c r="F89">
        <v>0</v>
      </c>
      <c r="G89">
        <v>76.768950000000004</v>
      </c>
      <c r="H89">
        <v>0</v>
      </c>
      <c r="I89">
        <v>90.817138999999997</v>
      </c>
      <c r="J89">
        <v>6.4869389999999996</v>
      </c>
      <c r="K89">
        <v>691.08650399999999</v>
      </c>
      <c r="L89">
        <v>667.07663600000001</v>
      </c>
      <c r="M89">
        <v>95.888554999999997</v>
      </c>
      <c r="N89">
        <v>122.432091</v>
      </c>
      <c r="O89">
        <v>128.45129</v>
      </c>
      <c r="P89">
        <v>108.577871</v>
      </c>
      <c r="Q89">
        <v>22.966681999999999</v>
      </c>
      <c r="R89">
        <v>44.326064000000002</v>
      </c>
      <c r="S89">
        <v>27.350811</v>
      </c>
      <c r="T89">
        <v>2.5013079999999999</v>
      </c>
      <c r="U89">
        <v>348.97500000000002</v>
      </c>
      <c r="V89">
        <v>20.731850000000001</v>
      </c>
      <c r="W89">
        <v>46.399079999999998</v>
      </c>
      <c r="X89">
        <v>147.515625</v>
      </c>
      <c r="Y89">
        <v>0</v>
      </c>
      <c r="Z89">
        <v>6.5537999999999998</v>
      </c>
      <c r="AA89">
        <v>42.14808</v>
      </c>
      <c r="AB89">
        <v>46.424171999999999</v>
      </c>
      <c r="AC89">
        <v>33.499364</v>
      </c>
      <c r="AD89">
        <v>10.456189</v>
      </c>
      <c r="AE89">
        <v>56.926780000000001</v>
      </c>
      <c r="AF89">
        <v>27.857430000000001</v>
      </c>
      <c r="AG89">
        <v>47.874859999999998</v>
      </c>
      <c r="AH89">
        <v>96.81174</v>
      </c>
      <c r="AI89">
        <v>17.608675999999999</v>
      </c>
      <c r="AJ89">
        <v>0</v>
      </c>
      <c r="AK89">
        <v>64.950986999999998</v>
      </c>
      <c r="AL89">
        <v>47.642000000000003</v>
      </c>
      <c r="AM89">
        <v>18.108732</v>
      </c>
      <c r="AN89">
        <v>0.99047300000000005</v>
      </c>
      <c r="AO89">
        <v>8.673</v>
      </c>
      <c r="AP89">
        <v>3.0743999999999998</v>
      </c>
      <c r="AQ89">
        <v>36.625754999999998</v>
      </c>
      <c r="AR89">
        <v>50.231999999999999</v>
      </c>
      <c r="AS89">
        <v>36.950153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102.27516799999998</v>
      </c>
      <c r="BA89">
        <f t="shared" si="4"/>
        <v>3466.9872819999991</v>
      </c>
      <c r="BD89">
        <v>4.2644399999999996</v>
      </c>
      <c r="BE89">
        <v>0</v>
      </c>
      <c r="BF89">
        <v>0</v>
      </c>
      <c r="BG89">
        <v>0</v>
      </c>
      <c r="BH89">
        <v>2.3252999999999999E-2</v>
      </c>
      <c r="BI89">
        <v>0.56584199999999996</v>
      </c>
      <c r="BJ89">
        <v>0</v>
      </c>
      <c r="BK89">
        <v>0</v>
      </c>
      <c r="BL89">
        <v>0</v>
      </c>
      <c r="BM89">
        <v>2.5400000000000002E-3</v>
      </c>
      <c r="BN89">
        <v>1.7621999999999999E-2</v>
      </c>
      <c r="BO89">
        <v>2</v>
      </c>
      <c r="BP89">
        <v>2.1800000000000002</v>
      </c>
      <c r="BQ89">
        <v>3.5181619999999998</v>
      </c>
      <c r="BR89">
        <v>4.276573</v>
      </c>
      <c r="BS89">
        <v>1.62</v>
      </c>
      <c r="BT89">
        <v>5.3499920000000003</v>
      </c>
      <c r="BU89">
        <v>2.688761</v>
      </c>
      <c r="BV89">
        <v>1.3326370000000001</v>
      </c>
      <c r="BW89">
        <v>9.33</v>
      </c>
      <c r="BX89">
        <v>4.0879409999999998</v>
      </c>
      <c r="BY89">
        <v>0.24</v>
      </c>
      <c r="BZ89">
        <v>1.9248000000000001</v>
      </c>
      <c r="CA89">
        <v>3.4875970000000001</v>
      </c>
      <c r="CB89">
        <v>1.78</v>
      </c>
      <c r="CC89">
        <v>0.81</v>
      </c>
      <c r="CD89">
        <v>0.42</v>
      </c>
      <c r="CE89">
        <v>0.96</v>
      </c>
      <c r="CF89">
        <v>0.17</v>
      </c>
      <c r="CG89">
        <v>3.78</v>
      </c>
      <c r="CH89">
        <v>2.9730479999999999</v>
      </c>
      <c r="CI89">
        <v>7.95</v>
      </c>
      <c r="CJ89">
        <v>1.94</v>
      </c>
      <c r="CK89">
        <v>1.84</v>
      </c>
      <c r="CL89">
        <v>4.9751799999999999</v>
      </c>
      <c r="CM89">
        <v>1.857394</v>
      </c>
      <c r="CN89">
        <v>3.5181619999999998</v>
      </c>
      <c r="CO89">
        <v>3.03</v>
      </c>
      <c r="CP89">
        <v>4.2338459999999998</v>
      </c>
      <c r="CQ89">
        <v>1.3616889999999999</v>
      </c>
      <c r="CR89">
        <v>3.57</v>
      </c>
      <c r="CS89">
        <v>2.3361200000000002</v>
      </c>
      <c r="CT89">
        <v>1.929632</v>
      </c>
      <c r="CU89">
        <v>1.94624</v>
      </c>
      <c r="CV89">
        <v>2.6652740000000001</v>
      </c>
      <c r="CW89">
        <v>1.3184229999999999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102.27516799999998</v>
      </c>
    </row>
    <row r="90" spans="1:114">
      <c r="A90" t="s">
        <v>132</v>
      </c>
      <c r="B90">
        <v>0</v>
      </c>
      <c r="C90">
        <v>36.102333999999999</v>
      </c>
      <c r="D90">
        <v>6.8469939999999996</v>
      </c>
      <c r="E90">
        <v>0</v>
      </c>
      <c r="F90">
        <v>0</v>
      </c>
      <c r="G90">
        <v>76.768950000000004</v>
      </c>
      <c r="H90">
        <v>0</v>
      </c>
      <c r="I90">
        <v>90.817138999999997</v>
      </c>
      <c r="J90">
        <v>6.4869389999999996</v>
      </c>
      <c r="K90">
        <v>691.08650399999999</v>
      </c>
      <c r="L90">
        <v>667.07663600000001</v>
      </c>
      <c r="M90">
        <v>95.888554999999997</v>
      </c>
      <c r="N90">
        <v>122.432091</v>
      </c>
      <c r="O90">
        <v>128.45129</v>
      </c>
      <c r="P90">
        <v>108.577871</v>
      </c>
      <c r="Q90">
        <v>22.966681999999999</v>
      </c>
      <c r="R90">
        <v>44.326064000000002</v>
      </c>
      <c r="S90">
        <v>27.350811</v>
      </c>
      <c r="T90">
        <v>2.5013079999999999</v>
      </c>
      <c r="U90">
        <v>348.97500000000002</v>
      </c>
      <c r="V90">
        <v>20.731850000000001</v>
      </c>
      <c r="W90">
        <v>46.399079999999998</v>
      </c>
      <c r="X90">
        <v>147.515625</v>
      </c>
      <c r="Y90">
        <v>0</v>
      </c>
      <c r="Z90">
        <v>6.5537999999999998</v>
      </c>
      <c r="AA90">
        <v>42.14808</v>
      </c>
      <c r="AB90">
        <v>46.424171999999999</v>
      </c>
      <c r="AC90">
        <v>33.499364</v>
      </c>
      <c r="AD90">
        <v>10.456189</v>
      </c>
      <c r="AE90">
        <v>56.926780000000001</v>
      </c>
      <c r="AF90">
        <v>27.857430000000001</v>
      </c>
      <c r="AG90">
        <v>47.874859999999998</v>
      </c>
      <c r="AH90">
        <v>96.81174</v>
      </c>
      <c r="AI90">
        <v>17.608675999999999</v>
      </c>
      <c r="AJ90">
        <v>0</v>
      </c>
      <c r="AK90">
        <v>64.950986999999998</v>
      </c>
      <c r="AL90">
        <v>47.642000000000003</v>
      </c>
      <c r="AM90">
        <v>18.108732</v>
      </c>
      <c r="AN90">
        <v>0.99047300000000005</v>
      </c>
      <c r="AO90">
        <v>8.673</v>
      </c>
      <c r="AP90">
        <v>3.0743999999999998</v>
      </c>
      <c r="AQ90">
        <v>36.625754999999998</v>
      </c>
      <c r="AR90">
        <v>50.231999999999999</v>
      </c>
      <c r="AS90">
        <v>36.950153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102.27516799999998</v>
      </c>
      <c r="BA90">
        <f t="shared" si="4"/>
        <v>3466.9872819999991</v>
      </c>
      <c r="BD90">
        <v>4.2644399999999996</v>
      </c>
      <c r="BE90">
        <v>0</v>
      </c>
      <c r="BF90">
        <v>0</v>
      </c>
      <c r="BG90">
        <v>0</v>
      </c>
      <c r="BH90">
        <v>2.3252999999999999E-2</v>
      </c>
      <c r="BI90">
        <v>0.56584199999999996</v>
      </c>
      <c r="BJ90">
        <v>0</v>
      </c>
      <c r="BK90">
        <v>0</v>
      </c>
      <c r="BL90">
        <v>0</v>
      </c>
      <c r="BM90">
        <v>2.5400000000000002E-3</v>
      </c>
      <c r="BN90">
        <v>1.7621999999999999E-2</v>
      </c>
      <c r="BO90">
        <v>2</v>
      </c>
      <c r="BP90">
        <v>2.1800000000000002</v>
      </c>
      <c r="BQ90">
        <v>3.5181619999999998</v>
      </c>
      <c r="BR90">
        <v>4.276573</v>
      </c>
      <c r="BS90">
        <v>1.62</v>
      </c>
      <c r="BT90">
        <v>5.3499920000000003</v>
      </c>
      <c r="BU90">
        <v>2.688761</v>
      </c>
      <c r="BV90">
        <v>1.3326370000000001</v>
      </c>
      <c r="BW90">
        <v>9.33</v>
      </c>
      <c r="BX90">
        <v>4.0879409999999998</v>
      </c>
      <c r="BY90">
        <v>0.24</v>
      </c>
      <c r="BZ90">
        <v>1.9248000000000001</v>
      </c>
      <c r="CA90">
        <v>3.4875970000000001</v>
      </c>
      <c r="CB90">
        <v>1.78</v>
      </c>
      <c r="CC90">
        <v>0.81</v>
      </c>
      <c r="CD90">
        <v>0.42</v>
      </c>
      <c r="CE90">
        <v>0.96</v>
      </c>
      <c r="CF90">
        <v>0.17</v>
      </c>
      <c r="CG90">
        <v>3.78</v>
      </c>
      <c r="CH90">
        <v>2.9730479999999999</v>
      </c>
      <c r="CI90">
        <v>7.95</v>
      </c>
      <c r="CJ90">
        <v>1.94</v>
      </c>
      <c r="CK90">
        <v>1.84</v>
      </c>
      <c r="CL90">
        <v>4.9751799999999999</v>
      </c>
      <c r="CM90">
        <v>1.857394</v>
      </c>
      <c r="CN90">
        <v>3.5181619999999998</v>
      </c>
      <c r="CO90">
        <v>3.03</v>
      </c>
      <c r="CP90">
        <v>4.2338459999999998</v>
      </c>
      <c r="CQ90">
        <v>1.3616889999999999</v>
      </c>
      <c r="CR90">
        <v>3.57</v>
      </c>
      <c r="CS90">
        <v>2.3361200000000002</v>
      </c>
      <c r="CT90">
        <v>1.929632</v>
      </c>
      <c r="CU90">
        <v>1.94624</v>
      </c>
      <c r="CV90">
        <v>2.6652740000000001</v>
      </c>
      <c r="CW90">
        <v>1.3184229999999999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102.27516799999998</v>
      </c>
    </row>
    <row r="91" spans="1:114">
      <c r="A91" t="s">
        <v>133</v>
      </c>
      <c r="B91">
        <v>0</v>
      </c>
      <c r="C91">
        <v>36.102333999999999</v>
      </c>
      <c r="D91">
        <v>6.8469939999999996</v>
      </c>
      <c r="E91">
        <v>0</v>
      </c>
      <c r="F91">
        <v>0</v>
      </c>
      <c r="G91">
        <v>76.768950000000004</v>
      </c>
      <c r="H91">
        <v>0</v>
      </c>
      <c r="I91">
        <v>92.114526999999995</v>
      </c>
      <c r="J91">
        <v>6.4869389999999996</v>
      </c>
      <c r="K91">
        <v>691.08650399999999</v>
      </c>
      <c r="L91">
        <v>667.07663600000001</v>
      </c>
      <c r="M91">
        <v>95.888554999999997</v>
      </c>
      <c r="N91">
        <v>122.432091</v>
      </c>
      <c r="O91">
        <v>128.45129</v>
      </c>
      <c r="P91">
        <v>108.577871</v>
      </c>
      <c r="Q91">
        <v>22.966681999999999</v>
      </c>
      <c r="R91">
        <v>44.326064000000002</v>
      </c>
      <c r="S91">
        <v>27.350811</v>
      </c>
      <c r="T91">
        <v>2.5013079999999999</v>
      </c>
      <c r="U91">
        <v>348.97500000000002</v>
      </c>
      <c r="V91">
        <v>20.731850000000001</v>
      </c>
      <c r="W91">
        <v>46.399079999999998</v>
      </c>
      <c r="X91">
        <v>147.515625</v>
      </c>
      <c r="Y91">
        <v>0</v>
      </c>
      <c r="Z91">
        <v>19.6614</v>
      </c>
      <c r="AA91">
        <v>42.14808</v>
      </c>
      <c r="AB91">
        <v>46.424171999999999</v>
      </c>
      <c r="AC91">
        <v>33.499364</v>
      </c>
      <c r="AD91">
        <v>10.456189</v>
      </c>
      <c r="AE91">
        <v>56.926780000000001</v>
      </c>
      <c r="AF91">
        <v>28.971727000000001</v>
      </c>
      <c r="AG91">
        <v>47.874859999999998</v>
      </c>
      <c r="AH91">
        <v>110.15024699999999</v>
      </c>
      <c r="AI91">
        <v>3.6684739999999998</v>
      </c>
      <c r="AJ91">
        <v>0</v>
      </c>
      <c r="AK91">
        <v>64.950986999999998</v>
      </c>
      <c r="AL91">
        <v>47.642000000000003</v>
      </c>
      <c r="AM91">
        <v>18.108732</v>
      </c>
      <c r="AN91">
        <v>0.99047300000000005</v>
      </c>
      <c r="AO91">
        <v>8.673</v>
      </c>
      <c r="AP91">
        <v>3.0743999999999998</v>
      </c>
      <c r="AQ91">
        <v>36.625754999999998</v>
      </c>
      <c r="AR91">
        <v>50.231999999999999</v>
      </c>
      <c r="AS91">
        <v>36.950153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104.62057899999999</v>
      </c>
      <c r="BA91">
        <f t="shared" si="4"/>
        <v>3484.2502829999989</v>
      </c>
      <c r="BD91">
        <v>4.2644399999999996</v>
      </c>
      <c r="BE91">
        <v>0</v>
      </c>
      <c r="BF91">
        <v>0</v>
      </c>
      <c r="BG91">
        <v>0</v>
      </c>
      <c r="BH91">
        <v>2.3252999999999999E-2</v>
      </c>
      <c r="BI91">
        <v>0.56584199999999996</v>
      </c>
      <c r="BJ91">
        <v>0</v>
      </c>
      <c r="BK91">
        <v>0</v>
      </c>
      <c r="BL91">
        <v>0</v>
      </c>
      <c r="BM91">
        <v>2.5400000000000002E-3</v>
      </c>
      <c r="BN91">
        <v>1.7939E-2</v>
      </c>
      <c r="BO91">
        <v>2</v>
      </c>
      <c r="BP91">
        <v>2.1800000000000002</v>
      </c>
      <c r="BQ91">
        <v>3.5181619999999998</v>
      </c>
      <c r="BR91">
        <v>4.3737690000000002</v>
      </c>
      <c r="BS91">
        <v>1.62</v>
      </c>
      <c r="BT91">
        <v>7.1333219999999997</v>
      </c>
      <c r="BU91">
        <v>2.688761</v>
      </c>
      <c r="BV91">
        <v>1.3326370000000001</v>
      </c>
      <c r="BW91">
        <v>9.33</v>
      </c>
      <c r="BX91">
        <v>4.0879409999999998</v>
      </c>
      <c r="BY91">
        <v>0.24</v>
      </c>
      <c r="BZ91">
        <v>1.9248000000000001</v>
      </c>
      <c r="CA91">
        <v>3.4875970000000001</v>
      </c>
      <c r="CB91">
        <v>1.78</v>
      </c>
      <c r="CC91">
        <v>0.86</v>
      </c>
      <c r="CD91">
        <v>0.42</v>
      </c>
      <c r="CE91">
        <v>0.96</v>
      </c>
      <c r="CF91">
        <v>0.17</v>
      </c>
      <c r="CG91">
        <v>3.78</v>
      </c>
      <c r="CH91">
        <v>3.387616</v>
      </c>
      <c r="CI91">
        <v>7.95</v>
      </c>
      <c r="CJ91">
        <v>1.94</v>
      </c>
      <c r="CK91">
        <v>1.84</v>
      </c>
      <c r="CL91">
        <v>4.9751799999999999</v>
      </c>
      <c r="CM91">
        <v>1.857394</v>
      </c>
      <c r="CN91">
        <v>3.5181619999999998</v>
      </c>
      <c r="CO91">
        <v>3.03</v>
      </c>
      <c r="CP91">
        <v>4.2338459999999998</v>
      </c>
      <c r="CQ91">
        <v>1.3616889999999999</v>
      </c>
      <c r="CR91">
        <v>3.57</v>
      </c>
      <c r="CS91">
        <v>2.3361200000000002</v>
      </c>
      <c r="CT91">
        <v>1.929632</v>
      </c>
      <c r="CU91">
        <v>1.94624</v>
      </c>
      <c r="CV91">
        <v>2.6652740000000001</v>
      </c>
      <c r="CW91">
        <v>1.3184229999999999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104.62057899999999</v>
      </c>
    </row>
    <row r="92" spans="1:114">
      <c r="A92" t="s">
        <v>134</v>
      </c>
      <c r="B92">
        <v>0</v>
      </c>
      <c r="C92">
        <v>36.102333999999999</v>
      </c>
      <c r="D92">
        <v>6.8469939999999996</v>
      </c>
      <c r="E92">
        <v>0</v>
      </c>
      <c r="F92">
        <v>0</v>
      </c>
      <c r="G92">
        <v>76.768950000000004</v>
      </c>
      <c r="H92">
        <v>0</v>
      </c>
      <c r="I92">
        <v>92.114526999999995</v>
      </c>
      <c r="J92">
        <v>6.4869389999999996</v>
      </c>
      <c r="K92">
        <v>691.08650399999999</v>
      </c>
      <c r="L92">
        <v>667.07663600000001</v>
      </c>
      <c r="M92">
        <v>95.888554999999997</v>
      </c>
      <c r="N92">
        <v>122.432091</v>
      </c>
      <c r="O92">
        <v>128.45129</v>
      </c>
      <c r="P92">
        <v>108.577871</v>
      </c>
      <c r="Q92">
        <v>22.966681999999999</v>
      </c>
      <c r="R92">
        <v>44.326064000000002</v>
      </c>
      <c r="S92">
        <v>27.350811</v>
      </c>
      <c r="T92">
        <v>2.5013079999999999</v>
      </c>
      <c r="U92">
        <v>348.97500000000002</v>
      </c>
      <c r="V92">
        <v>20.731850000000001</v>
      </c>
      <c r="W92">
        <v>46.399079999999998</v>
      </c>
      <c r="X92">
        <v>147.515625</v>
      </c>
      <c r="Y92">
        <v>0</v>
      </c>
      <c r="Z92">
        <v>19.6614</v>
      </c>
      <c r="AA92">
        <v>42.14808</v>
      </c>
      <c r="AB92">
        <v>46.424171999999999</v>
      </c>
      <c r="AC92">
        <v>33.499364</v>
      </c>
      <c r="AD92">
        <v>10.456189</v>
      </c>
      <c r="AE92">
        <v>56.926780000000001</v>
      </c>
      <c r="AF92">
        <v>28.971727000000001</v>
      </c>
      <c r="AG92">
        <v>47.874859999999998</v>
      </c>
      <c r="AH92">
        <v>132.84722099999999</v>
      </c>
      <c r="AI92">
        <v>1.46739</v>
      </c>
      <c r="AJ92">
        <v>0</v>
      </c>
      <c r="AK92">
        <v>64.950986999999998</v>
      </c>
      <c r="AL92">
        <v>47.642000000000003</v>
      </c>
      <c r="AM92">
        <v>18.108732</v>
      </c>
      <c r="AN92">
        <v>0.99047300000000005</v>
      </c>
      <c r="AO92">
        <v>8.673</v>
      </c>
      <c r="AP92">
        <v>3.0743999999999998</v>
      </c>
      <c r="AQ92">
        <v>36.625754999999998</v>
      </c>
      <c r="AR92">
        <v>50.231999999999999</v>
      </c>
      <c r="AS92">
        <v>36.950153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105.31942199999999</v>
      </c>
      <c r="BA92">
        <f t="shared" si="4"/>
        <v>3505.4450159999983</v>
      </c>
      <c r="BD92">
        <v>4.2644399999999996</v>
      </c>
      <c r="BE92">
        <v>0</v>
      </c>
      <c r="BF92">
        <v>0</v>
      </c>
      <c r="BG92">
        <v>0</v>
      </c>
      <c r="BH92">
        <v>2.3252999999999999E-2</v>
      </c>
      <c r="BI92">
        <v>0.56584199999999996</v>
      </c>
      <c r="BJ92">
        <v>0</v>
      </c>
      <c r="BK92">
        <v>0</v>
      </c>
      <c r="BL92">
        <v>0</v>
      </c>
      <c r="BM92">
        <v>2.5400000000000002E-3</v>
      </c>
      <c r="BN92">
        <v>1.7939E-2</v>
      </c>
      <c r="BO92">
        <v>2</v>
      </c>
      <c r="BP92">
        <v>2.1800000000000002</v>
      </c>
      <c r="BQ92">
        <v>3.5181619999999998</v>
      </c>
      <c r="BR92">
        <v>4.3737690000000002</v>
      </c>
      <c r="BS92">
        <v>1.62</v>
      </c>
      <c r="BT92">
        <v>7.1333219999999997</v>
      </c>
      <c r="BU92">
        <v>2.688761</v>
      </c>
      <c r="BV92">
        <v>1.3326370000000001</v>
      </c>
      <c r="BW92">
        <v>9.33</v>
      </c>
      <c r="BX92">
        <v>4.0879409999999998</v>
      </c>
      <c r="BY92">
        <v>0.24</v>
      </c>
      <c r="BZ92">
        <v>1.9248000000000001</v>
      </c>
      <c r="CA92">
        <v>3.4875970000000001</v>
      </c>
      <c r="CB92">
        <v>1.78</v>
      </c>
      <c r="CC92">
        <v>0.86</v>
      </c>
      <c r="CD92">
        <v>0.42</v>
      </c>
      <c r="CE92">
        <v>0.96</v>
      </c>
      <c r="CF92">
        <v>0.17</v>
      </c>
      <c r="CG92">
        <v>3.78</v>
      </c>
      <c r="CH92">
        <v>4.0864589999999996</v>
      </c>
      <c r="CI92">
        <v>7.95</v>
      </c>
      <c r="CJ92">
        <v>1.94</v>
      </c>
      <c r="CK92">
        <v>1.84</v>
      </c>
      <c r="CL92">
        <v>4.9751799999999999</v>
      </c>
      <c r="CM92">
        <v>1.857394</v>
      </c>
      <c r="CN92">
        <v>3.5181619999999998</v>
      </c>
      <c r="CO92">
        <v>3.03</v>
      </c>
      <c r="CP92">
        <v>4.2338459999999998</v>
      </c>
      <c r="CQ92">
        <v>1.3616889999999999</v>
      </c>
      <c r="CR92">
        <v>3.57</v>
      </c>
      <c r="CS92">
        <v>2.3361200000000002</v>
      </c>
      <c r="CT92">
        <v>1.929632</v>
      </c>
      <c r="CU92">
        <v>1.94624</v>
      </c>
      <c r="CV92">
        <v>2.6652740000000001</v>
      </c>
      <c r="CW92">
        <v>1.3184229999999999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105.31942199999999</v>
      </c>
    </row>
    <row r="93" spans="1:114">
      <c r="A93" t="s">
        <v>135</v>
      </c>
      <c r="B93">
        <v>0</v>
      </c>
      <c r="C93">
        <v>36.102333999999999</v>
      </c>
      <c r="D93">
        <v>6.8469939999999996</v>
      </c>
      <c r="E93">
        <v>0</v>
      </c>
      <c r="F93">
        <v>0</v>
      </c>
      <c r="G93">
        <v>76.768950000000004</v>
      </c>
      <c r="H93">
        <v>0</v>
      </c>
      <c r="I93">
        <v>92.114526999999995</v>
      </c>
      <c r="J93">
        <v>6.4869389999999996</v>
      </c>
      <c r="K93">
        <v>691.08650399999999</v>
      </c>
      <c r="L93">
        <v>667.07663600000001</v>
      </c>
      <c r="M93">
        <v>95.888554999999997</v>
      </c>
      <c r="N93">
        <v>122.432091</v>
      </c>
      <c r="O93">
        <v>128.45129</v>
      </c>
      <c r="P93">
        <v>108.577871</v>
      </c>
      <c r="Q93">
        <v>22.966681999999999</v>
      </c>
      <c r="R93">
        <v>44.326064000000002</v>
      </c>
      <c r="S93">
        <v>27.350811</v>
      </c>
      <c r="T93">
        <v>2.5013079999999999</v>
      </c>
      <c r="U93">
        <v>348.97500000000002</v>
      </c>
      <c r="V93">
        <v>20.731850000000001</v>
      </c>
      <c r="W93">
        <v>46.399079999999998</v>
      </c>
      <c r="X93">
        <v>147.515625</v>
      </c>
      <c r="Y93">
        <v>0</v>
      </c>
      <c r="Z93">
        <v>19.6614</v>
      </c>
      <c r="AA93">
        <v>42.14808</v>
      </c>
      <c r="AB93">
        <v>46.424171999999999</v>
      </c>
      <c r="AC93">
        <v>33.499364</v>
      </c>
      <c r="AD93">
        <v>10.456189</v>
      </c>
      <c r="AE93">
        <v>56.926780000000001</v>
      </c>
      <c r="AF93">
        <v>28.971727000000001</v>
      </c>
      <c r="AG93">
        <v>47.874859999999998</v>
      </c>
      <c r="AH93">
        <v>132.84722099999999</v>
      </c>
      <c r="AI93">
        <v>17.608675999999999</v>
      </c>
      <c r="AJ93">
        <v>0</v>
      </c>
      <c r="AK93">
        <v>64.950986999999998</v>
      </c>
      <c r="AL93">
        <v>47.642000000000003</v>
      </c>
      <c r="AM93">
        <v>18.108732</v>
      </c>
      <c r="AN93">
        <v>0.99047300000000005</v>
      </c>
      <c r="AO93">
        <v>8.673</v>
      </c>
      <c r="AP93">
        <v>1.5371999999999999</v>
      </c>
      <c r="AQ93">
        <v>36.625754999999998</v>
      </c>
      <c r="AR93">
        <v>50.231999999999999</v>
      </c>
      <c r="AS93">
        <v>36.950153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105.33960699999997</v>
      </c>
      <c r="BA93">
        <f t="shared" si="4"/>
        <v>3520.0692869999984</v>
      </c>
      <c r="BD93">
        <v>4.2644399999999996</v>
      </c>
      <c r="BE93">
        <v>0</v>
      </c>
      <c r="BF93">
        <v>0</v>
      </c>
      <c r="BG93">
        <v>0</v>
      </c>
      <c r="BH93">
        <v>2.3438000000000001E-2</v>
      </c>
      <c r="BI93">
        <v>0.56584199999999996</v>
      </c>
      <c r="BJ93">
        <v>0</v>
      </c>
      <c r="BK93">
        <v>0</v>
      </c>
      <c r="BL93">
        <v>0</v>
      </c>
      <c r="BM93">
        <v>2.5400000000000002E-3</v>
      </c>
      <c r="BN93">
        <v>1.7939E-2</v>
      </c>
      <c r="BO93">
        <v>2</v>
      </c>
      <c r="BP93">
        <v>2.1800000000000002</v>
      </c>
      <c r="BQ93">
        <v>3.5181619999999998</v>
      </c>
      <c r="BR93">
        <v>4.3737690000000002</v>
      </c>
      <c r="BS93">
        <v>1.62</v>
      </c>
      <c r="BT93">
        <v>7.1333219999999997</v>
      </c>
      <c r="BU93">
        <v>2.688761</v>
      </c>
      <c r="BV93">
        <v>1.3326370000000001</v>
      </c>
      <c r="BW93">
        <v>9.33</v>
      </c>
      <c r="BX93">
        <v>4.0879409999999998</v>
      </c>
      <c r="BY93">
        <v>0.24</v>
      </c>
      <c r="BZ93">
        <v>1.9248000000000001</v>
      </c>
      <c r="CA93">
        <v>3.4875970000000001</v>
      </c>
      <c r="CB93">
        <v>1.78</v>
      </c>
      <c r="CC93">
        <v>0.86</v>
      </c>
      <c r="CD93">
        <v>0.42</v>
      </c>
      <c r="CE93">
        <v>0.96</v>
      </c>
      <c r="CF93">
        <v>0.19</v>
      </c>
      <c r="CG93">
        <v>3.78</v>
      </c>
      <c r="CH93">
        <v>4.0864589999999996</v>
      </c>
      <c r="CI93">
        <v>7.95</v>
      </c>
      <c r="CJ93">
        <v>1.94</v>
      </c>
      <c r="CK93">
        <v>1.84</v>
      </c>
      <c r="CL93">
        <v>4.9751799999999999</v>
      </c>
      <c r="CM93">
        <v>1.857394</v>
      </c>
      <c r="CN93">
        <v>3.5181619999999998</v>
      </c>
      <c r="CO93">
        <v>3.03</v>
      </c>
      <c r="CP93">
        <v>4.2338459999999998</v>
      </c>
      <c r="CQ93">
        <v>1.3616889999999999</v>
      </c>
      <c r="CR93">
        <v>3.57</v>
      </c>
      <c r="CS93">
        <v>2.3361200000000002</v>
      </c>
      <c r="CT93">
        <v>1.929632</v>
      </c>
      <c r="CU93">
        <v>1.94624</v>
      </c>
      <c r="CV93">
        <v>2.6652740000000001</v>
      </c>
      <c r="CW93">
        <v>1.3184229999999999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105.33960699999997</v>
      </c>
    </row>
    <row r="94" spans="1:114">
      <c r="A94" t="s">
        <v>136</v>
      </c>
      <c r="B94">
        <v>0</v>
      </c>
      <c r="C94">
        <v>36.102333999999999</v>
      </c>
      <c r="D94">
        <v>6.8469939999999996</v>
      </c>
      <c r="E94">
        <v>0</v>
      </c>
      <c r="F94">
        <v>0</v>
      </c>
      <c r="G94">
        <v>76.768950000000004</v>
      </c>
      <c r="H94">
        <v>0</v>
      </c>
      <c r="I94">
        <v>92.114526999999995</v>
      </c>
      <c r="J94">
        <v>6.4869389999999996</v>
      </c>
      <c r="K94">
        <v>691.08650399999999</v>
      </c>
      <c r="L94">
        <v>667.07663600000001</v>
      </c>
      <c r="M94">
        <v>95.888554999999997</v>
      </c>
      <c r="N94">
        <v>122.432091</v>
      </c>
      <c r="O94">
        <v>128.45129</v>
      </c>
      <c r="P94">
        <v>108.577871</v>
      </c>
      <c r="Q94">
        <v>22.966681999999999</v>
      </c>
      <c r="R94">
        <v>44.326064000000002</v>
      </c>
      <c r="S94">
        <v>27.350811</v>
      </c>
      <c r="T94">
        <v>2.5013079999999999</v>
      </c>
      <c r="U94">
        <v>348.97500000000002</v>
      </c>
      <c r="V94">
        <v>20.731850000000001</v>
      </c>
      <c r="W94">
        <v>46.399079999999998</v>
      </c>
      <c r="X94">
        <v>147.515625</v>
      </c>
      <c r="Y94">
        <v>0</v>
      </c>
      <c r="Z94">
        <v>19.6614</v>
      </c>
      <c r="AA94">
        <v>42.14808</v>
      </c>
      <c r="AB94">
        <v>46.424171999999999</v>
      </c>
      <c r="AC94">
        <v>33.499364</v>
      </c>
      <c r="AD94">
        <v>10.456189</v>
      </c>
      <c r="AE94">
        <v>56.926780000000001</v>
      </c>
      <c r="AF94">
        <v>28.971727000000001</v>
      </c>
      <c r="AG94">
        <v>47.874859999999998</v>
      </c>
      <c r="AH94">
        <v>107.5686</v>
      </c>
      <c r="AI94">
        <v>17.608675999999999</v>
      </c>
      <c r="AJ94">
        <v>0</v>
      </c>
      <c r="AK94">
        <v>64.950986999999998</v>
      </c>
      <c r="AL94">
        <v>47.642000000000003</v>
      </c>
      <c r="AM94">
        <v>18.108732</v>
      </c>
      <c r="AN94">
        <v>0.99047300000000005</v>
      </c>
      <c r="AO94">
        <v>8.673</v>
      </c>
      <c r="AP94">
        <v>1.5371999999999999</v>
      </c>
      <c r="AQ94">
        <v>36.625754999999998</v>
      </c>
      <c r="AR94">
        <v>50.231999999999999</v>
      </c>
      <c r="AS94">
        <v>36.950153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104.51784999999998</v>
      </c>
      <c r="BA94">
        <f t="shared" si="4"/>
        <v>3493.9689089999993</v>
      </c>
      <c r="BD94">
        <v>4.2644399999999996</v>
      </c>
      <c r="BE94">
        <v>0</v>
      </c>
      <c r="BF94">
        <v>0</v>
      </c>
      <c r="BG94">
        <v>0</v>
      </c>
      <c r="BH94">
        <v>2.3438000000000001E-2</v>
      </c>
      <c r="BI94">
        <v>0.56584199999999996</v>
      </c>
      <c r="BJ94">
        <v>0</v>
      </c>
      <c r="BK94">
        <v>0</v>
      </c>
      <c r="BL94">
        <v>0</v>
      </c>
      <c r="BM94">
        <v>2.5400000000000002E-3</v>
      </c>
      <c r="BN94">
        <v>1.7939E-2</v>
      </c>
      <c r="BO94">
        <v>2</v>
      </c>
      <c r="BP94">
        <v>2.1800000000000002</v>
      </c>
      <c r="BQ94">
        <v>3.5181619999999998</v>
      </c>
      <c r="BR94">
        <v>4.3737690000000002</v>
      </c>
      <c r="BS94">
        <v>1.62</v>
      </c>
      <c r="BT94">
        <v>7.1333219999999997</v>
      </c>
      <c r="BU94">
        <v>2.688761</v>
      </c>
      <c r="BV94">
        <v>1.3326370000000001</v>
      </c>
      <c r="BW94">
        <v>9.33</v>
      </c>
      <c r="BX94">
        <v>4.0879409999999998</v>
      </c>
      <c r="BY94">
        <v>0.24</v>
      </c>
      <c r="BZ94">
        <v>1.9248000000000001</v>
      </c>
      <c r="CA94">
        <v>3.4875970000000001</v>
      </c>
      <c r="CB94">
        <v>1.78</v>
      </c>
      <c r="CC94">
        <v>0.82</v>
      </c>
      <c r="CD94">
        <v>0.42</v>
      </c>
      <c r="CE94">
        <v>0.96</v>
      </c>
      <c r="CF94">
        <v>0.19</v>
      </c>
      <c r="CG94">
        <v>3.78</v>
      </c>
      <c r="CH94">
        <v>3.3047019999999998</v>
      </c>
      <c r="CI94">
        <v>7.95</v>
      </c>
      <c r="CJ94">
        <v>1.94</v>
      </c>
      <c r="CK94">
        <v>1.84</v>
      </c>
      <c r="CL94">
        <v>4.9751799999999999</v>
      </c>
      <c r="CM94">
        <v>1.857394</v>
      </c>
      <c r="CN94">
        <v>3.5181619999999998</v>
      </c>
      <c r="CO94">
        <v>3.03</v>
      </c>
      <c r="CP94">
        <v>4.2338459999999998</v>
      </c>
      <c r="CQ94">
        <v>1.3616889999999999</v>
      </c>
      <c r="CR94">
        <v>3.57</v>
      </c>
      <c r="CS94">
        <v>2.3361200000000002</v>
      </c>
      <c r="CT94">
        <v>1.929632</v>
      </c>
      <c r="CU94">
        <v>1.94624</v>
      </c>
      <c r="CV94">
        <v>2.6652740000000001</v>
      </c>
      <c r="CW94">
        <v>1.3184229999999999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104.51784999999998</v>
      </c>
    </row>
    <row r="95" spans="1:114">
      <c r="A95" t="s">
        <v>137</v>
      </c>
      <c r="B95">
        <v>0</v>
      </c>
      <c r="C95">
        <v>36.102333999999999</v>
      </c>
      <c r="D95">
        <v>6.8469939999999996</v>
      </c>
      <c r="E95">
        <v>0</v>
      </c>
      <c r="F95">
        <v>0</v>
      </c>
      <c r="G95">
        <v>76.768950000000004</v>
      </c>
      <c r="H95">
        <v>0</v>
      </c>
      <c r="I95">
        <v>92.114526999999995</v>
      </c>
      <c r="J95">
        <v>6.4869389999999996</v>
      </c>
      <c r="K95">
        <v>691.08650399999999</v>
      </c>
      <c r="L95">
        <v>667.07663600000001</v>
      </c>
      <c r="M95">
        <v>95.888554999999997</v>
      </c>
      <c r="N95">
        <v>122.432091</v>
      </c>
      <c r="O95">
        <v>128.45129</v>
      </c>
      <c r="P95">
        <v>108.577871</v>
      </c>
      <c r="Q95">
        <v>22.966681999999999</v>
      </c>
      <c r="R95">
        <v>44.326064000000002</v>
      </c>
      <c r="S95">
        <v>27.350811</v>
      </c>
      <c r="T95">
        <v>2.5013079999999999</v>
      </c>
      <c r="U95">
        <v>348.97500000000002</v>
      </c>
      <c r="V95">
        <v>20.731850000000001</v>
      </c>
      <c r="W95">
        <v>46.399079999999998</v>
      </c>
      <c r="X95">
        <v>147.515625</v>
      </c>
      <c r="Y95">
        <v>0</v>
      </c>
      <c r="Z95">
        <v>19.6614</v>
      </c>
      <c r="AA95">
        <v>28.045000000000002</v>
      </c>
      <c r="AB95">
        <v>46.424171999999999</v>
      </c>
      <c r="AC95">
        <v>33.499364</v>
      </c>
      <c r="AD95">
        <v>0</v>
      </c>
      <c r="AE95">
        <v>56.926780000000001</v>
      </c>
      <c r="AF95">
        <v>28.080290000000002</v>
      </c>
      <c r="AG95">
        <v>47.874859999999998</v>
      </c>
      <c r="AH95">
        <v>86.054879999999997</v>
      </c>
      <c r="AI95">
        <v>3.6684739999999998</v>
      </c>
      <c r="AJ95">
        <v>0</v>
      </c>
      <c r="AK95">
        <v>64.950986999999998</v>
      </c>
      <c r="AL95">
        <v>47.642000000000003</v>
      </c>
      <c r="AM95">
        <v>18.108732</v>
      </c>
      <c r="AN95">
        <v>0.99047300000000005</v>
      </c>
      <c r="AO95">
        <v>8.673</v>
      </c>
      <c r="AP95">
        <v>1.5371999999999999</v>
      </c>
      <c r="AQ95">
        <v>36.625754999999998</v>
      </c>
      <c r="AR95">
        <v>50.231999999999999</v>
      </c>
      <c r="AS95">
        <v>36.950153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101.99544799999998</v>
      </c>
      <c r="BA95">
        <f t="shared" si="4"/>
        <v>3430.541878999999</v>
      </c>
      <c r="BD95">
        <v>4.2644399999999996</v>
      </c>
      <c r="BE95">
        <v>0</v>
      </c>
      <c r="BF95">
        <v>0</v>
      </c>
      <c r="BG95">
        <v>0</v>
      </c>
      <c r="BH95">
        <v>2.3438000000000001E-2</v>
      </c>
      <c r="BI95">
        <v>0.56584199999999996</v>
      </c>
      <c r="BJ95">
        <v>0</v>
      </c>
      <c r="BK95">
        <v>0</v>
      </c>
      <c r="BL95">
        <v>0</v>
      </c>
      <c r="BM95">
        <v>2.5400000000000002E-3</v>
      </c>
      <c r="BN95">
        <v>1.7939E-2</v>
      </c>
      <c r="BO95">
        <v>2</v>
      </c>
      <c r="BP95">
        <v>2.1800000000000002</v>
      </c>
      <c r="BQ95">
        <v>3.5181619999999998</v>
      </c>
      <c r="BR95">
        <v>4.276573</v>
      </c>
      <c r="BS95">
        <v>1.62</v>
      </c>
      <c r="BT95">
        <v>5.3499920000000003</v>
      </c>
      <c r="BU95">
        <v>2.688761</v>
      </c>
      <c r="BV95">
        <v>1.3326370000000001</v>
      </c>
      <c r="BW95">
        <v>9.33</v>
      </c>
      <c r="BX95">
        <v>4.0879409999999998</v>
      </c>
      <c r="BY95">
        <v>0.24</v>
      </c>
      <c r="BZ95">
        <v>1.9248000000000001</v>
      </c>
      <c r="CA95">
        <v>3.4875970000000001</v>
      </c>
      <c r="CB95">
        <v>1.78</v>
      </c>
      <c r="CC95">
        <v>0.82</v>
      </c>
      <c r="CD95">
        <v>0.42</v>
      </c>
      <c r="CE95">
        <v>0.96</v>
      </c>
      <c r="CF95">
        <v>0.19</v>
      </c>
      <c r="CG95">
        <v>3.78</v>
      </c>
      <c r="CH95">
        <v>2.6413929999999999</v>
      </c>
      <c r="CI95">
        <v>7.95</v>
      </c>
      <c r="CJ95">
        <v>1.94</v>
      </c>
      <c r="CK95">
        <v>1.84</v>
      </c>
      <c r="CL95">
        <v>4.9751799999999999</v>
      </c>
      <c r="CM95">
        <v>1.857394</v>
      </c>
      <c r="CN95">
        <v>3.5181619999999998</v>
      </c>
      <c r="CO95">
        <v>3.03</v>
      </c>
      <c r="CP95">
        <v>4.2338459999999998</v>
      </c>
      <c r="CQ95">
        <v>1.3616889999999999</v>
      </c>
      <c r="CR95">
        <v>3.57</v>
      </c>
      <c r="CS95">
        <v>2.3575529999999998</v>
      </c>
      <c r="CT95">
        <v>1.929632</v>
      </c>
      <c r="CU95">
        <v>1.94624</v>
      </c>
      <c r="CV95">
        <v>2.6652740000000001</v>
      </c>
      <c r="CW95">
        <v>1.3184229999999999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101.99544799999998</v>
      </c>
    </row>
    <row r="96" spans="1:114">
      <c r="A96" t="s">
        <v>138</v>
      </c>
      <c r="B96">
        <v>0</v>
      </c>
      <c r="C96">
        <v>36.102333999999999</v>
      </c>
      <c r="D96">
        <v>6.8469939999999996</v>
      </c>
      <c r="E96">
        <v>0</v>
      </c>
      <c r="F96">
        <v>0</v>
      </c>
      <c r="G96">
        <v>76.768950000000004</v>
      </c>
      <c r="H96">
        <v>0</v>
      </c>
      <c r="I96">
        <v>92.114526999999995</v>
      </c>
      <c r="J96">
        <v>6.4869389999999996</v>
      </c>
      <c r="K96">
        <v>691.08650399999999</v>
      </c>
      <c r="L96">
        <v>667.07663600000001</v>
      </c>
      <c r="M96">
        <v>95.888554999999997</v>
      </c>
      <c r="N96">
        <v>122.432091</v>
      </c>
      <c r="O96">
        <v>128.45129</v>
      </c>
      <c r="P96">
        <v>108.577871</v>
      </c>
      <c r="Q96">
        <v>22.966681999999999</v>
      </c>
      <c r="R96">
        <v>44.326064000000002</v>
      </c>
      <c r="S96">
        <v>27.350811</v>
      </c>
      <c r="T96">
        <v>2.5013079999999999</v>
      </c>
      <c r="U96">
        <v>348.97500000000002</v>
      </c>
      <c r="V96">
        <v>20.731850000000001</v>
      </c>
      <c r="W96">
        <v>46.399079999999998</v>
      </c>
      <c r="X96">
        <v>147.515625</v>
      </c>
      <c r="Y96">
        <v>0</v>
      </c>
      <c r="Z96">
        <v>19.6614</v>
      </c>
      <c r="AA96">
        <v>28.045000000000002</v>
      </c>
      <c r="AB96">
        <v>46.424171999999999</v>
      </c>
      <c r="AC96">
        <v>33.499364</v>
      </c>
      <c r="AD96">
        <v>0</v>
      </c>
      <c r="AE96">
        <v>56.926780000000001</v>
      </c>
      <c r="AF96">
        <v>27.857430000000001</v>
      </c>
      <c r="AG96">
        <v>47.874859999999998</v>
      </c>
      <c r="AH96">
        <v>81.214292999999998</v>
      </c>
      <c r="AI96">
        <v>0</v>
      </c>
      <c r="AJ96">
        <v>0</v>
      </c>
      <c r="AK96">
        <v>64.950986999999998</v>
      </c>
      <c r="AL96">
        <v>47.642000000000003</v>
      </c>
      <c r="AM96">
        <v>18.108732</v>
      </c>
      <c r="AN96">
        <v>0.99047300000000005</v>
      </c>
      <c r="AO96">
        <v>8.673</v>
      </c>
      <c r="AP96">
        <v>1.5371999999999999</v>
      </c>
      <c r="AQ96">
        <v>36.625754999999998</v>
      </c>
      <c r="AR96">
        <v>50.231999999999999</v>
      </c>
      <c r="AS96">
        <v>36.950153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100.06997899999999</v>
      </c>
      <c r="BA96">
        <f t="shared" si="4"/>
        <v>3419.8844889999991</v>
      </c>
      <c r="BD96">
        <v>4.2644399999999996</v>
      </c>
      <c r="BE96">
        <v>0</v>
      </c>
      <c r="BF96">
        <v>0</v>
      </c>
      <c r="BG96">
        <v>0</v>
      </c>
      <c r="BH96">
        <v>2.3438000000000001E-2</v>
      </c>
      <c r="BI96">
        <v>0.56584199999999996</v>
      </c>
      <c r="BJ96">
        <v>0</v>
      </c>
      <c r="BK96">
        <v>0</v>
      </c>
      <c r="BL96">
        <v>0</v>
      </c>
      <c r="BM96">
        <v>2.5400000000000002E-3</v>
      </c>
      <c r="BN96">
        <v>1.7939E-2</v>
      </c>
      <c r="BO96">
        <v>2</v>
      </c>
      <c r="BP96">
        <v>2.1800000000000002</v>
      </c>
      <c r="BQ96">
        <v>3.5181619999999998</v>
      </c>
      <c r="BR96">
        <v>4.276573</v>
      </c>
      <c r="BS96">
        <v>1.62</v>
      </c>
      <c r="BT96">
        <v>3.5666609999999999</v>
      </c>
      <c r="BU96">
        <v>2.688761</v>
      </c>
      <c r="BV96">
        <v>1.3326370000000001</v>
      </c>
      <c r="BW96">
        <v>9.33</v>
      </c>
      <c r="BX96">
        <v>4.0879409999999998</v>
      </c>
      <c r="BY96">
        <v>0.24</v>
      </c>
      <c r="BZ96">
        <v>1.9248000000000001</v>
      </c>
      <c r="CA96">
        <v>3.4875970000000001</v>
      </c>
      <c r="CB96">
        <v>1.78</v>
      </c>
      <c r="CC96">
        <v>0.82</v>
      </c>
      <c r="CD96">
        <v>0.42</v>
      </c>
      <c r="CE96">
        <v>0.96</v>
      </c>
      <c r="CF96">
        <v>0.19</v>
      </c>
      <c r="CG96">
        <v>3.78</v>
      </c>
      <c r="CH96">
        <v>2.4992549999999998</v>
      </c>
      <c r="CI96">
        <v>7.95</v>
      </c>
      <c r="CJ96">
        <v>1.94</v>
      </c>
      <c r="CK96">
        <v>1.84</v>
      </c>
      <c r="CL96">
        <v>4.9751799999999999</v>
      </c>
      <c r="CM96">
        <v>1.857394</v>
      </c>
      <c r="CN96">
        <v>3.5181619999999998</v>
      </c>
      <c r="CO96">
        <v>3.03</v>
      </c>
      <c r="CP96">
        <v>4.2338459999999998</v>
      </c>
      <c r="CQ96">
        <v>1.3616889999999999</v>
      </c>
      <c r="CR96">
        <v>3.57</v>
      </c>
      <c r="CS96">
        <v>2.3575529999999998</v>
      </c>
      <c r="CT96">
        <v>1.929632</v>
      </c>
      <c r="CU96">
        <v>1.94624</v>
      </c>
      <c r="CV96">
        <v>2.6652740000000001</v>
      </c>
      <c r="CW96">
        <v>1.3184229999999999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100.06997899999999</v>
      </c>
    </row>
    <row r="97" spans="1:114">
      <c r="A97" t="s">
        <v>139</v>
      </c>
      <c r="B97">
        <v>0</v>
      </c>
      <c r="C97">
        <v>36.724789000000001</v>
      </c>
      <c r="D97">
        <v>6.8469939999999996</v>
      </c>
      <c r="E97">
        <v>0</v>
      </c>
      <c r="F97">
        <v>0</v>
      </c>
      <c r="G97">
        <v>76.768950000000004</v>
      </c>
      <c r="H97">
        <v>0</v>
      </c>
      <c r="I97">
        <v>92.114526999999995</v>
      </c>
      <c r="J97">
        <v>6.4869389999999996</v>
      </c>
      <c r="K97">
        <v>691.08650399999999</v>
      </c>
      <c r="L97">
        <v>667.07663600000001</v>
      </c>
      <c r="M97">
        <v>95.888554999999997</v>
      </c>
      <c r="N97">
        <v>122.432091</v>
      </c>
      <c r="O97">
        <v>128.45129</v>
      </c>
      <c r="P97">
        <v>108.577871</v>
      </c>
      <c r="Q97">
        <v>22.966681999999999</v>
      </c>
      <c r="R97">
        <v>44.326064000000002</v>
      </c>
      <c r="S97">
        <v>27.350811</v>
      </c>
      <c r="T97">
        <v>2.5013079999999999</v>
      </c>
      <c r="U97">
        <v>348.97500000000002</v>
      </c>
      <c r="V97">
        <v>20.731850000000001</v>
      </c>
      <c r="W97">
        <v>46.399079999999998</v>
      </c>
      <c r="X97">
        <v>147.515625</v>
      </c>
      <c r="Y97">
        <v>0</v>
      </c>
      <c r="Z97">
        <v>13.1076</v>
      </c>
      <c r="AA97">
        <v>28.045000000000002</v>
      </c>
      <c r="AB97">
        <v>46.424171999999999</v>
      </c>
      <c r="AC97">
        <v>33.499364</v>
      </c>
      <c r="AD97">
        <v>0</v>
      </c>
      <c r="AE97">
        <v>56.926780000000001</v>
      </c>
      <c r="AF97">
        <v>27.857430000000001</v>
      </c>
      <c r="AG97">
        <v>47.874859999999998</v>
      </c>
      <c r="AH97">
        <v>75.298019999999994</v>
      </c>
      <c r="AI97">
        <v>0</v>
      </c>
      <c r="AJ97">
        <v>0</v>
      </c>
      <c r="AK97">
        <v>64.950986999999998</v>
      </c>
      <c r="AL97">
        <v>48.804000000000002</v>
      </c>
      <c r="AM97">
        <v>18.108732</v>
      </c>
      <c r="AN97">
        <v>0.99047300000000005</v>
      </c>
      <c r="AO97">
        <v>8.673</v>
      </c>
      <c r="AP97">
        <v>1.5371999999999999</v>
      </c>
      <c r="AQ97">
        <v>36.625754999999998</v>
      </c>
      <c r="AR97">
        <v>50.231999999999999</v>
      </c>
      <c r="AS97">
        <v>36.950153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97.824863999999977</v>
      </c>
      <c r="BA97">
        <f t="shared" si="4"/>
        <v>3406.9537559999999</v>
      </c>
      <c r="BD97">
        <v>4.2644399999999996</v>
      </c>
      <c r="BE97">
        <v>0</v>
      </c>
      <c r="BF97">
        <v>0</v>
      </c>
      <c r="BG97">
        <v>0</v>
      </c>
      <c r="BH97">
        <v>2.3622000000000001E-2</v>
      </c>
      <c r="BI97">
        <v>0.56584199999999996</v>
      </c>
      <c r="BJ97">
        <v>0</v>
      </c>
      <c r="BK97">
        <v>0</v>
      </c>
      <c r="BL97">
        <v>0</v>
      </c>
      <c r="BM97">
        <v>2.5400000000000002E-3</v>
      </c>
      <c r="BN97">
        <v>1.7939E-2</v>
      </c>
      <c r="BO97">
        <v>2</v>
      </c>
      <c r="BP97">
        <v>2.1800000000000002</v>
      </c>
      <c r="BQ97">
        <v>3.5181619999999998</v>
      </c>
      <c r="BR97">
        <v>4.276573</v>
      </c>
      <c r="BS97">
        <v>1.62</v>
      </c>
      <c r="BT97">
        <v>1.7833300000000001</v>
      </c>
      <c r="BU97">
        <v>2.688761</v>
      </c>
      <c r="BV97">
        <v>1.3326370000000001</v>
      </c>
      <c r="BW97">
        <v>9.33</v>
      </c>
      <c r="BX97">
        <v>4.0879409999999998</v>
      </c>
      <c r="BY97">
        <v>0.24</v>
      </c>
      <c r="BZ97">
        <v>1.9248000000000001</v>
      </c>
      <c r="CA97">
        <v>3.4875970000000001</v>
      </c>
      <c r="CB97">
        <v>1.78</v>
      </c>
      <c r="CC97">
        <v>0.82</v>
      </c>
      <c r="CD97">
        <v>0.42</v>
      </c>
      <c r="CE97">
        <v>0.96</v>
      </c>
      <c r="CF97">
        <v>0.19</v>
      </c>
      <c r="CG97">
        <v>3.78</v>
      </c>
      <c r="CH97">
        <v>2.321583</v>
      </c>
      <c r="CI97">
        <v>7.95</v>
      </c>
      <c r="CJ97">
        <v>1.94</v>
      </c>
      <c r="CK97">
        <v>1.84</v>
      </c>
      <c r="CL97">
        <v>4.6908839999999996</v>
      </c>
      <c r="CM97">
        <v>1.857394</v>
      </c>
      <c r="CN97">
        <v>3.5181619999999998</v>
      </c>
      <c r="CO97">
        <v>3.03</v>
      </c>
      <c r="CP97">
        <v>4.2338459999999998</v>
      </c>
      <c r="CQ97">
        <v>1.3616889999999999</v>
      </c>
      <c r="CR97">
        <v>3.57</v>
      </c>
      <c r="CS97">
        <v>2.3575529999999998</v>
      </c>
      <c r="CT97">
        <v>1.929632</v>
      </c>
      <c r="CU97">
        <v>1.94624</v>
      </c>
      <c r="CV97">
        <v>2.6652740000000001</v>
      </c>
      <c r="CW97">
        <v>1.3184229999999999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97.824863999999977</v>
      </c>
    </row>
    <row r="98" spans="1:114">
      <c r="A98" t="s">
        <v>140</v>
      </c>
      <c r="B98">
        <v>0</v>
      </c>
      <c r="C98">
        <v>36.724789000000001</v>
      </c>
      <c r="D98">
        <v>6.8469939999999996</v>
      </c>
      <c r="E98">
        <v>0</v>
      </c>
      <c r="F98">
        <v>0</v>
      </c>
      <c r="G98">
        <v>76.768950000000004</v>
      </c>
      <c r="H98">
        <v>0</v>
      </c>
      <c r="I98">
        <v>92.114526999999995</v>
      </c>
      <c r="J98">
        <v>6.4869389999999996</v>
      </c>
      <c r="K98">
        <v>691.08650399999999</v>
      </c>
      <c r="L98">
        <v>667.07663600000001</v>
      </c>
      <c r="M98">
        <v>95.888554999999997</v>
      </c>
      <c r="N98">
        <v>122.432091</v>
      </c>
      <c r="O98">
        <v>128.45129</v>
      </c>
      <c r="P98">
        <v>108.577871</v>
      </c>
      <c r="Q98">
        <v>22.966681999999999</v>
      </c>
      <c r="R98">
        <v>44.326064000000002</v>
      </c>
      <c r="S98">
        <v>27.350811</v>
      </c>
      <c r="T98">
        <v>2.5013079999999999</v>
      </c>
      <c r="U98">
        <v>348.97500000000002</v>
      </c>
      <c r="V98">
        <v>20.731850000000001</v>
      </c>
      <c r="W98">
        <v>46.399079999999998</v>
      </c>
      <c r="X98">
        <v>147.515625</v>
      </c>
      <c r="Y98">
        <v>0</v>
      </c>
      <c r="Z98">
        <v>13.1076</v>
      </c>
      <c r="AA98">
        <v>28.045000000000002</v>
      </c>
      <c r="AB98">
        <v>46.424171999999999</v>
      </c>
      <c r="AC98">
        <v>33.499364</v>
      </c>
      <c r="AD98">
        <v>0</v>
      </c>
      <c r="AE98">
        <v>56.926780000000001</v>
      </c>
      <c r="AF98">
        <v>27.857430000000001</v>
      </c>
      <c r="AG98">
        <v>47.874859999999998</v>
      </c>
      <c r="AH98">
        <v>64.541160000000005</v>
      </c>
      <c r="AI98">
        <v>0</v>
      </c>
      <c r="AJ98">
        <v>0</v>
      </c>
      <c r="AK98">
        <v>64.950986999999998</v>
      </c>
      <c r="AL98">
        <v>48.804000000000002</v>
      </c>
      <c r="AM98">
        <v>18.108732</v>
      </c>
      <c r="AN98">
        <v>0.99047300000000005</v>
      </c>
      <c r="AO98">
        <v>8.673</v>
      </c>
      <c r="AP98">
        <v>1.5371999999999999</v>
      </c>
      <c r="AQ98">
        <v>36.625754999999998</v>
      </c>
      <c r="AR98">
        <v>50.231999999999999</v>
      </c>
      <c r="AS98">
        <v>36.950153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96.682604999999981</v>
      </c>
      <c r="BA98">
        <f t="shared" si="4"/>
        <v>3395.0546369999993</v>
      </c>
      <c r="BD98">
        <v>4.2644399999999996</v>
      </c>
      <c r="BE98">
        <v>0</v>
      </c>
      <c r="BF98">
        <v>0</v>
      </c>
      <c r="BG98">
        <v>0</v>
      </c>
      <c r="BH98">
        <v>2.3622000000000001E-2</v>
      </c>
      <c r="BI98">
        <v>0.56584199999999996</v>
      </c>
      <c r="BJ98">
        <v>0</v>
      </c>
      <c r="BK98">
        <v>0</v>
      </c>
      <c r="BL98">
        <v>0</v>
      </c>
      <c r="BM98">
        <v>2.5400000000000002E-3</v>
      </c>
      <c r="BN98">
        <v>1.7939E-2</v>
      </c>
      <c r="BO98">
        <v>2</v>
      </c>
      <c r="BP98">
        <v>2.1800000000000002</v>
      </c>
      <c r="BQ98">
        <v>3.5181619999999998</v>
      </c>
      <c r="BR98">
        <v>4.276573</v>
      </c>
      <c r="BS98">
        <v>1.62</v>
      </c>
      <c r="BT98">
        <v>0.97272599999999998</v>
      </c>
      <c r="BU98">
        <v>2.688761</v>
      </c>
      <c r="BV98">
        <v>1.3326370000000001</v>
      </c>
      <c r="BW98">
        <v>9.33</v>
      </c>
      <c r="BX98">
        <v>4.0879409999999998</v>
      </c>
      <c r="BY98">
        <v>0.24</v>
      </c>
      <c r="BZ98">
        <v>1.9248000000000001</v>
      </c>
      <c r="CA98">
        <v>3.4875970000000001</v>
      </c>
      <c r="CB98">
        <v>1.78</v>
      </c>
      <c r="CC98">
        <v>0.82</v>
      </c>
      <c r="CD98">
        <v>0.42</v>
      </c>
      <c r="CE98">
        <v>0.96</v>
      </c>
      <c r="CF98">
        <v>0.19</v>
      </c>
      <c r="CG98">
        <v>3.78</v>
      </c>
      <c r="CH98">
        <v>1.9899279999999999</v>
      </c>
      <c r="CI98">
        <v>7.95</v>
      </c>
      <c r="CJ98">
        <v>1.94</v>
      </c>
      <c r="CK98">
        <v>1.84</v>
      </c>
      <c r="CL98">
        <v>4.6908839999999996</v>
      </c>
      <c r="CM98">
        <v>1.857394</v>
      </c>
      <c r="CN98">
        <v>3.5181619999999998</v>
      </c>
      <c r="CO98">
        <v>3.03</v>
      </c>
      <c r="CP98">
        <v>4.2338459999999998</v>
      </c>
      <c r="CQ98">
        <v>1.3616889999999999</v>
      </c>
      <c r="CR98">
        <v>3.57</v>
      </c>
      <c r="CS98">
        <v>2.3575529999999998</v>
      </c>
      <c r="CT98">
        <v>1.929632</v>
      </c>
      <c r="CU98">
        <v>1.94624</v>
      </c>
      <c r="CV98">
        <v>2.6652740000000001</v>
      </c>
      <c r="CW98">
        <v>1.3184229999999999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96.682604999999981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0.87205811499999997</v>
      </c>
      <c r="D99">
        <f t="shared" si="6"/>
        <v>9.4613007999999957E-2</v>
      </c>
      <c r="E99">
        <f t="shared" si="6"/>
        <v>0</v>
      </c>
      <c r="F99">
        <f t="shared" si="6"/>
        <v>0</v>
      </c>
      <c r="G99">
        <f t="shared" si="6"/>
        <v>1.8424547999999972</v>
      </c>
      <c r="H99">
        <f t="shared" si="6"/>
        <v>0</v>
      </c>
      <c r="I99">
        <f t="shared" si="6"/>
        <v>2.1783139509999989</v>
      </c>
      <c r="J99">
        <f t="shared" si="6"/>
        <v>0.16249782300000012</v>
      </c>
      <c r="K99">
        <f t="shared" si="6"/>
        <v>16.468134075999984</v>
      </c>
      <c r="L99">
        <f t="shared" si="6"/>
        <v>16.009839264999986</v>
      </c>
      <c r="M99">
        <f t="shared" si="6"/>
        <v>2.3013253199999939</v>
      </c>
      <c r="N99">
        <f t="shared" si="6"/>
        <v>2.9383701840000023</v>
      </c>
      <c r="O99">
        <f t="shared" si="6"/>
        <v>3.082830960000007</v>
      </c>
      <c r="P99">
        <f t="shared" si="6"/>
        <v>2.6688757617500021</v>
      </c>
      <c r="Q99">
        <f t="shared" si="6"/>
        <v>0.55120036800000027</v>
      </c>
      <c r="R99">
        <f t="shared" si="6"/>
        <v>1.0638255359999986</v>
      </c>
      <c r="S99">
        <f t="shared" si="6"/>
        <v>0.65641946399999929</v>
      </c>
      <c r="T99">
        <f t="shared" si="6"/>
        <v>6.0031391999999913E-2</v>
      </c>
      <c r="U99">
        <f t="shared" si="6"/>
        <v>8.3753999999999849</v>
      </c>
      <c r="V99">
        <f t="shared" si="6"/>
        <v>0.49756439999999885</v>
      </c>
      <c r="W99">
        <f t="shared" si="6"/>
        <v>1.0967276000000015</v>
      </c>
      <c r="X99">
        <f t="shared" si="6"/>
        <v>3.5403618875</v>
      </c>
      <c r="Y99">
        <f t="shared" si="6"/>
        <v>0</v>
      </c>
      <c r="Z99">
        <f t="shared" si="6"/>
        <v>0.32732755000000008</v>
      </c>
      <c r="AA99">
        <f t="shared" si="6"/>
        <v>0.39167805000000006</v>
      </c>
      <c r="AB99">
        <f t="shared" si="6"/>
        <v>0.66486493674999969</v>
      </c>
      <c r="AC99">
        <f t="shared" si="6"/>
        <v>0.43240864350000008</v>
      </c>
      <c r="AD99">
        <f t="shared" si="6"/>
        <v>0.18559735474999994</v>
      </c>
      <c r="AE99">
        <f t="shared" si="6"/>
        <v>0.90217689174999871</v>
      </c>
      <c r="AF99">
        <f t="shared" si="6"/>
        <v>0.31868899800000045</v>
      </c>
      <c r="AG99">
        <f t="shared" si="6"/>
        <v>1.1489966399999982</v>
      </c>
      <c r="AH99">
        <f t="shared" si="6"/>
        <v>1.0219016997500001</v>
      </c>
      <c r="AI99">
        <f t="shared" si="6"/>
        <v>0.15132456099999991</v>
      </c>
      <c r="AJ99">
        <f t="shared" si="6"/>
        <v>0</v>
      </c>
      <c r="AK99">
        <f t="shared" si="6"/>
        <v>1.5588236880000022</v>
      </c>
      <c r="AL99">
        <f t="shared" si="6"/>
        <v>1.1782679999999996</v>
      </c>
      <c r="AM99">
        <f t="shared" si="6"/>
        <v>0.43460956799999934</v>
      </c>
      <c r="AN99">
        <f t="shared" si="6"/>
        <v>2.6015731500000014E-2</v>
      </c>
      <c r="AO99">
        <f t="shared" si="6"/>
        <v>8.5847999999999952E-2</v>
      </c>
      <c r="AP99">
        <f t="shared" si="6"/>
        <v>6.1295850000000089E-2</v>
      </c>
      <c r="AQ99">
        <f t="shared" si="6"/>
        <v>0.52186013250000018</v>
      </c>
      <c r="AR99">
        <f t="shared" si="6"/>
        <v>1.2138479999999998</v>
      </c>
      <c r="AS99">
        <f t="shared" si="6"/>
        <v>0.88177844899999791</v>
      </c>
      <c r="AT99">
        <f t="shared" si="6"/>
        <v>0.4800432</v>
      </c>
      <c r="AU99">
        <f t="shared" si="6"/>
        <v>0</v>
      </c>
      <c r="AV99">
        <f t="shared" si="6"/>
        <v>3.7347239999999997E-2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2.3298265364999993</v>
      </c>
      <c r="BA99">
        <f>SUM(B99:AZ99)</f>
        <v>78.81537363224993</v>
      </c>
      <c r="BD99">
        <f t="shared" ref="BD99:DJ99" si="7">SUM(BD3:BD98)/4000</f>
        <v>0.10234655999999984</v>
      </c>
      <c r="BE99">
        <f t="shared" si="7"/>
        <v>0</v>
      </c>
      <c r="BF99">
        <f t="shared" si="7"/>
        <v>1.3610750000000001E-4</v>
      </c>
      <c r="BG99">
        <f t="shared" si="7"/>
        <v>0</v>
      </c>
      <c r="BH99">
        <f t="shared" si="7"/>
        <v>4.2374550000000055E-4</v>
      </c>
      <c r="BI99">
        <f t="shared" si="7"/>
        <v>1.3580208000000035E-2</v>
      </c>
      <c r="BJ99">
        <f t="shared" ref="BJ99:CW99" si="8">SUM(BJ3:BJ98)/4000</f>
        <v>0</v>
      </c>
      <c r="BK99">
        <f t="shared" si="8"/>
        <v>1.2192000000000001E-4</v>
      </c>
      <c r="BL99">
        <f t="shared" si="8"/>
        <v>0</v>
      </c>
      <c r="BM99">
        <f t="shared" si="8"/>
        <v>3.0480000000000003E-5</v>
      </c>
      <c r="BN99">
        <f t="shared" si="8"/>
        <v>3.2726199999999971E-4</v>
      </c>
      <c r="BO99">
        <f t="shared" si="8"/>
        <v>4.8000000000000001E-2</v>
      </c>
      <c r="BP99">
        <f t="shared" si="8"/>
        <v>5.2320000000000116E-2</v>
      </c>
      <c r="BQ99">
        <f t="shared" si="8"/>
        <v>8.3763173250000017E-2</v>
      </c>
      <c r="BR99">
        <f t="shared" si="8"/>
        <v>0.10292933999999995</v>
      </c>
      <c r="BS99">
        <f t="shared" si="8"/>
        <v>3.8880000000000053E-2</v>
      </c>
      <c r="BT99">
        <f t="shared" si="8"/>
        <v>3.827855824999999E-2</v>
      </c>
      <c r="BU99">
        <f t="shared" si="8"/>
        <v>6.644865699999998E-2</v>
      </c>
      <c r="BV99">
        <f t="shared" si="8"/>
        <v>3.1983288000000047E-2</v>
      </c>
      <c r="BW99">
        <f t="shared" si="8"/>
        <v>0.22392000000000037</v>
      </c>
      <c r="BX99">
        <f t="shared" si="8"/>
        <v>9.962595199999999E-2</v>
      </c>
      <c r="BY99">
        <f t="shared" si="8"/>
        <v>5.7599999999999917E-3</v>
      </c>
      <c r="BZ99">
        <f t="shared" si="8"/>
        <v>4.6195200000000061E-2</v>
      </c>
      <c r="CA99">
        <f t="shared" si="8"/>
        <v>8.3702327999999895E-2</v>
      </c>
      <c r="CB99">
        <f t="shared" si="8"/>
        <v>4.2170000000000013E-2</v>
      </c>
      <c r="CC99">
        <f t="shared" si="8"/>
        <v>2.0782499999999992E-2</v>
      </c>
      <c r="CD99">
        <f t="shared" si="8"/>
        <v>1.254250000000001E-2</v>
      </c>
      <c r="CE99">
        <f t="shared" si="8"/>
        <v>2.3039999999999967E-2</v>
      </c>
      <c r="CF99">
        <f t="shared" si="8"/>
        <v>2.6374999999999992E-3</v>
      </c>
      <c r="CG99">
        <f t="shared" si="8"/>
        <v>9.0719999999999815E-2</v>
      </c>
      <c r="CH99">
        <f t="shared" si="8"/>
        <v>3.1362096000000006E-2</v>
      </c>
      <c r="CI99">
        <f t="shared" si="8"/>
        <v>0.19080000000000025</v>
      </c>
      <c r="CJ99">
        <f t="shared" si="8"/>
        <v>4.6559999999999963E-2</v>
      </c>
      <c r="CK99">
        <f t="shared" si="8"/>
        <v>4.4300000000000013E-2</v>
      </c>
      <c r="CL99">
        <f t="shared" si="8"/>
        <v>0.11942565050000001</v>
      </c>
      <c r="CM99">
        <f t="shared" si="8"/>
        <v>4.4577455999999988E-2</v>
      </c>
      <c r="CN99">
        <f t="shared" si="8"/>
        <v>8.4435888000000014E-2</v>
      </c>
      <c r="CO99">
        <f t="shared" si="8"/>
        <v>7.2719999999999937E-2</v>
      </c>
      <c r="CP99">
        <f t="shared" si="8"/>
        <v>0.10161230399999974</v>
      </c>
      <c r="CQ99">
        <f t="shared" si="8"/>
        <v>3.2680535999999975E-2</v>
      </c>
      <c r="CR99">
        <f t="shared" si="8"/>
        <v>8.5679999999999867E-2</v>
      </c>
      <c r="CS99">
        <f t="shared" si="8"/>
        <v>5.6377670499999984E-2</v>
      </c>
      <c r="CT99">
        <f t="shared" si="8"/>
        <v>4.6311167999999965E-2</v>
      </c>
      <c r="CU99">
        <f t="shared" si="8"/>
        <v>4.6709759999999954E-2</v>
      </c>
      <c r="CV99">
        <f t="shared" si="8"/>
        <v>6.3966576000000094E-2</v>
      </c>
      <c r="CW99">
        <f t="shared" si="8"/>
        <v>3.1642151999999965E-2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2.3298265364999993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Q75" activePane="bottomRight" state="frozen"/>
      <selection sqref="A1:D35"/>
      <selection pane="topRight" sqref="A1:D35"/>
      <selection pane="bottomLeft" sqref="A1:D35"/>
      <selection pane="bottomRight" activeCell="DJ3" sqref="DJ3:DJ99"/>
    </sheetView>
  </sheetViews>
  <sheetFormatPr defaultRowHeight="15"/>
  <cols>
    <col min="1" max="1" width="12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483</v>
      </c>
      <c r="BA1" s="237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467</v>
      </c>
      <c r="BU1" s="192" t="s">
        <v>468</v>
      </c>
      <c r="BV1" s="192" t="s">
        <v>478</v>
      </c>
      <c r="BW1" s="192" t="s">
        <v>479</v>
      </c>
      <c r="BX1" s="192" t="s">
        <v>480</v>
      </c>
      <c r="BY1" s="192" t="s">
        <v>481</v>
      </c>
      <c r="BZ1" s="192" t="s">
        <v>482</v>
      </c>
      <c r="CA1" s="117" t="s">
        <v>459</v>
      </c>
      <c r="CB1" s="117" t="s">
        <v>460</v>
      </c>
      <c r="CC1" s="117" t="s">
        <v>461</v>
      </c>
      <c r="CD1" s="117" t="s">
        <v>462</v>
      </c>
      <c r="CE1" s="117" t="s">
        <v>463</v>
      </c>
      <c r="CF1" s="77" t="s">
        <v>454</v>
      </c>
      <c r="CG1" s="77" t="s">
        <v>455</v>
      </c>
      <c r="CH1" s="77" t="s">
        <v>456</v>
      </c>
      <c r="CI1" s="77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s="117" t="s">
        <v>465</v>
      </c>
      <c r="CU1" s="117" t="s">
        <v>466</v>
      </c>
      <c r="CV1" s="117" t="s">
        <v>472</v>
      </c>
      <c r="CW1" s="117" t="s">
        <v>476</v>
      </c>
      <c r="DJ1" t="s">
        <v>483</v>
      </c>
    </row>
    <row r="2" spans="1:114" ht="30">
      <c r="A2" s="23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5" t="s">
        <v>43</v>
      </c>
      <c r="AT2" s="215" t="s">
        <v>368</v>
      </c>
      <c r="AU2" s="169"/>
      <c r="AV2" s="215" t="s">
        <v>375</v>
      </c>
      <c r="AW2" s="215" t="s">
        <v>376</v>
      </c>
      <c r="AX2" s="215" t="s">
        <v>377</v>
      </c>
      <c r="AY2" s="169"/>
      <c r="AZ2" s="196"/>
      <c r="BA2" s="237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368.27614299999999</v>
      </c>
      <c r="L3">
        <v>240</v>
      </c>
      <c r="M3">
        <v>95.888554999999997</v>
      </c>
      <c r="N3">
        <v>122.43</v>
      </c>
      <c r="O3">
        <v>128.45009999999999</v>
      </c>
      <c r="P3">
        <v>145.034673</v>
      </c>
      <c r="Q3">
        <v>4.1916000000000002</v>
      </c>
      <c r="R3">
        <v>16.045145000000002</v>
      </c>
      <c r="S3">
        <v>12.637941</v>
      </c>
      <c r="T3">
        <v>0</v>
      </c>
      <c r="U3">
        <v>347.96100000000001</v>
      </c>
      <c r="V3">
        <v>14.625400000000001</v>
      </c>
      <c r="W3">
        <v>27.8078</v>
      </c>
      <c r="X3">
        <v>147.515625</v>
      </c>
      <c r="Y3">
        <v>0</v>
      </c>
      <c r="Z3">
        <v>13.1076</v>
      </c>
      <c r="AA3">
        <v>41.87</v>
      </c>
      <c r="AB3">
        <v>30.855471000000001</v>
      </c>
      <c r="AC3">
        <v>22.310403000000001</v>
      </c>
      <c r="AD3">
        <v>0</v>
      </c>
      <c r="AE3">
        <v>37.821176999999999</v>
      </c>
      <c r="AF3">
        <v>27.411711</v>
      </c>
      <c r="AG3">
        <v>47.874859999999998</v>
      </c>
      <c r="AH3">
        <v>21.513719999999999</v>
      </c>
      <c r="AI3">
        <v>0</v>
      </c>
      <c r="AJ3">
        <v>0</v>
      </c>
      <c r="AK3">
        <v>64.950986999999998</v>
      </c>
      <c r="AL3">
        <v>36.021999999999998</v>
      </c>
      <c r="AM3">
        <v>18.108732</v>
      </c>
      <c r="AN3">
        <v>1.1169169999999999</v>
      </c>
      <c r="AO3">
        <v>0</v>
      </c>
      <c r="AP3">
        <v>2.5619999999999998</v>
      </c>
      <c r="AQ3">
        <v>48.834339</v>
      </c>
      <c r="AR3">
        <v>50.231999999999999</v>
      </c>
      <c r="AS3">
        <v>37.565989000000002</v>
      </c>
      <c r="AT3">
        <v>12.353849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82.456564</v>
      </c>
      <c r="BA3">
        <f>SUM(B3:AZ3)</f>
        <v>2267.8323009999999</v>
      </c>
      <c r="BB3">
        <v>0</v>
      </c>
      <c r="BD3">
        <v>7.95</v>
      </c>
      <c r="BE3">
        <v>1.94</v>
      </c>
      <c r="BF3">
        <v>3.03</v>
      </c>
      <c r="BG3">
        <v>1.85</v>
      </c>
      <c r="BH3">
        <v>9.33</v>
      </c>
      <c r="BI3">
        <v>0.82</v>
      </c>
      <c r="BJ3">
        <v>0.94</v>
      </c>
      <c r="BK3">
        <v>1.78</v>
      </c>
      <c r="BL3">
        <v>0.96</v>
      </c>
      <c r="BM3">
        <v>0.1</v>
      </c>
      <c r="BN3">
        <v>3.57</v>
      </c>
      <c r="BO3">
        <v>3.78</v>
      </c>
      <c r="BP3">
        <v>0.24</v>
      </c>
      <c r="BQ3">
        <v>2</v>
      </c>
      <c r="BR3">
        <v>2.1800000000000002</v>
      </c>
      <c r="BS3">
        <v>1.62</v>
      </c>
      <c r="BT3">
        <v>2.7038660000000001</v>
      </c>
      <c r="BU3">
        <v>1.332638</v>
      </c>
      <c r="BV3">
        <v>2.3575529999999998</v>
      </c>
      <c r="BW3">
        <v>1.929632</v>
      </c>
      <c r="BX3">
        <v>1.9462410000000001</v>
      </c>
      <c r="BY3">
        <v>2.6652749999999998</v>
      </c>
      <c r="BZ3">
        <v>1.3184229999999999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5.2772449999999997</v>
      </c>
      <c r="CK3">
        <v>1.857394</v>
      </c>
      <c r="CL3">
        <v>1.9248000000000001</v>
      </c>
      <c r="CM3">
        <v>3.4875970000000001</v>
      </c>
      <c r="CN3">
        <v>1.7590809999999999</v>
      </c>
      <c r="CO3">
        <v>2.1322199999999998</v>
      </c>
      <c r="CP3">
        <v>4.2289050000000001</v>
      </c>
      <c r="CQ3">
        <v>3.5181629999999999</v>
      </c>
      <c r="CR3">
        <v>0.56584199999999996</v>
      </c>
      <c r="CS3">
        <v>1.3616889999999999</v>
      </c>
      <c r="CT3">
        <v>4.276573</v>
      </c>
      <c r="CU3">
        <v>0</v>
      </c>
      <c r="CV3">
        <v>0.66330900000000004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SUM(BD3:CS3)</f>
        <v>82.456564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368.27614299999999</v>
      </c>
      <c r="L4">
        <v>240</v>
      </c>
      <c r="M4">
        <v>95.888554999999997</v>
      </c>
      <c r="N4">
        <v>122.43</v>
      </c>
      <c r="O4">
        <v>128.45009999999999</v>
      </c>
      <c r="P4">
        <v>145.034673</v>
      </c>
      <c r="Q4">
        <v>4.1916000000000002</v>
      </c>
      <c r="R4">
        <v>16.045145000000002</v>
      </c>
      <c r="S4">
        <v>12.637941</v>
      </c>
      <c r="T4">
        <v>0</v>
      </c>
      <c r="U4">
        <v>348.97500000000002</v>
      </c>
      <c r="V4">
        <v>14.625400000000001</v>
      </c>
      <c r="W4">
        <v>27.8078</v>
      </c>
      <c r="X4">
        <v>147.515625</v>
      </c>
      <c r="Y4">
        <v>0</v>
      </c>
      <c r="Z4">
        <v>13.1076</v>
      </c>
      <c r="AA4">
        <v>26.86</v>
      </c>
      <c r="AB4">
        <v>30.855471000000001</v>
      </c>
      <c r="AC4">
        <v>22.310403000000001</v>
      </c>
      <c r="AD4">
        <v>0</v>
      </c>
      <c r="AE4">
        <v>37.821176999999999</v>
      </c>
      <c r="AF4">
        <v>27.411711</v>
      </c>
      <c r="AG4">
        <v>47.874859999999998</v>
      </c>
      <c r="AH4">
        <v>21.513719999999999</v>
      </c>
      <c r="AI4">
        <v>0</v>
      </c>
      <c r="AJ4">
        <v>0</v>
      </c>
      <c r="AK4">
        <v>64.950986999999998</v>
      </c>
      <c r="AL4">
        <v>36.021999999999998</v>
      </c>
      <c r="AM4">
        <v>18.108732</v>
      </c>
      <c r="AN4">
        <v>1.1169169999999999</v>
      </c>
      <c r="AO4">
        <v>0</v>
      </c>
      <c r="AP4">
        <v>2.5619999999999998</v>
      </c>
      <c r="AQ4">
        <v>48.834339</v>
      </c>
      <c r="AR4">
        <v>50.231999999999999</v>
      </c>
      <c r="AS4">
        <v>37.565989000000002</v>
      </c>
      <c r="AT4">
        <v>14.016104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82.47656400000001</v>
      </c>
      <c r="BA4">
        <f t="shared" ref="BA4:BA67" si="1">SUM(B4:AZ4)</f>
        <v>2255.5185559999995</v>
      </c>
      <c r="BB4">
        <v>1</v>
      </c>
      <c r="BD4">
        <v>7.95</v>
      </c>
      <c r="BE4">
        <v>1.94</v>
      </c>
      <c r="BF4">
        <v>3.03</v>
      </c>
      <c r="BG4">
        <v>1.85</v>
      </c>
      <c r="BH4">
        <v>9.33</v>
      </c>
      <c r="BI4">
        <v>0.82</v>
      </c>
      <c r="BJ4">
        <v>0.96</v>
      </c>
      <c r="BK4">
        <v>1.78</v>
      </c>
      <c r="BL4">
        <v>0.96</v>
      </c>
      <c r="BM4">
        <v>0.1</v>
      </c>
      <c r="BN4">
        <v>3.57</v>
      </c>
      <c r="BO4">
        <v>3.78</v>
      </c>
      <c r="BP4">
        <v>0.24</v>
      </c>
      <c r="BQ4">
        <v>2</v>
      </c>
      <c r="BR4">
        <v>2.1800000000000002</v>
      </c>
      <c r="BS4">
        <v>1.62</v>
      </c>
      <c r="BT4">
        <v>2.7038660000000001</v>
      </c>
      <c r="BU4">
        <v>1.332638</v>
      </c>
      <c r="BV4">
        <v>2.3575529999999998</v>
      </c>
      <c r="BW4">
        <v>1.929632</v>
      </c>
      <c r="BX4">
        <v>1.9462410000000001</v>
      </c>
      <c r="BY4">
        <v>2.6652749999999998</v>
      </c>
      <c r="BZ4">
        <v>1.3184229999999999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5.2772449999999997</v>
      </c>
      <c r="CK4">
        <v>1.857394</v>
      </c>
      <c r="CL4">
        <v>1.9248000000000001</v>
      </c>
      <c r="CM4">
        <v>3.4875970000000001</v>
      </c>
      <c r="CN4">
        <v>1.7590809999999999</v>
      </c>
      <c r="CO4">
        <v>2.1322199999999998</v>
      </c>
      <c r="CP4">
        <v>4.2289050000000001</v>
      </c>
      <c r="CQ4">
        <v>3.5181629999999999</v>
      </c>
      <c r="CR4">
        <v>0.56584199999999996</v>
      </c>
      <c r="CS4">
        <v>1.3616889999999999</v>
      </c>
      <c r="CT4">
        <v>4.276573</v>
      </c>
      <c r="CU4">
        <v>0</v>
      </c>
      <c r="CV4">
        <v>0.66330900000000004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SUM(BD4:CS4)</f>
        <v>82.47656400000001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367.59084799999999</v>
      </c>
      <c r="L5">
        <v>240</v>
      </c>
      <c r="M5">
        <v>95.888554999999997</v>
      </c>
      <c r="N5">
        <v>122.43</v>
      </c>
      <c r="O5">
        <v>128.45009999999999</v>
      </c>
      <c r="P5">
        <v>142.65705600000001</v>
      </c>
      <c r="Q5">
        <v>4.1916000000000002</v>
      </c>
      <c r="R5">
        <v>15.640131999999999</v>
      </c>
      <c r="S5">
        <v>12.530267</v>
      </c>
      <c r="T5">
        <v>0</v>
      </c>
      <c r="U5">
        <v>348.97500000000002</v>
      </c>
      <c r="V5">
        <v>10.965802</v>
      </c>
      <c r="W5">
        <v>26.697922999999999</v>
      </c>
      <c r="X5">
        <v>112.93587599999999</v>
      </c>
      <c r="Y5">
        <v>0</v>
      </c>
      <c r="Z5">
        <v>13.1076</v>
      </c>
      <c r="AA5">
        <v>26.86</v>
      </c>
      <c r="AB5">
        <v>30.855471000000001</v>
      </c>
      <c r="AC5">
        <v>22.310403000000001</v>
      </c>
      <c r="AD5">
        <v>0</v>
      </c>
      <c r="AE5">
        <v>37.821176999999999</v>
      </c>
      <c r="AF5">
        <v>27.411711</v>
      </c>
      <c r="AG5">
        <v>47.874859999999998</v>
      </c>
      <c r="AH5">
        <v>21.513719999999999</v>
      </c>
      <c r="AI5">
        <v>0</v>
      </c>
      <c r="AJ5">
        <v>0</v>
      </c>
      <c r="AK5">
        <v>64.950986999999998</v>
      </c>
      <c r="AL5">
        <v>36.021999999999998</v>
      </c>
      <c r="AM5">
        <v>18.108732</v>
      </c>
      <c r="AN5">
        <v>1.0958429999999999</v>
      </c>
      <c r="AO5">
        <v>0</v>
      </c>
      <c r="AP5">
        <v>2.5619999999999998</v>
      </c>
      <c r="AQ5">
        <v>48.834339</v>
      </c>
      <c r="AR5">
        <v>50.231999999999999</v>
      </c>
      <c r="AS5">
        <v>37.565989000000002</v>
      </c>
      <c r="AT5">
        <v>14.592041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82.47656400000001</v>
      </c>
      <c r="BA5">
        <f t="shared" si="1"/>
        <v>2213.148596</v>
      </c>
      <c r="BB5">
        <v>2</v>
      </c>
      <c r="BD5">
        <v>7.95</v>
      </c>
      <c r="BE5">
        <v>1.94</v>
      </c>
      <c r="BF5">
        <v>3.03</v>
      </c>
      <c r="BG5">
        <v>1.85</v>
      </c>
      <c r="BH5">
        <v>9.33</v>
      </c>
      <c r="BI5">
        <v>0.82</v>
      </c>
      <c r="BJ5">
        <v>0.96</v>
      </c>
      <c r="BK5">
        <v>1.78</v>
      </c>
      <c r="BL5">
        <v>0.96</v>
      </c>
      <c r="BM5">
        <v>0.1</v>
      </c>
      <c r="BN5">
        <v>3.57</v>
      </c>
      <c r="BO5">
        <v>3.78</v>
      </c>
      <c r="BP5">
        <v>0.24</v>
      </c>
      <c r="BQ5">
        <v>2</v>
      </c>
      <c r="BR5">
        <v>2.1800000000000002</v>
      </c>
      <c r="BS5">
        <v>1.62</v>
      </c>
      <c r="BT5">
        <v>2.7038660000000001</v>
      </c>
      <c r="BU5">
        <v>1.332638</v>
      </c>
      <c r="BV5">
        <v>2.3575529999999998</v>
      </c>
      <c r="BW5">
        <v>1.929632</v>
      </c>
      <c r="BX5">
        <v>1.9462410000000001</v>
      </c>
      <c r="BY5">
        <v>2.6652749999999998</v>
      </c>
      <c r="BZ5">
        <v>1.3184229999999999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5.2772449999999997</v>
      </c>
      <c r="CK5">
        <v>1.857394</v>
      </c>
      <c r="CL5">
        <v>1.9248000000000001</v>
      </c>
      <c r="CM5">
        <v>3.4875970000000001</v>
      </c>
      <c r="CN5">
        <v>1.7590809999999999</v>
      </c>
      <c r="CO5">
        <v>2.1322199999999998</v>
      </c>
      <c r="CP5">
        <v>4.2289050000000001</v>
      </c>
      <c r="CQ5">
        <v>3.5181629999999999</v>
      </c>
      <c r="CR5">
        <v>0.56584199999999996</v>
      </c>
      <c r="CS5">
        <v>1.3616889999999999</v>
      </c>
      <c r="CT5">
        <v>4.276573</v>
      </c>
      <c r="CU5">
        <v>0</v>
      </c>
      <c r="CV5">
        <v>0.66330900000000004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82.47656400000001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367.59084799999999</v>
      </c>
      <c r="L6">
        <v>240</v>
      </c>
      <c r="M6">
        <v>95.888554999999997</v>
      </c>
      <c r="N6">
        <v>122.43</v>
      </c>
      <c r="O6">
        <v>128.45009999999999</v>
      </c>
      <c r="P6">
        <v>142.65705600000001</v>
      </c>
      <c r="Q6">
        <v>4.1916000000000002</v>
      </c>
      <c r="R6">
        <v>15.640131999999999</v>
      </c>
      <c r="S6">
        <v>12.530267</v>
      </c>
      <c r="T6">
        <v>0</v>
      </c>
      <c r="U6">
        <v>348.97500000000002</v>
      </c>
      <c r="V6">
        <v>5</v>
      </c>
      <c r="W6">
        <v>21.188033999999998</v>
      </c>
      <c r="X6">
        <v>97.790800000000004</v>
      </c>
      <c r="Y6">
        <v>0</v>
      </c>
      <c r="Z6">
        <v>13.1076</v>
      </c>
      <c r="AA6">
        <v>26.86</v>
      </c>
      <c r="AB6">
        <v>30.855471000000001</v>
      </c>
      <c r="AC6">
        <v>22.310403000000001</v>
      </c>
      <c r="AD6">
        <v>0</v>
      </c>
      <c r="AE6">
        <v>37.821176999999999</v>
      </c>
      <c r="AF6">
        <v>27.411711</v>
      </c>
      <c r="AG6">
        <v>47.874859999999998</v>
      </c>
      <c r="AH6">
        <v>21.513719999999999</v>
      </c>
      <c r="AI6">
        <v>0</v>
      </c>
      <c r="AJ6">
        <v>0</v>
      </c>
      <c r="AK6">
        <v>64.950986999999998</v>
      </c>
      <c r="AL6">
        <v>36.021999999999998</v>
      </c>
      <c r="AM6">
        <v>18.108732</v>
      </c>
      <c r="AN6">
        <v>1.0958429999999999</v>
      </c>
      <c r="AO6">
        <v>0</v>
      </c>
      <c r="AP6">
        <v>2.5619999999999998</v>
      </c>
      <c r="AQ6">
        <v>48.834339</v>
      </c>
      <c r="AR6">
        <v>50.231999999999999</v>
      </c>
      <c r="AS6">
        <v>37.565989000000002</v>
      </c>
      <c r="AT6">
        <v>12.929468999999999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82.47656400000001</v>
      </c>
      <c r="BA6">
        <f t="shared" si="1"/>
        <v>2184.8652570000004</v>
      </c>
      <c r="BB6">
        <v>3</v>
      </c>
      <c r="BD6">
        <v>7.95</v>
      </c>
      <c r="BE6">
        <v>1.94</v>
      </c>
      <c r="BF6">
        <v>3.03</v>
      </c>
      <c r="BG6">
        <v>1.85</v>
      </c>
      <c r="BH6">
        <v>9.33</v>
      </c>
      <c r="BI6">
        <v>0.82</v>
      </c>
      <c r="BJ6">
        <v>0.96</v>
      </c>
      <c r="BK6">
        <v>1.78</v>
      </c>
      <c r="BL6">
        <v>0.96</v>
      </c>
      <c r="BM6">
        <v>0.1</v>
      </c>
      <c r="BN6">
        <v>3.57</v>
      </c>
      <c r="BO6">
        <v>3.78</v>
      </c>
      <c r="BP6">
        <v>0.24</v>
      </c>
      <c r="BQ6">
        <v>2</v>
      </c>
      <c r="BR6">
        <v>2.1800000000000002</v>
      </c>
      <c r="BS6">
        <v>1.62</v>
      </c>
      <c r="BT6">
        <v>2.7038660000000001</v>
      </c>
      <c r="BU6">
        <v>1.332638</v>
      </c>
      <c r="BV6">
        <v>2.3575529999999998</v>
      </c>
      <c r="BW6">
        <v>1.929632</v>
      </c>
      <c r="BX6">
        <v>1.9462410000000001</v>
      </c>
      <c r="BY6">
        <v>2.6652749999999998</v>
      </c>
      <c r="BZ6">
        <v>1.3184229999999999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5.2772449999999997</v>
      </c>
      <c r="CK6">
        <v>1.857394</v>
      </c>
      <c r="CL6">
        <v>1.9248000000000001</v>
      </c>
      <c r="CM6">
        <v>3.4875970000000001</v>
      </c>
      <c r="CN6">
        <v>1.7590809999999999</v>
      </c>
      <c r="CO6">
        <v>2.1322199999999998</v>
      </c>
      <c r="CP6">
        <v>4.2289050000000001</v>
      </c>
      <c r="CQ6">
        <v>3.5181629999999999</v>
      </c>
      <c r="CR6">
        <v>0.56584199999999996</v>
      </c>
      <c r="CS6">
        <v>1.3616889999999999</v>
      </c>
      <c r="CT6">
        <v>4.276573</v>
      </c>
      <c r="CU6">
        <v>0</v>
      </c>
      <c r="CV6">
        <v>0.66330900000000004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82.47656400000001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345.543252</v>
      </c>
      <c r="L7">
        <v>241.53356099999999</v>
      </c>
      <c r="M7">
        <v>95.888554999999997</v>
      </c>
      <c r="N7">
        <v>122.43</v>
      </c>
      <c r="O7">
        <v>128.45009999999999</v>
      </c>
      <c r="P7">
        <v>142.65705600000001</v>
      </c>
      <c r="Q7">
        <v>4.1916000000000002</v>
      </c>
      <c r="R7">
        <v>20.341322999999999</v>
      </c>
      <c r="S7">
        <v>14.304376</v>
      </c>
      <c r="T7">
        <v>0</v>
      </c>
      <c r="U7">
        <v>348.97500000000002</v>
      </c>
      <c r="V7">
        <v>5</v>
      </c>
      <c r="W7">
        <v>13</v>
      </c>
      <c r="X7">
        <v>97.790800000000004</v>
      </c>
      <c r="Y7">
        <v>0</v>
      </c>
      <c r="Z7">
        <v>13.1076</v>
      </c>
      <c r="AA7">
        <v>12.64</v>
      </c>
      <c r="AB7">
        <v>30.855471000000001</v>
      </c>
      <c r="AC7">
        <v>22.310403000000001</v>
      </c>
      <c r="AD7">
        <v>0</v>
      </c>
      <c r="AE7">
        <v>37.821176999999999</v>
      </c>
      <c r="AF7">
        <v>18.274474000000001</v>
      </c>
      <c r="AG7">
        <v>47.874859999999998</v>
      </c>
      <c r="AH7">
        <v>0</v>
      </c>
      <c r="AI7">
        <v>0</v>
      </c>
      <c r="AJ7">
        <v>0</v>
      </c>
      <c r="AK7">
        <v>64.950986999999998</v>
      </c>
      <c r="AL7">
        <v>36.021999999999998</v>
      </c>
      <c r="AM7">
        <v>18.108732</v>
      </c>
      <c r="AN7">
        <v>1.0958429999999999</v>
      </c>
      <c r="AO7">
        <v>0</v>
      </c>
      <c r="AP7">
        <v>2.5619999999999998</v>
      </c>
      <c r="AQ7">
        <v>48.834339</v>
      </c>
      <c r="AR7">
        <v>50.231999999999999</v>
      </c>
      <c r="AS7">
        <v>36.506751000000001</v>
      </c>
      <c r="AT7">
        <v>11.211399999999999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82.47656400000001</v>
      </c>
      <c r="BA7">
        <f t="shared" si="1"/>
        <v>2114.9902239999997</v>
      </c>
      <c r="BB7">
        <v>4</v>
      </c>
      <c r="BD7">
        <v>7.95</v>
      </c>
      <c r="BE7">
        <v>1.94</v>
      </c>
      <c r="BF7">
        <v>3.03</v>
      </c>
      <c r="BG7">
        <v>1.85</v>
      </c>
      <c r="BH7">
        <v>9.33</v>
      </c>
      <c r="BI7">
        <v>0.82</v>
      </c>
      <c r="BJ7">
        <v>0.96</v>
      </c>
      <c r="BK7">
        <v>1.78</v>
      </c>
      <c r="BL7">
        <v>0.96</v>
      </c>
      <c r="BM7">
        <v>0.1</v>
      </c>
      <c r="BN7">
        <v>3.57</v>
      </c>
      <c r="BO7">
        <v>3.78</v>
      </c>
      <c r="BP7">
        <v>0.24</v>
      </c>
      <c r="BQ7">
        <v>2</v>
      </c>
      <c r="BR7">
        <v>2.1800000000000002</v>
      </c>
      <c r="BS7">
        <v>1.62</v>
      </c>
      <c r="BT7">
        <v>2.7038660000000001</v>
      </c>
      <c r="BU7">
        <v>1.332638</v>
      </c>
      <c r="BV7">
        <v>2.3575529999999998</v>
      </c>
      <c r="BW7">
        <v>1.929632</v>
      </c>
      <c r="BX7">
        <v>1.9462410000000001</v>
      </c>
      <c r="BY7">
        <v>2.6652749999999998</v>
      </c>
      <c r="BZ7">
        <v>1.3184229999999999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5.2772449999999997</v>
      </c>
      <c r="CK7">
        <v>1.857394</v>
      </c>
      <c r="CL7">
        <v>1.9248000000000001</v>
      </c>
      <c r="CM7">
        <v>3.4875970000000001</v>
      </c>
      <c r="CN7">
        <v>1.7590809999999999</v>
      </c>
      <c r="CO7">
        <v>2.1322199999999998</v>
      </c>
      <c r="CP7">
        <v>4.2289050000000001</v>
      </c>
      <c r="CQ7">
        <v>3.5181629999999999</v>
      </c>
      <c r="CR7">
        <v>0.56584199999999996</v>
      </c>
      <c r="CS7">
        <v>1.3616889999999999</v>
      </c>
      <c r="CT7">
        <v>4.276573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82.47656400000001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345.543252</v>
      </c>
      <c r="L8">
        <v>241.53356099999999</v>
      </c>
      <c r="M8">
        <v>95.888554999999997</v>
      </c>
      <c r="N8">
        <v>122.43</v>
      </c>
      <c r="O8">
        <v>128.45009999999999</v>
      </c>
      <c r="P8">
        <v>142.65705600000001</v>
      </c>
      <c r="Q8">
        <v>4.1916000000000002</v>
      </c>
      <c r="R8">
        <v>19.662109000000001</v>
      </c>
      <c r="S8">
        <v>14.304376</v>
      </c>
      <c r="T8">
        <v>0</v>
      </c>
      <c r="U8">
        <v>348.97500000000002</v>
      </c>
      <c r="V8">
        <v>5</v>
      </c>
      <c r="W8">
        <v>13</v>
      </c>
      <c r="X8">
        <v>97.790800000000004</v>
      </c>
      <c r="Y8">
        <v>0</v>
      </c>
      <c r="Z8">
        <v>13.1076</v>
      </c>
      <c r="AA8">
        <v>12.64</v>
      </c>
      <c r="AB8">
        <v>30.855471000000001</v>
      </c>
      <c r="AC8">
        <v>22.310403000000001</v>
      </c>
      <c r="AD8">
        <v>0</v>
      </c>
      <c r="AE8">
        <v>37.821176999999999</v>
      </c>
      <c r="AF8">
        <v>18.274474000000001</v>
      </c>
      <c r="AG8">
        <v>47.874859999999998</v>
      </c>
      <c r="AH8">
        <v>0</v>
      </c>
      <c r="AI8">
        <v>0</v>
      </c>
      <c r="AJ8">
        <v>0</v>
      </c>
      <c r="AK8">
        <v>64.950986999999998</v>
      </c>
      <c r="AL8">
        <v>36.021999999999998</v>
      </c>
      <c r="AM8">
        <v>18.108732</v>
      </c>
      <c r="AN8">
        <v>1.0958429999999999</v>
      </c>
      <c r="AO8">
        <v>0</v>
      </c>
      <c r="AP8">
        <v>2.5619999999999998</v>
      </c>
      <c r="AQ8">
        <v>48.834339</v>
      </c>
      <c r="AR8">
        <v>50.231999999999999</v>
      </c>
      <c r="AS8">
        <v>36.506751000000001</v>
      </c>
      <c r="AT8">
        <v>9.9167590000000008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82.47656400000001</v>
      </c>
      <c r="BA8">
        <f t="shared" si="1"/>
        <v>2113.0163689999999</v>
      </c>
      <c r="BB8">
        <v>5</v>
      </c>
      <c r="BD8">
        <v>7.95</v>
      </c>
      <c r="BE8">
        <v>1.94</v>
      </c>
      <c r="BF8">
        <v>3.03</v>
      </c>
      <c r="BG8">
        <v>1.85</v>
      </c>
      <c r="BH8">
        <v>9.33</v>
      </c>
      <c r="BI8">
        <v>0.82</v>
      </c>
      <c r="BJ8">
        <v>0.96</v>
      </c>
      <c r="BK8">
        <v>1.78</v>
      </c>
      <c r="BL8">
        <v>0.96</v>
      </c>
      <c r="BM8">
        <v>0.1</v>
      </c>
      <c r="BN8">
        <v>3.57</v>
      </c>
      <c r="BO8">
        <v>3.78</v>
      </c>
      <c r="BP8">
        <v>0.24</v>
      </c>
      <c r="BQ8">
        <v>2</v>
      </c>
      <c r="BR8">
        <v>2.1800000000000002</v>
      </c>
      <c r="BS8">
        <v>1.62</v>
      </c>
      <c r="BT8">
        <v>2.7038660000000001</v>
      </c>
      <c r="BU8">
        <v>1.332638</v>
      </c>
      <c r="BV8">
        <v>2.3575529999999998</v>
      </c>
      <c r="BW8">
        <v>1.929632</v>
      </c>
      <c r="BX8">
        <v>1.9462410000000001</v>
      </c>
      <c r="BY8">
        <v>2.6652749999999998</v>
      </c>
      <c r="BZ8">
        <v>1.3184229999999999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5.2772449999999997</v>
      </c>
      <c r="CK8">
        <v>1.857394</v>
      </c>
      <c r="CL8">
        <v>1.9248000000000001</v>
      </c>
      <c r="CM8">
        <v>3.4875970000000001</v>
      </c>
      <c r="CN8">
        <v>1.7590809999999999</v>
      </c>
      <c r="CO8">
        <v>2.1322199999999998</v>
      </c>
      <c r="CP8">
        <v>4.2289050000000001</v>
      </c>
      <c r="CQ8">
        <v>3.5181629999999999</v>
      </c>
      <c r="CR8">
        <v>0.56584199999999996</v>
      </c>
      <c r="CS8">
        <v>1.3616889999999999</v>
      </c>
      <c r="CT8">
        <v>4.276573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82.47656400000001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345.543252</v>
      </c>
      <c r="L9">
        <v>241.67186100000001</v>
      </c>
      <c r="M9">
        <v>95.888554999999997</v>
      </c>
      <c r="N9">
        <v>122.43</v>
      </c>
      <c r="O9">
        <v>128.45009999999999</v>
      </c>
      <c r="P9">
        <v>144.24213499999999</v>
      </c>
      <c r="Q9">
        <v>4.1916000000000002</v>
      </c>
      <c r="R9">
        <v>22.461950999999999</v>
      </c>
      <c r="S9">
        <v>14.304376</v>
      </c>
      <c r="T9">
        <v>0</v>
      </c>
      <c r="U9">
        <v>348.97500000000002</v>
      </c>
      <c r="V9">
        <v>5</v>
      </c>
      <c r="W9">
        <v>13</v>
      </c>
      <c r="X9">
        <v>97.790800000000004</v>
      </c>
      <c r="Y9">
        <v>0</v>
      </c>
      <c r="Z9">
        <v>13.1076</v>
      </c>
      <c r="AA9">
        <v>0</v>
      </c>
      <c r="AB9">
        <v>30.855471000000001</v>
      </c>
      <c r="AC9">
        <v>22.310403000000001</v>
      </c>
      <c r="AD9">
        <v>0</v>
      </c>
      <c r="AE9">
        <v>37.821176999999999</v>
      </c>
      <c r="AF9">
        <v>18.274474000000001</v>
      </c>
      <c r="AG9">
        <v>47.874859999999998</v>
      </c>
      <c r="AH9">
        <v>0</v>
      </c>
      <c r="AI9">
        <v>0</v>
      </c>
      <c r="AJ9">
        <v>0</v>
      </c>
      <c r="AK9">
        <v>64.950986999999998</v>
      </c>
      <c r="AL9">
        <v>36.021999999999998</v>
      </c>
      <c r="AM9">
        <v>18.108732</v>
      </c>
      <c r="AN9">
        <v>1.0958429999999999</v>
      </c>
      <c r="AO9">
        <v>0</v>
      </c>
      <c r="AP9">
        <v>2.5619999999999998</v>
      </c>
      <c r="AQ9">
        <v>48.834339</v>
      </c>
      <c r="AR9">
        <v>50.231999999999999</v>
      </c>
      <c r="AS9">
        <v>36.506751000000001</v>
      </c>
      <c r="AT9">
        <v>8.9484250000000003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82.47656400000001</v>
      </c>
      <c r="BA9">
        <f t="shared" si="1"/>
        <v>2103.9312559999998</v>
      </c>
      <c r="BB9">
        <v>6</v>
      </c>
      <c r="BD9">
        <v>7.95</v>
      </c>
      <c r="BE9">
        <v>1.94</v>
      </c>
      <c r="BF9">
        <v>3.03</v>
      </c>
      <c r="BG9">
        <v>1.85</v>
      </c>
      <c r="BH9">
        <v>9.33</v>
      </c>
      <c r="BI9">
        <v>0.82</v>
      </c>
      <c r="BJ9">
        <v>0.96</v>
      </c>
      <c r="BK9">
        <v>1.78</v>
      </c>
      <c r="BL9">
        <v>0.96</v>
      </c>
      <c r="BM9">
        <v>0.1</v>
      </c>
      <c r="BN9">
        <v>3.57</v>
      </c>
      <c r="BO9">
        <v>3.78</v>
      </c>
      <c r="BP9">
        <v>0.24</v>
      </c>
      <c r="BQ9">
        <v>2</v>
      </c>
      <c r="BR9">
        <v>2.1800000000000002</v>
      </c>
      <c r="BS9">
        <v>1.62</v>
      </c>
      <c r="BT9">
        <v>2.7038660000000001</v>
      </c>
      <c r="BU9">
        <v>1.332638</v>
      </c>
      <c r="BV9">
        <v>2.3575529999999998</v>
      </c>
      <c r="BW9">
        <v>1.929632</v>
      </c>
      <c r="BX9">
        <v>1.9462410000000001</v>
      </c>
      <c r="BY9">
        <v>2.6652749999999998</v>
      </c>
      <c r="BZ9">
        <v>1.3184229999999999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5.2772449999999997</v>
      </c>
      <c r="CK9">
        <v>1.857394</v>
      </c>
      <c r="CL9">
        <v>1.9248000000000001</v>
      </c>
      <c r="CM9">
        <v>3.4875970000000001</v>
      </c>
      <c r="CN9">
        <v>1.7590809999999999</v>
      </c>
      <c r="CO9">
        <v>2.1322199999999998</v>
      </c>
      <c r="CP9">
        <v>4.2289050000000001</v>
      </c>
      <c r="CQ9">
        <v>3.5181629999999999</v>
      </c>
      <c r="CR9">
        <v>0.56584199999999996</v>
      </c>
      <c r="CS9">
        <v>1.3616889999999999</v>
      </c>
      <c r="CT9">
        <v>4.276573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82.47656400000001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345.543252</v>
      </c>
      <c r="L10">
        <v>241.67186100000001</v>
      </c>
      <c r="M10">
        <v>95.888554999999997</v>
      </c>
      <c r="N10">
        <v>122.43</v>
      </c>
      <c r="O10">
        <v>128.45009999999999</v>
      </c>
      <c r="P10">
        <v>144.24213499999999</v>
      </c>
      <c r="Q10">
        <v>4.1916000000000002</v>
      </c>
      <c r="R10">
        <v>22.461950999999999</v>
      </c>
      <c r="S10">
        <v>14.304376</v>
      </c>
      <c r="T10">
        <v>0</v>
      </c>
      <c r="U10">
        <v>348.97500000000002</v>
      </c>
      <c r="V10">
        <v>5</v>
      </c>
      <c r="W10">
        <v>13</v>
      </c>
      <c r="X10">
        <v>97.790800000000004</v>
      </c>
      <c r="Y10">
        <v>0</v>
      </c>
      <c r="Z10">
        <v>13.1076</v>
      </c>
      <c r="AA10">
        <v>0</v>
      </c>
      <c r="AB10">
        <v>30.855471000000001</v>
      </c>
      <c r="AC10">
        <v>22.310403000000001</v>
      </c>
      <c r="AD10">
        <v>0</v>
      </c>
      <c r="AE10">
        <v>37.821176999999999</v>
      </c>
      <c r="AF10">
        <v>18.274474000000001</v>
      </c>
      <c r="AG10">
        <v>47.874859999999998</v>
      </c>
      <c r="AH10">
        <v>0</v>
      </c>
      <c r="AI10">
        <v>0</v>
      </c>
      <c r="AJ10">
        <v>0</v>
      </c>
      <c r="AK10">
        <v>64.950986999999998</v>
      </c>
      <c r="AL10">
        <v>36.021999999999998</v>
      </c>
      <c r="AM10">
        <v>18.108732</v>
      </c>
      <c r="AN10">
        <v>1.0958429999999999</v>
      </c>
      <c r="AO10">
        <v>0</v>
      </c>
      <c r="AP10">
        <v>2.5619999999999998</v>
      </c>
      <c r="AQ10">
        <v>48.834339</v>
      </c>
      <c r="AR10">
        <v>52.991999999999997</v>
      </c>
      <c r="AS10">
        <v>36.506751000000001</v>
      </c>
      <c r="AT10">
        <v>8.6096199999999996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82.47656400000001</v>
      </c>
      <c r="BA10">
        <f t="shared" si="1"/>
        <v>2106.3524509999997</v>
      </c>
      <c r="BB10">
        <v>7</v>
      </c>
      <c r="BD10">
        <v>7.95</v>
      </c>
      <c r="BE10">
        <v>1.94</v>
      </c>
      <c r="BF10">
        <v>3.03</v>
      </c>
      <c r="BG10">
        <v>1.85</v>
      </c>
      <c r="BH10">
        <v>9.33</v>
      </c>
      <c r="BI10">
        <v>0.82</v>
      </c>
      <c r="BJ10">
        <v>0.96</v>
      </c>
      <c r="BK10">
        <v>1.78</v>
      </c>
      <c r="BL10">
        <v>0.96</v>
      </c>
      <c r="BM10">
        <v>0.1</v>
      </c>
      <c r="BN10">
        <v>3.57</v>
      </c>
      <c r="BO10">
        <v>3.78</v>
      </c>
      <c r="BP10">
        <v>0.24</v>
      </c>
      <c r="BQ10">
        <v>2</v>
      </c>
      <c r="BR10">
        <v>2.1800000000000002</v>
      </c>
      <c r="BS10">
        <v>1.62</v>
      </c>
      <c r="BT10">
        <v>2.7038660000000001</v>
      </c>
      <c r="BU10">
        <v>1.332638</v>
      </c>
      <c r="BV10">
        <v>2.3575529999999998</v>
      </c>
      <c r="BW10">
        <v>1.929632</v>
      </c>
      <c r="BX10">
        <v>1.9462410000000001</v>
      </c>
      <c r="BY10">
        <v>2.6652749999999998</v>
      </c>
      <c r="BZ10">
        <v>1.3184229999999999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5.2772449999999997</v>
      </c>
      <c r="CK10">
        <v>1.857394</v>
      </c>
      <c r="CL10">
        <v>1.9248000000000001</v>
      </c>
      <c r="CM10">
        <v>3.4875970000000001</v>
      </c>
      <c r="CN10">
        <v>1.7590809999999999</v>
      </c>
      <c r="CO10">
        <v>2.1322199999999998</v>
      </c>
      <c r="CP10">
        <v>4.2289050000000001</v>
      </c>
      <c r="CQ10">
        <v>3.5181629999999999</v>
      </c>
      <c r="CR10">
        <v>0.56584199999999996</v>
      </c>
      <c r="CS10">
        <v>1.3616889999999999</v>
      </c>
      <c r="CT10">
        <v>4.276573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82.47656400000001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308.67144999999999</v>
      </c>
      <c r="L11">
        <v>242.75144900000001</v>
      </c>
      <c r="M11">
        <v>95.888554999999997</v>
      </c>
      <c r="N11">
        <v>122.43</v>
      </c>
      <c r="O11">
        <v>128.45009999999999</v>
      </c>
      <c r="P11">
        <v>142.66</v>
      </c>
      <c r="Q11">
        <v>4.1916000000000002</v>
      </c>
      <c r="R11">
        <v>22.631663</v>
      </c>
      <c r="S11">
        <v>14.365864999999999</v>
      </c>
      <c r="T11">
        <v>0</v>
      </c>
      <c r="U11">
        <v>348.97500000000002</v>
      </c>
      <c r="V11">
        <v>5</v>
      </c>
      <c r="W11">
        <v>13</v>
      </c>
      <c r="X11">
        <v>97.790800000000004</v>
      </c>
      <c r="Y11">
        <v>0</v>
      </c>
      <c r="Z11">
        <v>13.1076</v>
      </c>
      <c r="AA11">
        <v>0</v>
      </c>
      <c r="AB11">
        <v>30.855471000000001</v>
      </c>
      <c r="AC11">
        <v>22.310403000000001</v>
      </c>
      <c r="AD11">
        <v>0</v>
      </c>
      <c r="AE11">
        <v>37.821176999999999</v>
      </c>
      <c r="AF11">
        <v>9.1372370000000007</v>
      </c>
      <c r="AG11">
        <v>47.874859999999998</v>
      </c>
      <c r="AH11">
        <v>0</v>
      </c>
      <c r="AI11">
        <v>0</v>
      </c>
      <c r="AJ11">
        <v>0</v>
      </c>
      <c r="AK11">
        <v>64.950986999999998</v>
      </c>
      <c r="AL11">
        <v>36.021999999999998</v>
      </c>
      <c r="AM11">
        <v>18.108732</v>
      </c>
      <c r="AN11">
        <v>1.0958429999999999</v>
      </c>
      <c r="AO11">
        <v>0</v>
      </c>
      <c r="AP11">
        <v>2.5619999999999998</v>
      </c>
      <c r="AQ11">
        <v>48.834339</v>
      </c>
      <c r="AR11">
        <v>52.991999999999997</v>
      </c>
      <c r="AS11">
        <v>36.506751000000001</v>
      </c>
      <c r="AT11">
        <v>9.3092600000000001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82.535848000000001</v>
      </c>
      <c r="BA11">
        <f t="shared" si="1"/>
        <v>2060.8309899999999</v>
      </c>
      <c r="BB11">
        <v>8</v>
      </c>
      <c r="BD11">
        <v>7.95</v>
      </c>
      <c r="BE11">
        <v>1.94</v>
      </c>
      <c r="BF11">
        <v>3.03</v>
      </c>
      <c r="BG11">
        <v>1.85</v>
      </c>
      <c r="BH11">
        <v>9.33</v>
      </c>
      <c r="BI11">
        <v>0.89</v>
      </c>
      <c r="BJ11">
        <v>0.96</v>
      </c>
      <c r="BK11">
        <v>1.78</v>
      </c>
      <c r="BL11">
        <v>0.96</v>
      </c>
      <c r="BM11">
        <v>0.1</v>
      </c>
      <c r="BN11">
        <v>3.57</v>
      </c>
      <c r="BO11">
        <v>3.78</v>
      </c>
      <c r="BP11">
        <v>0.24</v>
      </c>
      <c r="BQ11">
        <v>2</v>
      </c>
      <c r="BR11">
        <v>2.1800000000000002</v>
      </c>
      <c r="BS11">
        <v>1.62</v>
      </c>
      <c r="BT11">
        <v>2.7038660000000001</v>
      </c>
      <c r="BU11">
        <v>1.332638</v>
      </c>
      <c r="BV11">
        <v>2.3468369999999998</v>
      </c>
      <c r="BW11">
        <v>1.929632</v>
      </c>
      <c r="BX11">
        <v>1.9462410000000001</v>
      </c>
      <c r="BY11">
        <v>2.6652749999999998</v>
      </c>
      <c r="BZ11">
        <v>1.3184229999999999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5.2772449999999997</v>
      </c>
      <c r="CK11">
        <v>1.857394</v>
      </c>
      <c r="CL11">
        <v>1.9248000000000001</v>
      </c>
      <c r="CM11">
        <v>3.4875970000000001</v>
      </c>
      <c r="CN11">
        <v>1.7590809999999999</v>
      </c>
      <c r="CO11">
        <v>2.1322199999999998</v>
      </c>
      <c r="CP11">
        <v>4.2289050000000001</v>
      </c>
      <c r="CQ11">
        <v>3.5181629999999999</v>
      </c>
      <c r="CR11">
        <v>0.56584199999999996</v>
      </c>
      <c r="CS11">
        <v>1.3616889999999999</v>
      </c>
      <c r="CT11">
        <v>4.276573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82.535848000000001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239.45828700000001</v>
      </c>
      <c r="L12">
        <v>242.75144900000001</v>
      </c>
      <c r="M12">
        <v>95.888554999999997</v>
      </c>
      <c r="N12">
        <v>122.43</v>
      </c>
      <c r="O12">
        <v>128.45009999999999</v>
      </c>
      <c r="P12">
        <v>142.66</v>
      </c>
      <c r="Q12">
        <v>4.1916000000000002</v>
      </c>
      <c r="R12">
        <v>22.631663</v>
      </c>
      <c r="S12">
        <v>14.365864999999999</v>
      </c>
      <c r="T12">
        <v>0</v>
      </c>
      <c r="U12">
        <v>348.97500000000002</v>
      </c>
      <c r="V12">
        <v>5</v>
      </c>
      <c r="W12">
        <v>13</v>
      </c>
      <c r="X12">
        <v>97.790800000000004</v>
      </c>
      <c r="Y12">
        <v>0</v>
      </c>
      <c r="Z12">
        <v>13.1076</v>
      </c>
      <c r="AA12">
        <v>0</v>
      </c>
      <c r="AB12">
        <v>15.349423</v>
      </c>
      <c r="AC12">
        <v>22.310403000000001</v>
      </c>
      <c r="AD12">
        <v>0</v>
      </c>
      <c r="AE12">
        <v>37.821176999999999</v>
      </c>
      <c r="AF12">
        <v>9.1372370000000007</v>
      </c>
      <c r="AG12">
        <v>47.874859999999998</v>
      </c>
      <c r="AH12">
        <v>0</v>
      </c>
      <c r="AI12">
        <v>0</v>
      </c>
      <c r="AJ12">
        <v>0</v>
      </c>
      <c r="AK12">
        <v>64.950986999999998</v>
      </c>
      <c r="AL12">
        <v>36.021999999999998</v>
      </c>
      <c r="AM12">
        <v>18.108732</v>
      </c>
      <c r="AN12">
        <v>1.0958429999999999</v>
      </c>
      <c r="AO12">
        <v>0</v>
      </c>
      <c r="AP12">
        <v>2.5619999999999998</v>
      </c>
      <c r="AQ12">
        <v>48.834339</v>
      </c>
      <c r="AR12">
        <v>50.231999999999999</v>
      </c>
      <c r="AS12">
        <v>37.565989000000002</v>
      </c>
      <c r="AT12">
        <v>10.40818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82.565848000000003</v>
      </c>
      <c r="BA12">
        <f t="shared" si="1"/>
        <v>1975.5399369999993</v>
      </c>
      <c r="BB12">
        <v>9</v>
      </c>
      <c r="BD12">
        <v>7.95</v>
      </c>
      <c r="BE12">
        <v>1.94</v>
      </c>
      <c r="BF12">
        <v>3.03</v>
      </c>
      <c r="BG12">
        <v>1.85</v>
      </c>
      <c r="BH12">
        <v>9.33</v>
      </c>
      <c r="BI12">
        <v>0.91</v>
      </c>
      <c r="BJ12">
        <v>0.96</v>
      </c>
      <c r="BK12">
        <v>1.78</v>
      </c>
      <c r="BL12">
        <v>0.96</v>
      </c>
      <c r="BM12">
        <v>0.11</v>
      </c>
      <c r="BN12">
        <v>3.57</v>
      </c>
      <c r="BO12">
        <v>3.78</v>
      </c>
      <c r="BP12">
        <v>0.24</v>
      </c>
      <c r="BQ12">
        <v>2</v>
      </c>
      <c r="BR12">
        <v>2.1800000000000002</v>
      </c>
      <c r="BS12">
        <v>1.62</v>
      </c>
      <c r="BT12">
        <v>2.7038660000000001</v>
      </c>
      <c r="BU12">
        <v>1.332638</v>
      </c>
      <c r="BV12">
        <v>2.3468369999999998</v>
      </c>
      <c r="BW12">
        <v>1.929632</v>
      </c>
      <c r="BX12">
        <v>1.9462410000000001</v>
      </c>
      <c r="BY12">
        <v>2.6652749999999998</v>
      </c>
      <c r="BZ12">
        <v>1.3184229999999999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5.2772449999999997</v>
      </c>
      <c r="CK12">
        <v>1.857394</v>
      </c>
      <c r="CL12">
        <v>1.9248000000000001</v>
      </c>
      <c r="CM12">
        <v>3.4875970000000001</v>
      </c>
      <c r="CN12">
        <v>1.7590809999999999</v>
      </c>
      <c r="CO12">
        <v>2.1322199999999998</v>
      </c>
      <c r="CP12">
        <v>4.2289050000000001</v>
      </c>
      <c r="CQ12">
        <v>3.5181629999999999</v>
      </c>
      <c r="CR12">
        <v>0.56584199999999996</v>
      </c>
      <c r="CS12">
        <v>1.3616889999999999</v>
      </c>
      <c r="CT12">
        <v>4.276573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82.565848000000003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189.39361700000001</v>
      </c>
      <c r="L13">
        <v>242.75144900000001</v>
      </c>
      <c r="M13">
        <v>95.888554999999997</v>
      </c>
      <c r="N13">
        <v>122.43</v>
      </c>
      <c r="O13">
        <v>128.45009999999999</v>
      </c>
      <c r="P13">
        <v>142.66</v>
      </c>
      <c r="Q13">
        <v>4.1916000000000002</v>
      </c>
      <c r="R13">
        <v>22.631663</v>
      </c>
      <c r="S13">
        <v>14.365864999999999</v>
      </c>
      <c r="T13">
        <v>0</v>
      </c>
      <c r="U13">
        <v>348.97500000000002</v>
      </c>
      <c r="V13">
        <v>5</v>
      </c>
      <c r="W13">
        <v>13</v>
      </c>
      <c r="X13">
        <v>97.790800000000004</v>
      </c>
      <c r="Y13">
        <v>0</v>
      </c>
      <c r="Z13">
        <v>13.1076</v>
      </c>
      <c r="AA13">
        <v>0</v>
      </c>
      <c r="AB13">
        <v>15.349423</v>
      </c>
      <c r="AC13">
        <v>11.155201999999999</v>
      </c>
      <c r="AD13">
        <v>0</v>
      </c>
      <c r="AE13">
        <v>37.821176999999999</v>
      </c>
      <c r="AF13">
        <v>9.1372370000000007</v>
      </c>
      <c r="AG13">
        <v>47.874859999999998</v>
      </c>
      <c r="AH13">
        <v>0</v>
      </c>
      <c r="AI13">
        <v>0</v>
      </c>
      <c r="AJ13">
        <v>0</v>
      </c>
      <c r="AK13">
        <v>64.950986999999998</v>
      </c>
      <c r="AL13">
        <v>36.021999999999998</v>
      </c>
      <c r="AM13">
        <v>18.108732</v>
      </c>
      <c r="AN13">
        <v>1.0958429999999999</v>
      </c>
      <c r="AO13">
        <v>0</v>
      </c>
      <c r="AP13">
        <v>2.5619999999999998</v>
      </c>
      <c r="AQ13">
        <v>48.834339</v>
      </c>
      <c r="AR13">
        <v>50.231999999999999</v>
      </c>
      <c r="AS13">
        <v>37.565989000000002</v>
      </c>
      <c r="AT13">
        <v>9.6529369999999997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82.535848000000001</v>
      </c>
      <c r="BA13">
        <f t="shared" si="1"/>
        <v>1913.5348229999995</v>
      </c>
      <c r="BB13">
        <v>10</v>
      </c>
      <c r="BD13">
        <v>7.95</v>
      </c>
      <c r="BE13">
        <v>1.94</v>
      </c>
      <c r="BF13">
        <v>3.03</v>
      </c>
      <c r="BG13">
        <v>1.85</v>
      </c>
      <c r="BH13">
        <v>9.33</v>
      </c>
      <c r="BI13">
        <v>0.91</v>
      </c>
      <c r="BJ13">
        <v>0.96</v>
      </c>
      <c r="BK13">
        <v>1.75</v>
      </c>
      <c r="BL13">
        <v>0.96</v>
      </c>
      <c r="BM13">
        <v>0.11</v>
      </c>
      <c r="BN13">
        <v>3.57</v>
      </c>
      <c r="BO13">
        <v>3.78</v>
      </c>
      <c r="BP13">
        <v>0.24</v>
      </c>
      <c r="BQ13">
        <v>2</v>
      </c>
      <c r="BR13">
        <v>2.1800000000000002</v>
      </c>
      <c r="BS13">
        <v>1.62</v>
      </c>
      <c r="BT13">
        <v>2.7038660000000001</v>
      </c>
      <c r="BU13">
        <v>1.332638</v>
      </c>
      <c r="BV13">
        <v>2.3468369999999998</v>
      </c>
      <c r="BW13">
        <v>1.929632</v>
      </c>
      <c r="BX13">
        <v>1.9462410000000001</v>
      </c>
      <c r="BY13">
        <v>2.6652749999999998</v>
      </c>
      <c r="BZ13">
        <v>1.3184229999999999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5.2772449999999997</v>
      </c>
      <c r="CK13">
        <v>1.857394</v>
      </c>
      <c r="CL13">
        <v>1.9248000000000001</v>
      </c>
      <c r="CM13">
        <v>3.4875970000000001</v>
      </c>
      <c r="CN13">
        <v>1.7590809999999999</v>
      </c>
      <c r="CO13">
        <v>2.1322199999999998</v>
      </c>
      <c r="CP13">
        <v>4.2289050000000001</v>
      </c>
      <c r="CQ13">
        <v>3.5181629999999999</v>
      </c>
      <c r="CR13">
        <v>0.56584199999999996</v>
      </c>
      <c r="CS13">
        <v>1.3616889999999999</v>
      </c>
      <c r="CT13">
        <v>4.276573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82.535848000000001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189.39361700000001</v>
      </c>
      <c r="L14">
        <v>242.75144900000001</v>
      </c>
      <c r="M14">
        <v>95.888554999999997</v>
      </c>
      <c r="N14">
        <v>122.43</v>
      </c>
      <c r="O14">
        <v>128.45009999999999</v>
      </c>
      <c r="P14">
        <v>142.66</v>
      </c>
      <c r="Q14">
        <v>4.1916000000000002</v>
      </c>
      <c r="R14">
        <v>22.631663</v>
      </c>
      <c r="S14">
        <v>14.365864999999999</v>
      </c>
      <c r="T14">
        <v>0</v>
      </c>
      <c r="U14">
        <v>348.97500000000002</v>
      </c>
      <c r="V14">
        <v>5</v>
      </c>
      <c r="W14">
        <v>13</v>
      </c>
      <c r="X14">
        <v>97.790800000000004</v>
      </c>
      <c r="Y14">
        <v>0</v>
      </c>
      <c r="Z14">
        <v>13.1076</v>
      </c>
      <c r="AA14">
        <v>0</v>
      </c>
      <c r="AB14">
        <v>15.349423</v>
      </c>
      <c r="AC14">
        <v>11.155201999999999</v>
      </c>
      <c r="AD14">
        <v>0</v>
      </c>
      <c r="AE14">
        <v>37.821176999999999</v>
      </c>
      <c r="AF14">
        <v>9.1372370000000007</v>
      </c>
      <c r="AG14">
        <v>47.874859999999998</v>
      </c>
      <c r="AH14">
        <v>0</v>
      </c>
      <c r="AI14">
        <v>0</v>
      </c>
      <c r="AJ14">
        <v>0</v>
      </c>
      <c r="AK14">
        <v>64.950986999999998</v>
      </c>
      <c r="AL14">
        <v>36.021999999999998</v>
      </c>
      <c r="AM14">
        <v>18.108732</v>
      </c>
      <c r="AN14">
        <v>1.0958429999999999</v>
      </c>
      <c r="AO14">
        <v>0</v>
      </c>
      <c r="AP14">
        <v>2.5619999999999998</v>
      </c>
      <c r="AQ14">
        <v>48.834339</v>
      </c>
      <c r="AR14">
        <v>50.231999999999999</v>
      </c>
      <c r="AS14">
        <v>36.506751000000001</v>
      </c>
      <c r="AT14">
        <v>12.056031000000001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82.535848000000001</v>
      </c>
      <c r="BA14">
        <f t="shared" si="1"/>
        <v>1914.8786789999995</v>
      </c>
      <c r="BB14">
        <v>11</v>
      </c>
      <c r="BD14">
        <v>7.95</v>
      </c>
      <c r="BE14">
        <v>1.94</v>
      </c>
      <c r="BF14">
        <v>3.03</v>
      </c>
      <c r="BG14">
        <v>1.85</v>
      </c>
      <c r="BH14">
        <v>9.33</v>
      </c>
      <c r="BI14">
        <v>0.91</v>
      </c>
      <c r="BJ14">
        <v>0.96</v>
      </c>
      <c r="BK14">
        <v>1.75</v>
      </c>
      <c r="BL14">
        <v>0.96</v>
      </c>
      <c r="BM14">
        <v>0.11</v>
      </c>
      <c r="BN14">
        <v>3.57</v>
      </c>
      <c r="BO14">
        <v>3.78</v>
      </c>
      <c r="BP14">
        <v>0.24</v>
      </c>
      <c r="BQ14">
        <v>2</v>
      </c>
      <c r="BR14">
        <v>2.1800000000000002</v>
      </c>
      <c r="BS14">
        <v>1.62</v>
      </c>
      <c r="BT14">
        <v>2.7038660000000001</v>
      </c>
      <c r="BU14">
        <v>1.332638</v>
      </c>
      <c r="BV14">
        <v>2.3468369999999998</v>
      </c>
      <c r="BW14">
        <v>1.929632</v>
      </c>
      <c r="BX14">
        <v>1.9462410000000001</v>
      </c>
      <c r="BY14">
        <v>2.6652749999999998</v>
      </c>
      <c r="BZ14">
        <v>1.3184229999999999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5.2772449999999997</v>
      </c>
      <c r="CK14">
        <v>1.857394</v>
      </c>
      <c r="CL14">
        <v>1.9248000000000001</v>
      </c>
      <c r="CM14">
        <v>3.4875970000000001</v>
      </c>
      <c r="CN14">
        <v>1.7590809999999999</v>
      </c>
      <c r="CO14">
        <v>2.1322199999999998</v>
      </c>
      <c r="CP14">
        <v>4.2289050000000001</v>
      </c>
      <c r="CQ14">
        <v>3.5181629999999999</v>
      </c>
      <c r="CR14">
        <v>0.56584199999999996</v>
      </c>
      <c r="CS14">
        <v>1.3616889999999999</v>
      </c>
      <c r="CT14">
        <v>4.276573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82.535848000000001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189.39361700000001</v>
      </c>
      <c r="L15">
        <v>242.75144900000001</v>
      </c>
      <c r="M15">
        <v>95.888554999999997</v>
      </c>
      <c r="N15">
        <v>122.43</v>
      </c>
      <c r="O15">
        <v>128.45009999999999</v>
      </c>
      <c r="P15">
        <v>142.66</v>
      </c>
      <c r="Q15">
        <v>4.1916000000000002</v>
      </c>
      <c r="R15">
        <v>22.631663</v>
      </c>
      <c r="S15">
        <v>14.365864999999999</v>
      </c>
      <c r="T15">
        <v>0</v>
      </c>
      <c r="U15">
        <v>348.97500000000002</v>
      </c>
      <c r="V15">
        <v>5</v>
      </c>
      <c r="W15">
        <v>13</v>
      </c>
      <c r="X15">
        <v>48</v>
      </c>
      <c r="Y15">
        <v>0</v>
      </c>
      <c r="Z15">
        <v>13.1076</v>
      </c>
      <c r="AA15">
        <v>0</v>
      </c>
      <c r="AB15">
        <v>15.349423</v>
      </c>
      <c r="AC15">
        <v>11.155201999999999</v>
      </c>
      <c r="AD15">
        <v>0</v>
      </c>
      <c r="AE15">
        <v>37.821176999999999</v>
      </c>
      <c r="AF15">
        <v>9.1372370000000007</v>
      </c>
      <c r="AG15">
        <v>47.874859999999998</v>
      </c>
      <c r="AH15">
        <v>0</v>
      </c>
      <c r="AI15">
        <v>0</v>
      </c>
      <c r="AJ15">
        <v>0</v>
      </c>
      <c r="AK15">
        <v>64.950986999999998</v>
      </c>
      <c r="AL15">
        <v>36.021999999999998</v>
      </c>
      <c r="AM15">
        <v>18.108732</v>
      </c>
      <c r="AN15">
        <v>1.0958429999999999</v>
      </c>
      <c r="AO15">
        <v>0</v>
      </c>
      <c r="AP15">
        <v>2.5619999999999998</v>
      </c>
      <c r="AQ15">
        <v>48.834339</v>
      </c>
      <c r="AR15">
        <v>50.231999999999999</v>
      </c>
      <c r="AS15">
        <v>36.506751000000001</v>
      </c>
      <c r="AT15">
        <v>14.957853999999999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82.465847999999994</v>
      </c>
      <c r="BA15">
        <f t="shared" si="1"/>
        <v>1867.9197019999995</v>
      </c>
      <c r="BB15">
        <v>12</v>
      </c>
      <c r="BD15">
        <v>7.95</v>
      </c>
      <c r="BE15">
        <v>1.94</v>
      </c>
      <c r="BF15">
        <v>3.03</v>
      </c>
      <c r="BG15">
        <v>1.85</v>
      </c>
      <c r="BH15">
        <v>9.33</v>
      </c>
      <c r="BI15">
        <v>0.91</v>
      </c>
      <c r="BJ15">
        <v>0.9</v>
      </c>
      <c r="BK15">
        <v>1.75</v>
      </c>
      <c r="BL15">
        <v>0.96</v>
      </c>
      <c r="BM15">
        <v>0.1</v>
      </c>
      <c r="BN15">
        <v>3.57</v>
      </c>
      <c r="BO15">
        <v>3.78</v>
      </c>
      <c r="BP15">
        <v>0.24</v>
      </c>
      <c r="BQ15">
        <v>2</v>
      </c>
      <c r="BR15">
        <v>2.1800000000000002</v>
      </c>
      <c r="BS15">
        <v>1.62</v>
      </c>
      <c r="BT15">
        <v>2.7038660000000001</v>
      </c>
      <c r="BU15">
        <v>1.332638</v>
      </c>
      <c r="BV15">
        <v>2.3468369999999998</v>
      </c>
      <c r="BW15">
        <v>1.929632</v>
      </c>
      <c r="BX15">
        <v>1.9462410000000001</v>
      </c>
      <c r="BY15">
        <v>2.6652749999999998</v>
      </c>
      <c r="BZ15">
        <v>1.3184229999999999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5.2772449999999997</v>
      </c>
      <c r="CK15">
        <v>1.857394</v>
      </c>
      <c r="CL15">
        <v>1.9248000000000001</v>
      </c>
      <c r="CM15">
        <v>3.4875970000000001</v>
      </c>
      <c r="CN15">
        <v>1.7590809999999999</v>
      </c>
      <c r="CO15">
        <v>2.1322199999999998</v>
      </c>
      <c r="CP15">
        <v>4.2289050000000001</v>
      </c>
      <c r="CQ15">
        <v>3.5181629999999999</v>
      </c>
      <c r="CR15">
        <v>0.56584199999999996</v>
      </c>
      <c r="CS15">
        <v>1.3616889999999999</v>
      </c>
      <c r="CT15">
        <v>4.276573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82.465847999999994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189.39361700000001</v>
      </c>
      <c r="L16">
        <v>242.75144900000001</v>
      </c>
      <c r="M16">
        <v>95.888554999999997</v>
      </c>
      <c r="N16">
        <v>122.43</v>
      </c>
      <c r="O16">
        <v>128.45009999999999</v>
      </c>
      <c r="P16">
        <v>142.66</v>
      </c>
      <c r="Q16">
        <v>4.1916000000000002</v>
      </c>
      <c r="R16">
        <v>22.631663</v>
      </c>
      <c r="S16">
        <v>14.365864999999999</v>
      </c>
      <c r="T16">
        <v>0</v>
      </c>
      <c r="U16">
        <v>348.97500000000002</v>
      </c>
      <c r="V16">
        <v>5</v>
      </c>
      <c r="W16">
        <v>13</v>
      </c>
      <c r="X16">
        <v>48</v>
      </c>
      <c r="Y16">
        <v>0</v>
      </c>
      <c r="Z16">
        <v>13.1076</v>
      </c>
      <c r="AA16">
        <v>0</v>
      </c>
      <c r="AB16">
        <v>15.349423</v>
      </c>
      <c r="AC16">
        <v>11.155201999999999</v>
      </c>
      <c r="AD16">
        <v>0</v>
      </c>
      <c r="AE16">
        <v>37.821176999999999</v>
      </c>
      <c r="AF16">
        <v>9.1372370000000007</v>
      </c>
      <c r="AG16">
        <v>47.874859999999998</v>
      </c>
      <c r="AH16">
        <v>0</v>
      </c>
      <c r="AI16">
        <v>0</v>
      </c>
      <c r="AJ16">
        <v>0</v>
      </c>
      <c r="AK16">
        <v>64.950986999999998</v>
      </c>
      <c r="AL16">
        <v>36.021999999999998</v>
      </c>
      <c r="AM16">
        <v>18.108732</v>
      </c>
      <c r="AN16">
        <v>1.0958429999999999</v>
      </c>
      <c r="AO16">
        <v>0</v>
      </c>
      <c r="AP16">
        <v>2.5619999999999998</v>
      </c>
      <c r="AQ16">
        <v>48.834339</v>
      </c>
      <c r="AR16">
        <v>50.231999999999999</v>
      </c>
      <c r="AS16">
        <v>36.506751000000001</v>
      </c>
      <c r="AT16">
        <v>15.000006000000001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82.465847999999994</v>
      </c>
      <c r="BA16">
        <f t="shared" si="1"/>
        <v>1867.9618539999994</v>
      </c>
      <c r="BB16">
        <v>13</v>
      </c>
      <c r="BD16">
        <v>7.95</v>
      </c>
      <c r="BE16">
        <v>1.94</v>
      </c>
      <c r="BF16">
        <v>3.03</v>
      </c>
      <c r="BG16">
        <v>1.85</v>
      </c>
      <c r="BH16">
        <v>9.33</v>
      </c>
      <c r="BI16">
        <v>0.91</v>
      </c>
      <c r="BJ16">
        <v>0.9</v>
      </c>
      <c r="BK16">
        <v>1.75</v>
      </c>
      <c r="BL16">
        <v>0.96</v>
      </c>
      <c r="BM16">
        <v>0.1</v>
      </c>
      <c r="BN16">
        <v>3.57</v>
      </c>
      <c r="BO16">
        <v>3.78</v>
      </c>
      <c r="BP16">
        <v>0.24</v>
      </c>
      <c r="BQ16">
        <v>2</v>
      </c>
      <c r="BR16">
        <v>2.1800000000000002</v>
      </c>
      <c r="BS16">
        <v>1.62</v>
      </c>
      <c r="BT16">
        <v>2.7038660000000001</v>
      </c>
      <c r="BU16">
        <v>1.332638</v>
      </c>
      <c r="BV16">
        <v>2.3468369999999998</v>
      </c>
      <c r="BW16">
        <v>1.929632</v>
      </c>
      <c r="BX16">
        <v>1.9462410000000001</v>
      </c>
      <c r="BY16">
        <v>2.6652749999999998</v>
      </c>
      <c r="BZ16">
        <v>1.3184229999999999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5.2772449999999997</v>
      </c>
      <c r="CK16">
        <v>1.857394</v>
      </c>
      <c r="CL16">
        <v>1.9248000000000001</v>
      </c>
      <c r="CM16">
        <v>3.4875970000000001</v>
      </c>
      <c r="CN16">
        <v>1.7590809999999999</v>
      </c>
      <c r="CO16">
        <v>2.1322199999999998</v>
      </c>
      <c r="CP16">
        <v>4.2289050000000001</v>
      </c>
      <c r="CQ16">
        <v>3.5181629999999999</v>
      </c>
      <c r="CR16">
        <v>0.56584199999999996</v>
      </c>
      <c r="CS16">
        <v>1.3616889999999999</v>
      </c>
      <c r="CT16">
        <v>4.276573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82.465847999999994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189.39361700000001</v>
      </c>
      <c r="L17">
        <v>242.75144900000001</v>
      </c>
      <c r="M17">
        <v>95.888554999999997</v>
      </c>
      <c r="N17">
        <v>122.43</v>
      </c>
      <c r="O17">
        <v>128.45009999999999</v>
      </c>
      <c r="P17">
        <v>142.66</v>
      </c>
      <c r="Q17">
        <v>4.1916000000000002</v>
      </c>
      <c r="R17">
        <v>22.631663</v>
      </c>
      <c r="S17">
        <v>14.365864999999999</v>
      </c>
      <c r="T17">
        <v>0</v>
      </c>
      <c r="U17">
        <v>348.97500000000002</v>
      </c>
      <c r="V17">
        <v>2.125146</v>
      </c>
      <c r="W17">
        <v>13</v>
      </c>
      <c r="X17">
        <v>48</v>
      </c>
      <c r="Y17">
        <v>0</v>
      </c>
      <c r="Z17">
        <v>13.1076</v>
      </c>
      <c r="AA17">
        <v>0</v>
      </c>
      <c r="AB17">
        <v>15.349423</v>
      </c>
      <c r="AC17">
        <v>0</v>
      </c>
      <c r="AD17">
        <v>0</v>
      </c>
      <c r="AE17">
        <v>37.821176999999999</v>
      </c>
      <c r="AF17">
        <v>9.1372370000000007</v>
      </c>
      <c r="AG17">
        <v>47.874859999999998</v>
      </c>
      <c r="AH17">
        <v>0</v>
      </c>
      <c r="AI17">
        <v>0</v>
      </c>
      <c r="AJ17">
        <v>0</v>
      </c>
      <c r="AK17">
        <v>64.950986999999998</v>
      </c>
      <c r="AL17">
        <v>36.021999999999998</v>
      </c>
      <c r="AM17">
        <v>18.108732</v>
      </c>
      <c r="AN17">
        <v>1.0958429999999999</v>
      </c>
      <c r="AO17">
        <v>0</v>
      </c>
      <c r="AP17">
        <v>2.5619999999999998</v>
      </c>
      <c r="AQ17">
        <v>48.834339</v>
      </c>
      <c r="AR17">
        <v>50.231999999999999</v>
      </c>
      <c r="AS17">
        <v>36.506751000000001</v>
      </c>
      <c r="AT17">
        <v>15.000006000000001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82.353076999999999</v>
      </c>
      <c r="BA17">
        <f t="shared" si="1"/>
        <v>1853.8190269999996</v>
      </c>
      <c r="BB17">
        <v>14</v>
      </c>
      <c r="BD17">
        <v>7.95</v>
      </c>
      <c r="BE17">
        <v>1.94</v>
      </c>
      <c r="BF17">
        <v>3.03</v>
      </c>
      <c r="BG17">
        <v>1.85</v>
      </c>
      <c r="BH17">
        <v>9.33</v>
      </c>
      <c r="BI17">
        <v>0.91</v>
      </c>
      <c r="BJ17">
        <v>0.9</v>
      </c>
      <c r="BK17">
        <v>1.75</v>
      </c>
      <c r="BL17">
        <v>0.96</v>
      </c>
      <c r="BM17">
        <v>0.1</v>
      </c>
      <c r="BN17">
        <v>3.57</v>
      </c>
      <c r="BO17">
        <v>3.78</v>
      </c>
      <c r="BP17">
        <v>0.24</v>
      </c>
      <c r="BQ17">
        <v>2</v>
      </c>
      <c r="BR17">
        <v>2.1800000000000002</v>
      </c>
      <c r="BS17">
        <v>1.62</v>
      </c>
      <c r="BT17">
        <v>2.7038660000000001</v>
      </c>
      <c r="BU17">
        <v>1.332638</v>
      </c>
      <c r="BV17">
        <v>2.3468369999999998</v>
      </c>
      <c r="BW17">
        <v>1.929632</v>
      </c>
      <c r="BX17">
        <v>1.9462410000000001</v>
      </c>
      <c r="BY17">
        <v>2.6652749999999998</v>
      </c>
      <c r="BZ17">
        <v>1.3184229999999999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5.2772449999999997</v>
      </c>
      <c r="CK17">
        <v>1.857394</v>
      </c>
      <c r="CL17">
        <v>1.9248000000000001</v>
      </c>
      <c r="CM17">
        <v>3.4875970000000001</v>
      </c>
      <c r="CN17">
        <v>1.7590809999999999</v>
      </c>
      <c r="CO17">
        <v>2.1322199999999998</v>
      </c>
      <c r="CP17">
        <v>4.1161339999999997</v>
      </c>
      <c r="CQ17">
        <v>3.5181629999999999</v>
      </c>
      <c r="CR17">
        <v>0.56584199999999996</v>
      </c>
      <c r="CS17">
        <v>1.3616889999999999</v>
      </c>
      <c r="CT17">
        <v>4.276573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82.353076999999999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189.39361700000001</v>
      </c>
      <c r="L18">
        <v>242.75144900000001</v>
      </c>
      <c r="M18">
        <v>95.888554999999997</v>
      </c>
      <c r="N18">
        <v>122.43</v>
      </c>
      <c r="O18">
        <v>128.45009999999999</v>
      </c>
      <c r="P18">
        <v>142.66</v>
      </c>
      <c r="Q18">
        <v>4.1916000000000002</v>
      </c>
      <c r="R18">
        <v>22.631663</v>
      </c>
      <c r="S18">
        <v>14.365864999999999</v>
      </c>
      <c r="T18">
        <v>0</v>
      </c>
      <c r="U18">
        <v>348.97500000000002</v>
      </c>
      <c r="V18">
        <v>2</v>
      </c>
      <c r="W18">
        <v>13</v>
      </c>
      <c r="X18">
        <v>48</v>
      </c>
      <c r="Y18">
        <v>0</v>
      </c>
      <c r="Z18">
        <v>13.1076</v>
      </c>
      <c r="AA18">
        <v>0</v>
      </c>
      <c r="AB18">
        <v>15.349423</v>
      </c>
      <c r="AC18">
        <v>0</v>
      </c>
      <c r="AD18">
        <v>0</v>
      </c>
      <c r="AE18">
        <v>37.821176999999999</v>
      </c>
      <c r="AF18">
        <v>9.1372370000000007</v>
      </c>
      <c r="AG18">
        <v>47.874859999999998</v>
      </c>
      <c r="AH18">
        <v>0</v>
      </c>
      <c r="AI18">
        <v>0</v>
      </c>
      <c r="AJ18">
        <v>0</v>
      </c>
      <c r="AK18">
        <v>64.950986999999998</v>
      </c>
      <c r="AL18">
        <v>36.021999999999998</v>
      </c>
      <c r="AM18">
        <v>18.108732</v>
      </c>
      <c r="AN18">
        <v>1.0958429999999999</v>
      </c>
      <c r="AO18">
        <v>0</v>
      </c>
      <c r="AP18">
        <v>2.5619999999999998</v>
      </c>
      <c r="AQ18">
        <v>48.834339</v>
      </c>
      <c r="AR18">
        <v>50.231999999999999</v>
      </c>
      <c r="AS18">
        <v>36.506751000000001</v>
      </c>
      <c r="AT18">
        <v>15.000006000000001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82.353076999999999</v>
      </c>
      <c r="BA18">
        <f t="shared" si="1"/>
        <v>1853.6938809999995</v>
      </c>
      <c r="BB18">
        <v>15</v>
      </c>
      <c r="BD18">
        <v>7.95</v>
      </c>
      <c r="BE18">
        <v>1.94</v>
      </c>
      <c r="BF18">
        <v>3.03</v>
      </c>
      <c r="BG18">
        <v>1.85</v>
      </c>
      <c r="BH18">
        <v>9.33</v>
      </c>
      <c r="BI18">
        <v>0.91</v>
      </c>
      <c r="BJ18">
        <v>0.9</v>
      </c>
      <c r="BK18">
        <v>1.75</v>
      </c>
      <c r="BL18">
        <v>0.96</v>
      </c>
      <c r="BM18">
        <v>0.1</v>
      </c>
      <c r="BN18">
        <v>3.57</v>
      </c>
      <c r="BO18">
        <v>3.78</v>
      </c>
      <c r="BP18">
        <v>0.24</v>
      </c>
      <c r="BQ18">
        <v>2</v>
      </c>
      <c r="BR18">
        <v>2.1800000000000002</v>
      </c>
      <c r="BS18">
        <v>1.62</v>
      </c>
      <c r="BT18">
        <v>2.7038660000000001</v>
      </c>
      <c r="BU18">
        <v>1.332638</v>
      </c>
      <c r="BV18">
        <v>2.3468369999999998</v>
      </c>
      <c r="BW18">
        <v>1.929632</v>
      </c>
      <c r="BX18">
        <v>1.9462410000000001</v>
      </c>
      <c r="BY18">
        <v>2.6652749999999998</v>
      </c>
      <c r="BZ18">
        <v>1.3184229999999999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5.2772449999999997</v>
      </c>
      <c r="CK18">
        <v>1.857394</v>
      </c>
      <c r="CL18">
        <v>1.9248000000000001</v>
      </c>
      <c r="CM18">
        <v>3.4875970000000001</v>
      </c>
      <c r="CN18">
        <v>1.7590809999999999</v>
      </c>
      <c r="CO18">
        <v>2.1322199999999998</v>
      </c>
      <c r="CP18">
        <v>4.1161339999999997</v>
      </c>
      <c r="CQ18">
        <v>3.5181629999999999</v>
      </c>
      <c r="CR18">
        <v>0.56584199999999996</v>
      </c>
      <c r="CS18">
        <v>1.3616889999999999</v>
      </c>
      <c r="CT18">
        <v>4.276573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82.353076999999999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189.39361700000001</v>
      </c>
      <c r="L19">
        <v>242.75144900000001</v>
      </c>
      <c r="M19">
        <v>95.888554999999997</v>
      </c>
      <c r="N19">
        <v>122.43</v>
      </c>
      <c r="O19">
        <v>128.45009999999999</v>
      </c>
      <c r="P19">
        <v>142.66</v>
      </c>
      <c r="Q19">
        <v>4.1916000000000002</v>
      </c>
      <c r="R19">
        <v>24.118304999999999</v>
      </c>
      <c r="S19">
        <v>14.365864999999999</v>
      </c>
      <c r="T19">
        <v>0</v>
      </c>
      <c r="U19">
        <v>348.97500000000002</v>
      </c>
      <c r="V19">
        <v>6.36</v>
      </c>
      <c r="W19">
        <v>22.477599999999999</v>
      </c>
      <c r="X19">
        <v>78.259100000000004</v>
      </c>
      <c r="Y19">
        <v>0</v>
      </c>
      <c r="Z19">
        <v>13.1076</v>
      </c>
      <c r="AA19">
        <v>0</v>
      </c>
      <c r="AB19">
        <v>15.349423</v>
      </c>
      <c r="AC19">
        <v>0</v>
      </c>
      <c r="AD19">
        <v>0</v>
      </c>
      <c r="AE19">
        <v>37.821176999999999</v>
      </c>
      <c r="AF19">
        <v>9.1372370000000007</v>
      </c>
      <c r="AG19">
        <v>47.874859999999998</v>
      </c>
      <c r="AH19">
        <v>0</v>
      </c>
      <c r="AI19">
        <v>0</v>
      </c>
      <c r="AJ19">
        <v>0</v>
      </c>
      <c r="AK19">
        <v>64.950986999999998</v>
      </c>
      <c r="AL19">
        <v>36.021999999999998</v>
      </c>
      <c r="AM19">
        <v>18.108732</v>
      </c>
      <c r="AN19">
        <v>1.0958429999999999</v>
      </c>
      <c r="AO19">
        <v>0</v>
      </c>
      <c r="AP19">
        <v>1.9215</v>
      </c>
      <c r="AQ19">
        <v>24.265511</v>
      </c>
      <c r="AR19">
        <v>50.231999999999999</v>
      </c>
      <c r="AS19">
        <v>36.506751000000001</v>
      </c>
      <c r="AT19">
        <v>15.000006000000001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81.793077000000011</v>
      </c>
      <c r="BA19">
        <f t="shared" si="1"/>
        <v>1873.5078949999993</v>
      </c>
      <c r="BB19">
        <v>16</v>
      </c>
      <c r="BD19">
        <v>7.95</v>
      </c>
      <c r="BE19">
        <v>1.94</v>
      </c>
      <c r="BF19">
        <v>3.03</v>
      </c>
      <c r="BG19">
        <v>1.85</v>
      </c>
      <c r="BH19">
        <v>9.33</v>
      </c>
      <c r="BI19">
        <v>0.82</v>
      </c>
      <c r="BJ19">
        <v>0.43</v>
      </c>
      <c r="BK19">
        <v>1.75</v>
      </c>
      <c r="BL19">
        <v>0.96</v>
      </c>
      <c r="BM19">
        <v>0.1</v>
      </c>
      <c r="BN19">
        <v>3.57</v>
      </c>
      <c r="BO19">
        <v>3.78</v>
      </c>
      <c r="BP19">
        <v>0.24</v>
      </c>
      <c r="BQ19">
        <v>2</v>
      </c>
      <c r="BR19">
        <v>2.1800000000000002</v>
      </c>
      <c r="BS19">
        <v>1.62</v>
      </c>
      <c r="BT19">
        <v>2.7038660000000001</v>
      </c>
      <c r="BU19">
        <v>1.332638</v>
      </c>
      <c r="BV19">
        <v>2.3468369999999998</v>
      </c>
      <c r="BW19">
        <v>1.929632</v>
      </c>
      <c r="BX19">
        <v>1.9462410000000001</v>
      </c>
      <c r="BY19">
        <v>2.6652749999999998</v>
      </c>
      <c r="BZ19">
        <v>1.3184229999999999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5.2772449999999997</v>
      </c>
      <c r="CK19">
        <v>1.857394</v>
      </c>
      <c r="CL19">
        <v>1.9248000000000001</v>
      </c>
      <c r="CM19">
        <v>3.4875970000000001</v>
      </c>
      <c r="CN19">
        <v>1.7590809999999999</v>
      </c>
      <c r="CO19">
        <v>2.1322199999999998</v>
      </c>
      <c r="CP19">
        <v>4.1161339999999997</v>
      </c>
      <c r="CQ19">
        <v>3.5181629999999999</v>
      </c>
      <c r="CR19">
        <v>0.56584199999999996</v>
      </c>
      <c r="CS19">
        <v>1.3616889999999999</v>
      </c>
      <c r="CT19">
        <v>4.276573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81.793077000000011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189.28194199999999</v>
      </c>
      <c r="L20">
        <v>241.67186100000001</v>
      </c>
      <c r="M20">
        <v>95.888554999999997</v>
      </c>
      <c r="N20">
        <v>122.43</v>
      </c>
      <c r="O20">
        <v>128.45009999999999</v>
      </c>
      <c r="P20">
        <v>142.66</v>
      </c>
      <c r="Q20">
        <v>4.1916000000000002</v>
      </c>
      <c r="R20">
        <v>22.461950999999999</v>
      </c>
      <c r="S20">
        <v>14.304376</v>
      </c>
      <c r="T20">
        <v>0</v>
      </c>
      <c r="U20">
        <v>348.97500000000002</v>
      </c>
      <c r="V20">
        <v>2</v>
      </c>
      <c r="W20">
        <v>13</v>
      </c>
      <c r="X20">
        <v>78.259100000000004</v>
      </c>
      <c r="Y20">
        <v>0</v>
      </c>
      <c r="Z20">
        <v>13.1076</v>
      </c>
      <c r="AA20">
        <v>0</v>
      </c>
      <c r="AB20">
        <v>15.349423</v>
      </c>
      <c r="AC20">
        <v>0</v>
      </c>
      <c r="AD20">
        <v>0</v>
      </c>
      <c r="AE20">
        <v>37.821176999999999</v>
      </c>
      <c r="AF20">
        <v>9.1372370000000007</v>
      </c>
      <c r="AG20">
        <v>47.874859999999998</v>
      </c>
      <c r="AH20">
        <v>0</v>
      </c>
      <c r="AI20">
        <v>0</v>
      </c>
      <c r="AJ20">
        <v>0</v>
      </c>
      <c r="AK20">
        <v>64.950986999999998</v>
      </c>
      <c r="AL20">
        <v>36.021999999999998</v>
      </c>
      <c r="AM20">
        <v>18.108732</v>
      </c>
      <c r="AN20">
        <v>1.0958429999999999</v>
      </c>
      <c r="AO20">
        <v>0</v>
      </c>
      <c r="AP20">
        <v>1.9215</v>
      </c>
      <c r="AQ20">
        <v>0</v>
      </c>
      <c r="AR20">
        <v>50.231999999999999</v>
      </c>
      <c r="AS20">
        <v>36.506751000000001</v>
      </c>
      <c r="AT20">
        <v>15.000006000000001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81.793077000000011</v>
      </c>
      <c r="BA20">
        <f t="shared" si="1"/>
        <v>1832.4956779999993</v>
      </c>
      <c r="BB20">
        <v>17</v>
      </c>
      <c r="BD20">
        <v>7.95</v>
      </c>
      <c r="BE20">
        <v>1.94</v>
      </c>
      <c r="BF20">
        <v>3.03</v>
      </c>
      <c r="BG20">
        <v>1.85</v>
      </c>
      <c r="BH20">
        <v>9.33</v>
      </c>
      <c r="BI20">
        <v>0.82</v>
      </c>
      <c r="BJ20">
        <v>0.43</v>
      </c>
      <c r="BK20">
        <v>1.75</v>
      </c>
      <c r="BL20">
        <v>0.96</v>
      </c>
      <c r="BM20">
        <v>0.1</v>
      </c>
      <c r="BN20">
        <v>3.57</v>
      </c>
      <c r="BO20">
        <v>3.78</v>
      </c>
      <c r="BP20">
        <v>0.24</v>
      </c>
      <c r="BQ20">
        <v>2</v>
      </c>
      <c r="BR20">
        <v>2.1800000000000002</v>
      </c>
      <c r="BS20">
        <v>1.62</v>
      </c>
      <c r="BT20">
        <v>2.7038660000000001</v>
      </c>
      <c r="BU20">
        <v>1.332638</v>
      </c>
      <c r="BV20">
        <v>2.3468369999999998</v>
      </c>
      <c r="BW20">
        <v>1.929632</v>
      </c>
      <c r="BX20">
        <v>1.9462410000000001</v>
      </c>
      <c r="BY20">
        <v>2.6652749999999998</v>
      </c>
      <c r="BZ20">
        <v>1.3184229999999999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5.2772449999999997</v>
      </c>
      <c r="CK20">
        <v>1.857394</v>
      </c>
      <c r="CL20">
        <v>1.9248000000000001</v>
      </c>
      <c r="CM20">
        <v>3.4875970000000001</v>
      </c>
      <c r="CN20">
        <v>1.7590809999999999</v>
      </c>
      <c r="CO20">
        <v>2.1322199999999998</v>
      </c>
      <c r="CP20">
        <v>4.1161339999999997</v>
      </c>
      <c r="CQ20">
        <v>3.5181629999999999</v>
      </c>
      <c r="CR20">
        <v>0.56584199999999996</v>
      </c>
      <c r="CS20">
        <v>1.3616889999999999</v>
      </c>
      <c r="CT20">
        <v>4.276573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81.793077000000011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189.28194199999999</v>
      </c>
      <c r="L21">
        <v>241.67186100000001</v>
      </c>
      <c r="M21">
        <v>95.888554999999997</v>
      </c>
      <c r="N21">
        <v>122.43</v>
      </c>
      <c r="O21">
        <v>128.45009999999999</v>
      </c>
      <c r="P21">
        <v>104.61517499999999</v>
      </c>
      <c r="Q21">
        <v>4.1916000000000002</v>
      </c>
      <c r="R21">
        <v>19.662109000000001</v>
      </c>
      <c r="S21">
        <v>14.304376</v>
      </c>
      <c r="T21">
        <v>0</v>
      </c>
      <c r="U21">
        <v>348.97500000000002</v>
      </c>
      <c r="V21">
        <v>2</v>
      </c>
      <c r="W21">
        <v>13</v>
      </c>
      <c r="X21">
        <v>48</v>
      </c>
      <c r="Y21">
        <v>0</v>
      </c>
      <c r="Z21">
        <v>13.1076</v>
      </c>
      <c r="AA21">
        <v>0</v>
      </c>
      <c r="AB21">
        <v>15.349423</v>
      </c>
      <c r="AC21">
        <v>0</v>
      </c>
      <c r="AD21">
        <v>0</v>
      </c>
      <c r="AE21">
        <v>37.821176999999999</v>
      </c>
      <c r="AF21">
        <v>9.1372370000000007</v>
      </c>
      <c r="AG21">
        <v>47.874859999999998</v>
      </c>
      <c r="AH21">
        <v>0</v>
      </c>
      <c r="AI21">
        <v>0</v>
      </c>
      <c r="AJ21">
        <v>0</v>
      </c>
      <c r="AK21">
        <v>64.950986999999998</v>
      </c>
      <c r="AL21">
        <v>36.021999999999998</v>
      </c>
      <c r="AM21">
        <v>18.108732</v>
      </c>
      <c r="AN21">
        <v>1.0958429999999999</v>
      </c>
      <c r="AO21">
        <v>0</v>
      </c>
      <c r="AP21">
        <v>7.9421999999999997</v>
      </c>
      <c r="AQ21">
        <v>0</v>
      </c>
      <c r="AR21">
        <v>50.231999999999999</v>
      </c>
      <c r="AS21">
        <v>36.506751000000001</v>
      </c>
      <c r="AT21">
        <v>15.000006000000001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81.913077000000001</v>
      </c>
      <c r="BA21">
        <f t="shared" si="1"/>
        <v>1767.5326109999994</v>
      </c>
      <c r="BB21">
        <v>18</v>
      </c>
      <c r="BD21">
        <v>7.95</v>
      </c>
      <c r="BE21">
        <v>1.94</v>
      </c>
      <c r="BF21">
        <v>3.03</v>
      </c>
      <c r="BG21">
        <v>1.85</v>
      </c>
      <c r="BH21">
        <v>9.33</v>
      </c>
      <c r="BI21">
        <v>0.9</v>
      </c>
      <c r="BJ21">
        <v>0.47</v>
      </c>
      <c r="BK21">
        <v>1.75</v>
      </c>
      <c r="BL21">
        <v>0.96</v>
      </c>
      <c r="BM21">
        <v>0.1</v>
      </c>
      <c r="BN21">
        <v>3.57</v>
      </c>
      <c r="BO21">
        <v>3.78</v>
      </c>
      <c r="BP21">
        <v>0.24</v>
      </c>
      <c r="BQ21">
        <v>2</v>
      </c>
      <c r="BR21">
        <v>2.1800000000000002</v>
      </c>
      <c r="BS21">
        <v>1.62</v>
      </c>
      <c r="BT21">
        <v>2.7038660000000001</v>
      </c>
      <c r="BU21">
        <v>1.332638</v>
      </c>
      <c r="BV21">
        <v>2.3468369999999998</v>
      </c>
      <c r="BW21">
        <v>1.929632</v>
      </c>
      <c r="BX21">
        <v>1.9462410000000001</v>
      </c>
      <c r="BY21">
        <v>2.6652749999999998</v>
      </c>
      <c r="BZ21">
        <v>1.3184229999999999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5.2772449999999997</v>
      </c>
      <c r="CK21">
        <v>1.857394</v>
      </c>
      <c r="CL21">
        <v>1.9248000000000001</v>
      </c>
      <c r="CM21">
        <v>3.4875970000000001</v>
      </c>
      <c r="CN21">
        <v>1.7590809999999999</v>
      </c>
      <c r="CO21">
        <v>2.1322199999999998</v>
      </c>
      <c r="CP21">
        <v>4.1161339999999997</v>
      </c>
      <c r="CQ21">
        <v>3.5181629999999999</v>
      </c>
      <c r="CR21">
        <v>0.56584199999999996</v>
      </c>
      <c r="CS21">
        <v>1.3616889999999999</v>
      </c>
      <c r="CT21">
        <v>4.276573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81.913077000000001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189.28194199999999</v>
      </c>
      <c r="L22">
        <v>241.67186100000001</v>
      </c>
      <c r="M22">
        <v>95.888554999999997</v>
      </c>
      <c r="N22">
        <v>122.43</v>
      </c>
      <c r="O22">
        <v>128.45009999999999</v>
      </c>
      <c r="P22">
        <v>104.61517499999999</v>
      </c>
      <c r="Q22">
        <v>4.1916000000000002</v>
      </c>
      <c r="R22">
        <v>19.662109000000001</v>
      </c>
      <c r="S22">
        <v>14.304376</v>
      </c>
      <c r="T22">
        <v>0</v>
      </c>
      <c r="U22">
        <v>348.97500000000002</v>
      </c>
      <c r="V22">
        <v>2</v>
      </c>
      <c r="W22">
        <v>13</v>
      </c>
      <c r="X22">
        <v>48</v>
      </c>
      <c r="Y22">
        <v>0</v>
      </c>
      <c r="Z22">
        <v>13.1076</v>
      </c>
      <c r="AA22">
        <v>0</v>
      </c>
      <c r="AB22">
        <v>15.349423</v>
      </c>
      <c r="AC22">
        <v>0</v>
      </c>
      <c r="AD22">
        <v>0</v>
      </c>
      <c r="AE22">
        <v>37.821176999999999</v>
      </c>
      <c r="AF22">
        <v>9.1372370000000007</v>
      </c>
      <c r="AG22">
        <v>47.874859999999998</v>
      </c>
      <c r="AH22">
        <v>0</v>
      </c>
      <c r="AI22">
        <v>0</v>
      </c>
      <c r="AJ22">
        <v>0</v>
      </c>
      <c r="AK22">
        <v>64.950986999999998</v>
      </c>
      <c r="AL22">
        <v>36.021999999999998</v>
      </c>
      <c r="AM22">
        <v>18.108732</v>
      </c>
      <c r="AN22">
        <v>1.0958429999999999</v>
      </c>
      <c r="AO22">
        <v>0</v>
      </c>
      <c r="AP22">
        <v>7.9421999999999997</v>
      </c>
      <c r="AQ22">
        <v>0</v>
      </c>
      <c r="AR22">
        <v>50.231999999999999</v>
      </c>
      <c r="AS22">
        <v>36.506751000000001</v>
      </c>
      <c r="AT22">
        <v>15.000006000000001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81.963077000000013</v>
      </c>
      <c r="BA22">
        <f t="shared" si="1"/>
        <v>1767.5826109999996</v>
      </c>
      <c r="BB22">
        <v>19</v>
      </c>
      <c r="BD22">
        <v>7.95</v>
      </c>
      <c r="BE22">
        <v>1.94</v>
      </c>
      <c r="BF22">
        <v>3.03</v>
      </c>
      <c r="BG22">
        <v>1.85</v>
      </c>
      <c r="BH22">
        <v>9.33</v>
      </c>
      <c r="BI22">
        <v>0.94</v>
      </c>
      <c r="BJ22">
        <v>0.48</v>
      </c>
      <c r="BK22">
        <v>1.75</v>
      </c>
      <c r="BL22">
        <v>0.96</v>
      </c>
      <c r="BM22">
        <v>0.1</v>
      </c>
      <c r="BN22">
        <v>3.57</v>
      </c>
      <c r="BO22">
        <v>3.78</v>
      </c>
      <c r="BP22">
        <v>0.24</v>
      </c>
      <c r="BQ22">
        <v>2</v>
      </c>
      <c r="BR22">
        <v>2.1800000000000002</v>
      </c>
      <c r="BS22">
        <v>1.62</v>
      </c>
      <c r="BT22">
        <v>2.7038660000000001</v>
      </c>
      <c r="BU22">
        <v>1.332638</v>
      </c>
      <c r="BV22">
        <v>2.3468369999999998</v>
      </c>
      <c r="BW22">
        <v>1.929632</v>
      </c>
      <c r="BX22">
        <v>1.9462410000000001</v>
      </c>
      <c r="BY22">
        <v>2.6652749999999998</v>
      </c>
      <c r="BZ22">
        <v>1.3184229999999999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5.2772449999999997</v>
      </c>
      <c r="CK22">
        <v>1.857394</v>
      </c>
      <c r="CL22">
        <v>1.9248000000000001</v>
      </c>
      <c r="CM22">
        <v>3.4875970000000001</v>
      </c>
      <c r="CN22">
        <v>1.7590809999999999</v>
      </c>
      <c r="CO22">
        <v>2.1322199999999998</v>
      </c>
      <c r="CP22">
        <v>4.1161339999999997</v>
      </c>
      <c r="CQ22">
        <v>3.5181629999999999</v>
      </c>
      <c r="CR22">
        <v>0.56584199999999996</v>
      </c>
      <c r="CS22">
        <v>1.3616889999999999</v>
      </c>
      <c r="CT22">
        <v>4.276573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81.963077000000013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189.28194199999999</v>
      </c>
      <c r="L23">
        <v>240</v>
      </c>
      <c r="M23">
        <v>95.888554999999997</v>
      </c>
      <c r="N23">
        <v>122.43</v>
      </c>
      <c r="O23">
        <v>128.45009999999999</v>
      </c>
      <c r="P23">
        <v>104.61517499999999</v>
      </c>
      <c r="Q23">
        <v>4.1916000000000002</v>
      </c>
      <c r="R23">
        <v>23.663278999999999</v>
      </c>
      <c r="S23">
        <v>14.304376</v>
      </c>
      <c r="T23">
        <v>0</v>
      </c>
      <c r="U23">
        <v>348.97500000000002</v>
      </c>
      <c r="V23">
        <v>6.36</v>
      </c>
      <c r="W23">
        <v>22.477599999999999</v>
      </c>
      <c r="X23">
        <v>78.259100000000004</v>
      </c>
      <c r="Y23">
        <v>0</v>
      </c>
      <c r="Z23">
        <v>13.1076</v>
      </c>
      <c r="AA23">
        <v>0</v>
      </c>
      <c r="AB23">
        <v>15.349423</v>
      </c>
      <c r="AC23">
        <v>0</v>
      </c>
      <c r="AD23">
        <v>0</v>
      </c>
      <c r="AE23">
        <v>37.821176999999999</v>
      </c>
      <c r="AF23">
        <v>9.1372370000000007</v>
      </c>
      <c r="AG23">
        <v>47.874859999999998</v>
      </c>
      <c r="AH23">
        <v>0</v>
      </c>
      <c r="AI23">
        <v>0</v>
      </c>
      <c r="AJ23">
        <v>0</v>
      </c>
      <c r="AK23">
        <v>64.950986999999998</v>
      </c>
      <c r="AL23">
        <v>36.021999999999998</v>
      </c>
      <c r="AM23">
        <v>18.108732</v>
      </c>
      <c r="AN23">
        <v>1.0958429999999999</v>
      </c>
      <c r="AO23">
        <v>0</v>
      </c>
      <c r="AP23">
        <v>7.9421999999999997</v>
      </c>
      <c r="AQ23">
        <v>0</v>
      </c>
      <c r="AR23">
        <v>50.231999999999999</v>
      </c>
      <c r="AS23">
        <v>36.506751000000001</v>
      </c>
      <c r="AT23">
        <v>15.000006000000001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81.95236100000001</v>
      </c>
      <c r="BA23">
        <f t="shared" si="1"/>
        <v>1813.9979039999994</v>
      </c>
      <c r="BB23">
        <v>20</v>
      </c>
      <c r="BD23">
        <v>7.95</v>
      </c>
      <c r="BE23">
        <v>1.94</v>
      </c>
      <c r="BF23">
        <v>3.03</v>
      </c>
      <c r="BG23">
        <v>1.85</v>
      </c>
      <c r="BH23">
        <v>9.33</v>
      </c>
      <c r="BI23">
        <v>0.94</v>
      </c>
      <c r="BJ23">
        <v>0.48</v>
      </c>
      <c r="BK23">
        <v>1.75</v>
      </c>
      <c r="BL23">
        <v>0.96</v>
      </c>
      <c r="BM23">
        <v>0.1</v>
      </c>
      <c r="BN23">
        <v>3.57</v>
      </c>
      <c r="BO23">
        <v>3.78</v>
      </c>
      <c r="BP23">
        <v>0.24</v>
      </c>
      <c r="BQ23">
        <v>2</v>
      </c>
      <c r="BR23">
        <v>2.1800000000000002</v>
      </c>
      <c r="BS23">
        <v>1.62</v>
      </c>
      <c r="BT23">
        <v>2.7038660000000001</v>
      </c>
      <c r="BU23">
        <v>1.332638</v>
      </c>
      <c r="BV23">
        <v>2.3361209999999999</v>
      </c>
      <c r="BW23">
        <v>1.929632</v>
      </c>
      <c r="BX23">
        <v>1.9462410000000001</v>
      </c>
      <c r="BY23">
        <v>2.6652749999999998</v>
      </c>
      <c r="BZ23">
        <v>1.3184229999999999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5.2772449999999997</v>
      </c>
      <c r="CK23">
        <v>1.857394</v>
      </c>
      <c r="CL23">
        <v>1.9248000000000001</v>
      </c>
      <c r="CM23">
        <v>3.4875970000000001</v>
      </c>
      <c r="CN23">
        <v>1.7590809999999999</v>
      </c>
      <c r="CO23">
        <v>2.1322199999999998</v>
      </c>
      <c r="CP23">
        <v>4.1161339999999997</v>
      </c>
      <c r="CQ23">
        <v>3.5181629999999999</v>
      </c>
      <c r="CR23">
        <v>0.56584199999999996</v>
      </c>
      <c r="CS23">
        <v>1.3616889999999999</v>
      </c>
      <c r="CT23">
        <v>4.276573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81.95236100000001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189.28194199999999</v>
      </c>
      <c r="L24">
        <v>240</v>
      </c>
      <c r="M24">
        <v>95.888554999999997</v>
      </c>
      <c r="N24">
        <v>122.43</v>
      </c>
      <c r="O24">
        <v>128.45009999999999</v>
      </c>
      <c r="P24">
        <v>104.61517499999999</v>
      </c>
      <c r="Q24">
        <v>4.1916000000000002</v>
      </c>
      <c r="R24">
        <v>23.496796</v>
      </c>
      <c r="S24">
        <v>14.304376</v>
      </c>
      <c r="T24">
        <v>0</v>
      </c>
      <c r="U24">
        <v>348.97500000000002</v>
      </c>
      <c r="V24">
        <v>6.36</v>
      </c>
      <c r="W24">
        <v>22.477599999999999</v>
      </c>
      <c r="X24">
        <v>78.259100000000004</v>
      </c>
      <c r="Y24">
        <v>0</v>
      </c>
      <c r="Z24">
        <v>13.1076</v>
      </c>
      <c r="AA24">
        <v>0</v>
      </c>
      <c r="AB24">
        <v>15.349423</v>
      </c>
      <c r="AC24">
        <v>0</v>
      </c>
      <c r="AD24">
        <v>0</v>
      </c>
      <c r="AE24">
        <v>37.821176999999999</v>
      </c>
      <c r="AF24">
        <v>9.1372370000000007</v>
      </c>
      <c r="AG24">
        <v>47.874859999999998</v>
      </c>
      <c r="AH24">
        <v>21.513719999999999</v>
      </c>
      <c r="AI24">
        <v>0</v>
      </c>
      <c r="AJ24">
        <v>0</v>
      </c>
      <c r="AK24">
        <v>64.950986999999998</v>
      </c>
      <c r="AL24">
        <v>36.021999999999998</v>
      </c>
      <c r="AM24">
        <v>18.108732</v>
      </c>
      <c r="AN24">
        <v>1.0958429999999999</v>
      </c>
      <c r="AO24">
        <v>0</v>
      </c>
      <c r="AP24">
        <v>7.9421999999999997</v>
      </c>
      <c r="AQ24">
        <v>0</v>
      </c>
      <c r="AR24">
        <v>50.231999999999999</v>
      </c>
      <c r="AS24">
        <v>36.506751000000001</v>
      </c>
      <c r="AT24">
        <v>15.000006000000001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81.95236100000001</v>
      </c>
      <c r="BA24">
        <f t="shared" si="1"/>
        <v>1835.3451409999993</v>
      </c>
      <c r="BB24">
        <v>21</v>
      </c>
      <c r="BD24">
        <v>7.95</v>
      </c>
      <c r="BE24">
        <v>1.94</v>
      </c>
      <c r="BF24">
        <v>3.03</v>
      </c>
      <c r="BG24">
        <v>1.85</v>
      </c>
      <c r="BH24">
        <v>9.33</v>
      </c>
      <c r="BI24">
        <v>0.94</v>
      </c>
      <c r="BJ24">
        <v>0.48</v>
      </c>
      <c r="BK24">
        <v>1.75</v>
      </c>
      <c r="BL24">
        <v>0.96</v>
      </c>
      <c r="BM24">
        <v>0.1</v>
      </c>
      <c r="BN24">
        <v>3.57</v>
      </c>
      <c r="BO24">
        <v>3.78</v>
      </c>
      <c r="BP24">
        <v>0.24</v>
      </c>
      <c r="BQ24">
        <v>2</v>
      </c>
      <c r="BR24">
        <v>2.1800000000000002</v>
      </c>
      <c r="BS24">
        <v>1.62</v>
      </c>
      <c r="BT24">
        <v>2.7038660000000001</v>
      </c>
      <c r="BU24">
        <v>1.332638</v>
      </c>
      <c r="BV24">
        <v>2.3361209999999999</v>
      </c>
      <c r="BW24">
        <v>1.929632</v>
      </c>
      <c r="BX24">
        <v>1.9462410000000001</v>
      </c>
      <c r="BY24">
        <v>2.6652749999999998</v>
      </c>
      <c r="BZ24">
        <v>1.3184229999999999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5.2772449999999997</v>
      </c>
      <c r="CK24">
        <v>1.857394</v>
      </c>
      <c r="CL24">
        <v>1.9248000000000001</v>
      </c>
      <c r="CM24">
        <v>3.4875970000000001</v>
      </c>
      <c r="CN24">
        <v>1.7590809999999999</v>
      </c>
      <c r="CO24">
        <v>2.1322199999999998</v>
      </c>
      <c r="CP24">
        <v>4.1161339999999997</v>
      </c>
      <c r="CQ24">
        <v>3.5181629999999999</v>
      </c>
      <c r="CR24">
        <v>0.56584199999999996</v>
      </c>
      <c r="CS24">
        <v>1.3616889999999999</v>
      </c>
      <c r="CT24">
        <v>4.276573</v>
      </c>
      <c r="CU24">
        <v>1.7833300000000001</v>
      </c>
      <c r="CV24">
        <v>0.66330900000000004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81.95236100000001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189.28194199999999</v>
      </c>
      <c r="L25">
        <v>240</v>
      </c>
      <c r="M25">
        <v>95.888554999999997</v>
      </c>
      <c r="N25">
        <v>122.43</v>
      </c>
      <c r="O25">
        <v>128.45009999999999</v>
      </c>
      <c r="P25">
        <v>104.61517499999999</v>
      </c>
      <c r="Q25">
        <v>4.1916000000000002</v>
      </c>
      <c r="R25">
        <v>23.496796</v>
      </c>
      <c r="S25">
        <v>14.304376</v>
      </c>
      <c r="T25">
        <v>0</v>
      </c>
      <c r="U25">
        <v>348.97500000000002</v>
      </c>
      <c r="V25">
        <v>6.36</v>
      </c>
      <c r="W25">
        <v>22.477599999999999</v>
      </c>
      <c r="X25">
        <v>78.259100000000004</v>
      </c>
      <c r="Y25">
        <v>0</v>
      </c>
      <c r="Z25">
        <v>13.1076</v>
      </c>
      <c r="AA25">
        <v>0</v>
      </c>
      <c r="AB25">
        <v>15.349423</v>
      </c>
      <c r="AC25">
        <v>0</v>
      </c>
      <c r="AD25">
        <v>0</v>
      </c>
      <c r="AE25">
        <v>37.821176999999999</v>
      </c>
      <c r="AF25">
        <v>9.1372370000000007</v>
      </c>
      <c r="AG25">
        <v>47.874859999999998</v>
      </c>
      <c r="AH25">
        <v>53.138888000000001</v>
      </c>
      <c r="AI25">
        <v>0</v>
      </c>
      <c r="AJ25">
        <v>0</v>
      </c>
      <c r="AK25">
        <v>64.950986999999998</v>
      </c>
      <c r="AL25">
        <v>48.804000000000002</v>
      </c>
      <c r="AM25">
        <v>18.108732</v>
      </c>
      <c r="AN25">
        <v>1.0958429999999999</v>
      </c>
      <c r="AO25">
        <v>0</v>
      </c>
      <c r="AP25">
        <v>7.9421999999999997</v>
      </c>
      <c r="AQ25">
        <v>0</v>
      </c>
      <c r="AR25">
        <v>50.231999999999999</v>
      </c>
      <c r="AS25">
        <v>36.506751000000001</v>
      </c>
      <c r="AT25">
        <v>15.000006000000001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81.941644000000011</v>
      </c>
      <c r="BA25">
        <f t="shared" si="1"/>
        <v>1879.7415919999994</v>
      </c>
      <c r="BB25">
        <v>22</v>
      </c>
      <c r="BD25">
        <v>7.95</v>
      </c>
      <c r="BE25">
        <v>1.94</v>
      </c>
      <c r="BF25">
        <v>3.03</v>
      </c>
      <c r="BG25">
        <v>1.85</v>
      </c>
      <c r="BH25">
        <v>9.33</v>
      </c>
      <c r="BI25">
        <v>0.94</v>
      </c>
      <c r="BJ25">
        <v>0.48</v>
      </c>
      <c r="BK25">
        <v>1.75</v>
      </c>
      <c r="BL25">
        <v>0.96</v>
      </c>
      <c r="BM25">
        <v>0.1</v>
      </c>
      <c r="BN25">
        <v>3.57</v>
      </c>
      <c r="BO25">
        <v>3.78</v>
      </c>
      <c r="BP25">
        <v>0.24</v>
      </c>
      <c r="BQ25">
        <v>2</v>
      </c>
      <c r="BR25">
        <v>2.1800000000000002</v>
      </c>
      <c r="BS25">
        <v>1.62</v>
      </c>
      <c r="BT25">
        <v>2.7038660000000001</v>
      </c>
      <c r="BU25">
        <v>1.332638</v>
      </c>
      <c r="BV25">
        <v>2.3254039999999998</v>
      </c>
      <c r="BW25">
        <v>1.929632</v>
      </c>
      <c r="BX25">
        <v>1.9462410000000001</v>
      </c>
      <c r="BY25">
        <v>2.6652749999999998</v>
      </c>
      <c r="BZ25">
        <v>1.3184229999999999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5.2772449999999997</v>
      </c>
      <c r="CK25">
        <v>1.857394</v>
      </c>
      <c r="CL25">
        <v>1.9248000000000001</v>
      </c>
      <c r="CM25">
        <v>3.4875970000000001</v>
      </c>
      <c r="CN25">
        <v>1.7590809999999999</v>
      </c>
      <c r="CO25">
        <v>2.1322199999999998</v>
      </c>
      <c r="CP25">
        <v>4.1161339999999997</v>
      </c>
      <c r="CQ25">
        <v>3.5181629999999999</v>
      </c>
      <c r="CR25">
        <v>0.56584199999999996</v>
      </c>
      <c r="CS25">
        <v>1.3616889999999999</v>
      </c>
      <c r="CT25">
        <v>4.276573</v>
      </c>
      <c r="CU25">
        <v>1.7833300000000001</v>
      </c>
      <c r="CV25">
        <v>1.634584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81.941644000000011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189.28194199999999</v>
      </c>
      <c r="L26">
        <v>240</v>
      </c>
      <c r="M26">
        <v>95.888554999999997</v>
      </c>
      <c r="N26">
        <v>122.43</v>
      </c>
      <c r="O26">
        <v>128.45009999999999</v>
      </c>
      <c r="P26">
        <v>104.61517499999999</v>
      </c>
      <c r="Q26">
        <v>4.1916000000000002</v>
      </c>
      <c r="R26">
        <v>18.993904000000001</v>
      </c>
      <c r="S26">
        <v>14.304376</v>
      </c>
      <c r="T26">
        <v>0</v>
      </c>
      <c r="U26">
        <v>348.97500000000002</v>
      </c>
      <c r="V26">
        <v>2</v>
      </c>
      <c r="W26">
        <v>13</v>
      </c>
      <c r="X26">
        <v>48</v>
      </c>
      <c r="Y26">
        <v>0</v>
      </c>
      <c r="Z26">
        <v>13.1076</v>
      </c>
      <c r="AA26">
        <v>0</v>
      </c>
      <c r="AB26">
        <v>15.349423</v>
      </c>
      <c r="AC26">
        <v>0</v>
      </c>
      <c r="AD26">
        <v>0</v>
      </c>
      <c r="AE26">
        <v>37.821176999999999</v>
      </c>
      <c r="AF26">
        <v>9.1372370000000007</v>
      </c>
      <c r="AG26">
        <v>47.874859999999998</v>
      </c>
      <c r="AH26">
        <v>79.708332999999996</v>
      </c>
      <c r="AI26">
        <v>0</v>
      </c>
      <c r="AJ26">
        <v>0</v>
      </c>
      <c r="AK26">
        <v>64.950986999999998</v>
      </c>
      <c r="AL26">
        <v>83.664000000000001</v>
      </c>
      <c r="AM26">
        <v>18.108732</v>
      </c>
      <c r="AN26">
        <v>1.0958429999999999</v>
      </c>
      <c r="AO26">
        <v>0</v>
      </c>
      <c r="AP26">
        <v>7.9421999999999997</v>
      </c>
      <c r="AQ26">
        <v>0</v>
      </c>
      <c r="AR26">
        <v>50.231999999999999</v>
      </c>
      <c r="AS26">
        <v>36.506751000000001</v>
      </c>
      <c r="AT26">
        <v>15.000006000000001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82.001643999999999</v>
      </c>
      <c r="BA26">
        <f t="shared" si="1"/>
        <v>1892.6314449999995</v>
      </c>
      <c r="BB26">
        <v>23</v>
      </c>
      <c r="BD26">
        <v>7.95</v>
      </c>
      <c r="BE26">
        <v>1.94</v>
      </c>
      <c r="BF26">
        <v>3.03</v>
      </c>
      <c r="BG26">
        <v>1.85</v>
      </c>
      <c r="BH26">
        <v>9.33</v>
      </c>
      <c r="BI26">
        <v>0.98</v>
      </c>
      <c r="BJ26">
        <v>0.5</v>
      </c>
      <c r="BK26">
        <v>1.75</v>
      </c>
      <c r="BL26">
        <v>0.96</v>
      </c>
      <c r="BM26">
        <v>0.1</v>
      </c>
      <c r="BN26">
        <v>3.57</v>
      </c>
      <c r="BO26">
        <v>3.78</v>
      </c>
      <c r="BP26">
        <v>0.24</v>
      </c>
      <c r="BQ26">
        <v>2</v>
      </c>
      <c r="BR26">
        <v>2.1800000000000002</v>
      </c>
      <c r="BS26">
        <v>1.62</v>
      </c>
      <c r="BT26">
        <v>2.7038660000000001</v>
      </c>
      <c r="BU26">
        <v>1.332638</v>
      </c>
      <c r="BV26">
        <v>2.3254039999999998</v>
      </c>
      <c r="BW26">
        <v>1.929632</v>
      </c>
      <c r="BX26">
        <v>1.9462410000000001</v>
      </c>
      <c r="BY26">
        <v>2.6652749999999998</v>
      </c>
      <c r="BZ26">
        <v>1.3184229999999999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5.2772449999999997</v>
      </c>
      <c r="CK26">
        <v>1.857394</v>
      </c>
      <c r="CL26">
        <v>1.9248000000000001</v>
      </c>
      <c r="CM26">
        <v>3.4875970000000001</v>
      </c>
      <c r="CN26">
        <v>1.7590809999999999</v>
      </c>
      <c r="CO26">
        <v>2.1322199999999998</v>
      </c>
      <c r="CP26">
        <v>4.1161339999999997</v>
      </c>
      <c r="CQ26">
        <v>3.5181629999999999</v>
      </c>
      <c r="CR26">
        <v>0.56584199999999996</v>
      </c>
      <c r="CS26">
        <v>1.3616889999999999</v>
      </c>
      <c r="CT26">
        <v>4.276573</v>
      </c>
      <c r="CU26">
        <v>1.7833300000000001</v>
      </c>
      <c r="CV26">
        <v>2.4518749999999998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82.001643999999999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189.07370900000001</v>
      </c>
      <c r="L27">
        <v>240</v>
      </c>
      <c r="M27">
        <v>95.888554999999997</v>
      </c>
      <c r="N27">
        <v>122.43</v>
      </c>
      <c r="O27">
        <v>128.45009999999999</v>
      </c>
      <c r="P27">
        <v>104.61517499999999</v>
      </c>
      <c r="Q27">
        <v>4.1916000000000002</v>
      </c>
      <c r="R27">
        <v>12.762783000000001</v>
      </c>
      <c r="S27">
        <v>13.778327000000001</v>
      </c>
      <c r="T27">
        <v>0</v>
      </c>
      <c r="U27">
        <v>348.97500000000002</v>
      </c>
      <c r="V27">
        <v>2</v>
      </c>
      <c r="W27">
        <v>13</v>
      </c>
      <c r="X27">
        <v>48</v>
      </c>
      <c r="Y27">
        <v>0</v>
      </c>
      <c r="Z27">
        <v>13.1076</v>
      </c>
      <c r="AA27">
        <v>13.983000000000001</v>
      </c>
      <c r="AB27">
        <v>15.349423</v>
      </c>
      <c r="AC27">
        <v>11.155201999999999</v>
      </c>
      <c r="AD27">
        <v>10.456189</v>
      </c>
      <c r="AE27">
        <v>37.821176999999999</v>
      </c>
      <c r="AF27">
        <v>9.1372370000000007</v>
      </c>
      <c r="AG27">
        <v>47.874859999999998</v>
      </c>
      <c r="AH27">
        <v>79.708332999999996</v>
      </c>
      <c r="AI27">
        <v>0</v>
      </c>
      <c r="AJ27">
        <v>0</v>
      </c>
      <c r="AK27">
        <v>64.950986999999998</v>
      </c>
      <c r="AL27">
        <v>83.664000000000001</v>
      </c>
      <c r="AM27">
        <v>18.108732</v>
      </c>
      <c r="AN27">
        <v>1.0958429999999999</v>
      </c>
      <c r="AO27">
        <v>0</v>
      </c>
      <c r="AP27">
        <v>1.9215</v>
      </c>
      <c r="AQ27">
        <v>0</v>
      </c>
      <c r="AR27">
        <v>50.231999999999999</v>
      </c>
      <c r="AS27">
        <v>36.506751000000001</v>
      </c>
      <c r="AT27">
        <v>15.000006000000001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81.948287000000008</v>
      </c>
      <c r="BA27">
        <f t="shared" si="1"/>
        <v>1915.1863759999994</v>
      </c>
      <c r="BB27">
        <v>24</v>
      </c>
      <c r="BD27">
        <v>7.95</v>
      </c>
      <c r="BE27">
        <v>1.94</v>
      </c>
      <c r="BF27">
        <v>3.03</v>
      </c>
      <c r="BG27">
        <v>1.85</v>
      </c>
      <c r="BH27">
        <v>9.33</v>
      </c>
      <c r="BI27">
        <v>0.98</v>
      </c>
      <c r="BJ27">
        <v>0.5</v>
      </c>
      <c r="BK27">
        <v>1.75</v>
      </c>
      <c r="BL27">
        <v>0.96</v>
      </c>
      <c r="BM27">
        <v>0.1</v>
      </c>
      <c r="BN27">
        <v>3.57</v>
      </c>
      <c r="BO27">
        <v>3.78</v>
      </c>
      <c r="BP27">
        <v>0.24</v>
      </c>
      <c r="BQ27">
        <v>2</v>
      </c>
      <c r="BR27">
        <v>2.1800000000000002</v>
      </c>
      <c r="BS27">
        <v>1.62</v>
      </c>
      <c r="BT27">
        <v>2.7491829999999999</v>
      </c>
      <c r="BU27">
        <v>1.332638</v>
      </c>
      <c r="BV27">
        <v>2.3254039999999998</v>
      </c>
      <c r="BW27">
        <v>1.929632</v>
      </c>
      <c r="BX27">
        <v>1.9462410000000001</v>
      </c>
      <c r="BY27">
        <v>2.6652749999999998</v>
      </c>
      <c r="BZ27">
        <v>1.3184229999999999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5.2772449999999997</v>
      </c>
      <c r="CK27">
        <v>1.857394</v>
      </c>
      <c r="CL27">
        <v>1.9248000000000001</v>
      </c>
      <c r="CM27">
        <v>3.4875970000000001</v>
      </c>
      <c r="CN27">
        <v>1.7590809999999999</v>
      </c>
      <c r="CO27">
        <v>2.1322199999999998</v>
      </c>
      <c r="CP27">
        <v>4.0174599999999998</v>
      </c>
      <c r="CQ27">
        <v>3.5181629999999999</v>
      </c>
      <c r="CR27">
        <v>0.56584199999999996</v>
      </c>
      <c r="CS27">
        <v>1.3616889999999999</v>
      </c>
      <c r="CT27">
        <v>4.276573</v>
      </c>
      <c r="CU27">
        <v>1.7833300000000001</v>
      </c>
      <c r="CV27">
        <v>2.4518749999999998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81.948287000000008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189.07370900000001</v>
      </c>
      <c r="L28">
        <v>240</v>
      </c>
      <c r="M28">
        <v>95.888554999999997</v>
      </c>
      <c r="N28">
        <v>122.43</v>
      </c>
      <c r="O28">
        <v>128.45009999999999</v>
      </c>
      <c r="P28">
        <v>101.44501700000001</v>
      </c>
      <c r="Q28">
        <v>4.1916000000000002</v>
      </c>
      <c r="R28">
        <v>12.762783000000001</v>
      </c>
      <c r="S28">
        <v>13.778327000000001</v>
      </c>
      <c r="T28">
        <v>0</v>
      </c>
      <c r="U28">
        <v>348.97500000000002</v>
      </c>
      <c r="V28">
        <v>2</v>
      </c>
      <c r="W28">
        <v>13</v>
      </c>
      <c r="X28">
        <v>48</v>
      </c>
      <c r="Y28">
        <v>0</v>
      </c>
      <c r="Z28">
        <v>19.6614</v>
      </c>
      <c r="AA28">
        <v>13.983000000000001</v>
      </c>
      <c r="AB28">
        <v>15.349423</v>
      </c>
      <c r="AC28">
        <v>11.155201999999999</v>
      </c>
      <c r="AD28">
        <v>20.912378</v>
      </c>
      <c r="AE28">
        <v>37.821176999999999</v>
      </c>
      <c r="AF28">
        <v>9.1372370000000007</v>
      </c>
      <c r="AG28">
        <v>47.874859999999998</v>
      </c>
      <c r="AH28">
        <v>79.708332999999996</v>
      </c>
      <c r="AI28">
        <v>0</v>
      </c>
      <c r="AJ28">
        <v>0</v>
      </c>
      <c r="AK28">
        <v>64.950986999999998</v>
      </c>
      <c r="AL28">
        <v>83.664000000000001</v>
      </c>
      <c r="AM28">
        <v>18.108732</v>
      </c>
      <c r="AN28">
        <v>1.0958429999999999</v>
      </c>
      <c r="AO28">
        <v>0</v>
      </c>
      <c r="AP28">
        <v>1.9215</v>
      </c>
      <c r="AQ28">
        <v>0</v>
      </c>
      <c r="AR28">
        <v>50.231999999999999</v>
      </c>
      <c r="AS28">
        <v>36.506751000000001</v>
      </c>
      <c r="AT28">
        <v>15.000006000000001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81.948287000000008</v>
      </c>
      <c r="BA28">
        <f t="shared" si="1"/>
        <v>1929.0262069999994</v>
      </c>
      <c r="BB28">
        <v>25</v>
      </c>
      <c r="BD28">
        <v>7.95</v>
      </c>
      <c r="BE28">
        <v>1.94</v>
      </c>
      <c r="BF28">
        <v>3.03</v>
      </c>
      <c r="BG28">
        <v>1.85</v>
      </c>
      <c r="BH28">
        <v>9.33</v>
      </c>
      <c r="BI28">
        <v>0.98</v>
      </c>
      <c r="BJ28">
        <v>0.5</v>
      </c>
      <c r="BK28">
        <v>1.75</v>
      </c>
      <c r="BL28">
        <v>0.96</v>
      </c>
      <c r="BM28">
        <v>0.1</v>
      </c>
      <c r="BN28">
        <v>3.57</v>
      </c>
      <c r="BO28">
        <v>3.78</v>
      </c>
      <c r="BP28">
        <v>0.24</v>
      </c>
      <c r="BQ28">
        <v>2</v>
      </c>
      <c r="BR28">
        <v>2.1800000000000002</v>
      </c>
      <c r="BS28">
        <v>1.62</v>
      </c>
      <c r="BT28">
        <v>2.7491829999999999</v>
      </c>
      <c r="BU28">
        <v>1.332638</v>
      </c>
      <c r="BV28">
        <v>2.3254039999999998</v>
      </c>
      <c r="BW28">
        <v>1.929632</v>
      </c>
      <c r="BX28">
        <v>1.9462410000000001</v>
      </c>
      <c r="BY28">
        <v>2.6652749999999998</v>
      </c>
      <c r="BZ28">
        <v>1.3184229999999999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5.2772449999999997</v>
      </c>
      <c r="CK28">
        <v>1.857394</v>
      </c>
      <c r="CL28">
        <v>1.9248000000000001</v>
      </c>
      <c r="CM28">
        <v>3.4875970000000001</v>
      </c>
      <c r="CN28">
        <v>1.7590809999999999</v>
      </c>
      <c r="CO28">
        <v>2.1322199999999998</v>
      </c>
      <c r="CP28">
        <v>4.0174599999999998</v>
      </c>
      <c r="CQ28">
        <v>3.5181629999999999</v>
      </c>
      <c r="CR28">
        <v>0.56584199999999996</v>
      </c>
      <c r="CS28">
        <v>1.3616889999999999</v>
      </c>
      <c r="CT28">
        <v>4.276573</v>
      </c>
      <c r="CU28">
        <v>1.7833300000000001</v>
      </c>
      <c r="CV28">
        <v>2.4518749999999998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81.948287000000008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189.07370900000001</v>
      </c>
      <c r="L29">
        <v>240</v>
      </c>
      <c r="M29">
        <v>95.888554999999997</v>
      </c>
      <c r="N29">
        <v>122.43</v>
      </c>
      <c r="O29">
        <v>128.45009999999999</v>
      </c>
      <c r="P29">
        <v>101.44501700000001</v>
      </c>
      <c r="Q29">
        <v>4.1916000000000002</v>
      </c>
      <c r="R29">
        <v>11.5838</v>
      </c>
      <c r="S29">
        <v>13.778327000000001</v>
      </c>
      <c r="T29">
        <v>0</v>
      </c>
      <c r="U29">
        <v>348.97500000000002</v>
      </c>
      <c r="V29">
        <v>2</v>
      </c>
      <c r="W29">
        <v>13</v>
      </c>
      <c r="X29">
        <v>48</v>
      </c>
      <c r="Y29">
        <v>0</v>
      </c>
      <c r="Z29">
        <v>19.579999999999998</v>
      </c>
      <c r="AA29">
        <v>28.045000000000002</v>
      </c>
      <c r="AB29">
        <v>15.349423</v>
      </c>
      <c r="AC29">
        <v>22.310403000000001</v>
      </c>
      <c r="AD29">
        <v>31.368566999999999</v>
      </c>
      <c r="AE29">
        <v>37.821176999999999</v>
      </c>
      <c r="AF29">
        <v>9.1372370000000007</v>
      </c>
      <c r="AG29">
        <v>47.874859999999998</v>
      </c>
      <c r="AH29">
        <v>79.708332999999996</v>
      </c>
      <c r="AI29">
        <v>0</v>
      </c>
      <c r="AJ29">
        <v>0</v>
      </c>
      <c r="AK29">
        <v>64.950986999999998</v>
      </c>
      <c r="AL29">
        <v>83.664000000000001</v>
      </c>
      <c r="AM29">
        <v>18.108732</v>
      </c>
      <c r="AN29">
        <v>1.0958429999999999</v>
      </c>
      <c r="AO29">
        <v>0</v>
      </c>
      <c r="AP29">
        <v>1.9215</v>
      </c>
      <c r="AQ29">
        <v>0</v>
      </c>
      <c r="AR29">
        <v>52.991999999999997</v>
      </c>
      <c r="AS29">
        <v>36.506751000000001</v>
      </c>
      <c r="AT29">
        <v>15.000006000000001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81.948287000000008</v>
      </c>
      <c r="BA29">
        <f t="shared" si="1"/>
        <v>1966.1992139999993</v>
      </c>
      <c r="BB29">
        <v>26</v>
      </c>
      <c r="BD29">
        <v>7.95</v>
      </c>
      <c r="BE29">
        <v>1.94</v>
      </c>
      <c r="BF29">
        <v>3.03</v>
      </c>
      <c r="BG29">
        <v>1.85</v>
      </c>
      <c r="BH29">
        <v>9.33</v>
      </c>
      <c r="BI29">
        <v>0.98</v>
      </c>
      <c r="BJ29">
        <v>0.5</v>
      </c>
      <c r="BK29">
        <v>1.75</v>
      </c>
      <c r="BL29">
        <v>0.96</v>
      </c>
      <c r="BM29">
        <v>0.1</v>
      </c>
      <c r="BN29">
        <v>3.57</v>
      </c>
      <c r="BO29">
        <v>3.78</v>
      </c>
      <c r="BP29">
        <v>0.24</v>
      </c>
      <c r="BQ29">
        <v>2</v>
      </c>
      <c r="BR29">
        <v>2.1800000000000002</v>
      </c>
      <c r="BS29">
        <v>1.62</v>
      </c>
      <c r="BT29">
        <v>2.7491829999999999</v>
      </c>
      <c r="BU29">
        <v>1.332638</v>
      </c>
      <c r="BV29">
        <v>2.3254039999999998</v>
      </c>
      <c r="BW29">
        <v>1.929632</v>
      </c>
      <c r="BX29">
        <v>1.9462410000000001</v>
      </c>
      <c r="BY29">
        <v>2.6652749999999998</v>
      </c>
      <c r="BZ29">
        <v>1.3184229999999999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5.2772449999999997</v>
      </c>
      <c r="CK29">
        <v>1.857394</v>
      </c>
      <c r="CL29">
        <v>1.9248000000000001</v>
      </c>
      <c r="CM29">
        <v>3.4875970000000001</v>
      </c>
      <c r="CN29">
        <v>1.7590809999999999</v>
      </c>
      <c r="CO29">
        <v>2.1322199999999998</v>
      </c>
      <c r="CP29">
        <v>4.0174599999999998</v>
      </c>
      <c r="CQ29">
        <v>3.5181629999999999</v>
      </c>
      <c r="CR29">
        <v>0.56584199999999996</v>
      </c>
      <c r="CS29">
        <v>1.3616889999999999</v>
      </c>
      <c r="CT29">
        <v>4.276573</v>
      </c>
      <c r="CU29">
        <v>1.7833300000000001</v>
      </c>
      <c r="CV29">
        <v>2.4518749999999998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81.948287000000008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189.07370900000001</v>
      </c>
      <c r="L30">
        <v>240</v>
      </c>
      <c r="M30">
        <v>95.888554999999997</v>
      </c>
      <c r="N30">
        <v>122.43</v>
      </c>
      <c r="O30">
        <v>128.45009999999999</v>
      </c>
      <c r="P30">
        <v>101.44501700000001</v>
      </c>
      <c r="Q30">
        <v>4.1916000000000002</v>
      </c>
      <c r="R30">
        <v>11.5838</v>
      </c>
      <c r="S30">
        <v>13.778327000000001</v>
      </c>
      <c r="T30">
        <v>0</v>
      </c>
      <c r="U30">
        <v>348.97500000000002</v>
      </c>
      <c r="V30">
        <v>2</v>
      </c>
      <c r="W30">
        <v>13</v>
      </c>
      <c r="X30">
        <v>48</v>
      </c>
      <c r="Y30">
        <v>0</v>
      </c>
      <c r="Z30">
        <v>19.579999999999998</v>
      </c>
      <c r="AA30">
        <v>28.045000000000002</v>
      </c>
      <c r="AB30">
        <v>30.855471000000001</v>
      </c>
      <c r="AC30">
        <v>22.310403000000001</v>
      </c>
      <c r="AD30">
        <v>31.368566999999999</v>
      </c>
      <c r="AE30">
        <v>37.821176999999999</v>
      </c>
      <c r="AF30">
        <v>9.1372370000000007</v>
      </c>
      <c r="AG30">
        <v>47.874859999999998</v>
      </c>
      <c r="AH30">
        <v>79.708332999999996</v>
      </c>
      <c r="AI30">
        <v>0</v>
      </c>
      <c r="AJ30">
        <v>0</v>
      </c>
      <c r="AK30">
        <v>64.950986999999998</v>
      </c>
      <c r="AL30">
        <v>83.664000000000001</v>
      </c>
      <c r="AM30">
        <v>18.108732</v>
      </c>
      <c r="AN30">
        <v>1.0958429999999999</v>
      </c>
      <c r="AO30">
        <v>0</v>
      </c>
      <c r="AP30">
        <v>1.9215</v>
      </c>
      <c r="AQ30">
        <v>0</v>
      </c>
      <c r="AR30">
        <v>52.991999999999997</v>
      </c>
      <c r="AS30">
        <v>36.506751000000001</v>
      </c>
      <c r="AT30">
        <v>15.000006000000001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81.948287000000008</v>
      </c>
      <c r="BA30">
        <f t="shared" si="1"/>
        <v>1981.7052619999995</v>
      </c>
      <c r="BB30">
        <v>27</v>
      </c>
      <c r="BD30">
        <v>7.95</v>
      </c>
      <c r="BE30">
        <v>1.94</v>
      </c>
      <c r="BF30">
        <v>3.03</v>
      </c>
      <c r="BG30">
        <v>1.85</v>
      </c>
      <c r="BH30">
        <v>9.33</v>
      </c>
      <c r="BI30">
        <v>0.98</v>
      </c>
      <c r="BJ30">
        <v>0.5</v>
      </c>
      <c r="BK30">
        <v>1.75</v>
      </c>
      <c r="BL30">
        <v>0.96</v>
      </c>
      <c r="BM30">
        <v>0.1</v>
      </c>
      <c r="BN30">
        <v>3.57</v>
      </c>
      <c r="BO30">
        <v>3.78</v>
      </c>
      <c r="BP30">
        <v>0.24</v>
      </c>
      <c r="BQ30">
        <v>2</v>
      </c>
      <c r="BR30">
        <v>2.1800000000000002</v>
      </c>
      <c r="BS30">
        <v>1.62</v>
      </c>
      <c r="BT30">
        <v>2.7491829999999999</v>
      </c>
      <c r="BU30">
        <v>1.332638</v>
      </c>
      <c r="BV30">
        <v>2.3254039999999998</v>
      </c>
      <c r="BW30">
        <v>1.929632</v>
      </c>
      <c r="BX30">
        <v>1.9462410000000001</v>
      </c>
      <c r="BY30">
        <v>2.6652749999999998</v>
      </c>
      <c r="BZ30">
        <v>1.3184229999999999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5.2772449999999997</v>
      </c>
      <c r="CK30">
        <v>1.857394</v>
      </c>
      <c r="CL30">
        <v>1.9248000000000001</v>
      </c>
      <c r="CM30">
        <v>3.4875970000000001</v>
      </c>
      <c r="CN30">
        <v>1.7590809999999999</v>
      </c>
      <c r="CO30">
        <v>2.1322199999999998</v>
      </c>
      <c r="CP30">
        <v>4.0174599999999998</v>
      </c>
      <c r="CQ30">
        <v>3.5181629999999999</v>
      </c>
      <c r="CR30">
        <v>0.56584199999999996</v>
      </c>
      <c r="CS30">
        <v>1.3616889999999999</v>
      </c>
      <c r="CT30">
        <v>4.276573</v>
      </c>
      <c r="CU30">
        <v>1.7833300000000001</v>
      </c>
      <c r="CV30">
        <v>2.4518749999999998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81.948287000000008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189.31632200000001</v>
      </c>
      <c r="L31">
        <v>240.47996699999999</v>
      </c>
      <c r="M31">
        <v>95.888554999999997</v>
      </c>
      <c r="N31">
        <v>122.43</v>
      </c>
      <c r="O31">
        <v>128.45009999999999</v>
      </c>
      <c r="P31">
        <v>98.274861000000001</v>
      </c>
      <c r="Q31">
        <v>4.1916000000000002</v>
      </c>
      <c r="R31">
        <v>11.5838</v>
      </c>
      <c r="S31">
        <v>13.852187000000001</v>
      </c>
      <c r="T31">
        <v>0</v>
      </c>
      <c r="U31">
        <v>348.97500000000002</v>
      </c>
      <c r="V31">
        <v>2</v>
      </c>
      <c r="W31">
        <v>13</v>
      </c>
      <c r="X31">
        <v>48</v>
      </c>
      <c r="Y31">
        <v>0</v>
      </c>
      <c r="Z31">
        <v>19.579999999999998</v>
      </c>
      <c r="AA31">
        <v>28.045000000000002</v>
      </c>
      <c r="AB31">
        <v>30.855471000000001</v>
      </c>
      <c r="AC31">
        <v>22.310403000000001</v>
      </c>
      <c r="AD31">
        <v>31.368566999999999</v>
      </c>
      <c r="AE31">
        <v>37.821176999999999</v>
      </c>
      <c r="AF31">
        <v>9.1372370000000007</v>
      </c>
      <c r="AG31">
        <v>47.874859999999998</v>
      </c>
      <c r="AH31">
        <v>79.708332999999996</v>
      </c>
      <c r="AI31">
        <v>0</v>
      </c>
      <c r="AJ31">
        <v>0</v>
      </c>
      <c r="AK31">
        <v>64.950986999999998</v>
      </c>
      <c r="AL31">
        <v>48.804000000000002</v>
      </c>
      <c r="AM31">
        <v>18.108732</v>
      </c>
      <c r="AN31">
        <v>1.0958429999999999</v>
      </c>
      <c r="AO31">
        <v>0</v>
      </c>
      <c r="AP31">
        <v>1.9215</v>
      </c>
      <c r="AQ31">
        <v>0</v>
      </c>
      <c r="AR31">
        <v>50.231999999999999</v>
      </c>
      <c r="AS31">
        <v>36.506751000000001</v>
      </c>
      <c r="AT31">
        <v>15.000006000000001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81.908287000000001</v>
      </c>
      <c r="BA31">
        <f t="shared" si="1"/>
        <v>1941.6715459999996</v>
      </c>
      <c r="BB31">
        <v>28</v>
      </c>
      <c r="BD31">
        <v>7.95</v>
      </c>
      <c r="BE31">
        <v>1.94</v>
      </c>
      <c r="BF31">
        <v>3.03</v>
      </c>
      <c r="BG31">
        <v>1.85</v>
      </c>
      <c r="BH31">
        <v>9.33</v>
      </c>
      <c r="BI31">
        <v>0.95</v>
      </c>
      <c r="BJ31">
        <v>0.49</v>
      </c>
      <c r="BK31">
        <v>1.75</v>
      </c>
      <c r="BL31">
        <v>0.96</v>
      </c>
      <c r="BM31">
        <v>0.1</v>
      </c>
      <c r="BN31">
        <v>3.57</v>
      </c>
      <c r="BO31">
        <v>3.78</v>
      </c>
      <c r="BP31">
        <v>0.24</v>
      </c>
      <c r="BQ31">
        <v>2</v>
      </c>
      <c r="BR31">
        <v>2.1800000000000002</v>
      </c>
      <c r="BS31">
        <v>1.62</v>
      </c>
      <c r="BT31">
        <v>2.7491829999999999</v>
      </c>
      <c r="BU31">
        <v>1.332638</v>
      </c>
      <c r="BV31">
        <v>2.3254039999999998</v>
      </c>
      <c r="BW31">
        <v>1.929632</v>
      </c>
      <c r="BX31">
        <v>1.9462410000000001</v>
      </c>
      <c r="BY31">
        <v>2.6652749999999998</v>
      </c>
      <c r="BZ31">
        <v>1.3184229999999999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5.2772449999999997</v>
      </c>
      <c r="CK31">
        <v>1.857394</v>
      </c>
      <c r="CL31">
        <v>1.9248000000000001</v>
      </c>
      <c r="CM31">
        <v>3.4875970000000001</v>
      </c>
      <c r="CN31">
        <v>1.7590809999999999</v>
      </c>
      <c r="CO31">
        <v>2.1322199999999998</v>
      </c>
      <c r="CP31">
        <v>4.0174599999999998</v>
      </c>
      <c r="CQ31">
        <v>3.5181629999999999</v>
      </c>
      <c r="CR31">
        <v>0.56584199999999996</v>
      </c>
      <c r="CS31">
        <v>1.3616889999999999</v>
      </c>
      <c r="CT31">
        <v>4.276573</v>
      </c>
      <c r="CU31">
        <v>1.7833300000000001</v>
      </c>
      <c r="CV31">
        <v>2.4518749999999998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81.908287000000001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189.31632200000001</v>
      </c>
      <c r="L32">
        <v>240.47996699999999</v>
      </c>
      <c r="M32">
        <v>95.888554999999997</v>
      </c>
      <c r="N32">
        <v>122.43</v>
      </c>
      <c r="O32">
        <v>128.45009999999999</v>
      </c>
      <c r="P32">
        <v>98.274861000000001</v>
      </c>
      <c r="Q32">
        <v>4.1916000000000002</v>
      </c>
      <c r="R32">
        <v>11.5838</v>
      </c>
      <c r="S32">
        <v>13.852187000000001</v>
      </c>
      <c r="T32">
        <v>0</v>
      </c>
      <c r="U32">
        <v>348.97500000000002</v>
      </c>
      <c r="V32">
        <v>2</v>
      </c>
      <c r="W32">
        <v>13</v>
      </c>
      <c r="X32">
        <v>48</v>
      </c>
      <c r="Y32">
        <v>0</v>
      </c>
      <c r="Z32">
        <v>19.579999999999998</v>
      </c>
      <c r="AA32">
        <v>28.045000000000002</v>
      </c>
      <c r="AB32">
        <v>30.855471000000001</v>
      </c>
      <c r="AC32">
        <v>22.310403000000001</v>
      </c>
      <c r="AD32">
        <v>20.912378</v>
      </c>
      <c r="AE32">
        <v>37.821176999999999</v>
      </c>
      <c r="AF32">
        <v>9.1372370000000007</v>
      </c>
      <c r="AG32">
        <v>47.874859999999998</v>
      </c>
      <c r="AH32">
        <v>53.138888000000001</v>
      </c>
      <c r="AI32">
        <v>0</v>
      </c>
      <c r="AJ32">
        <v>0</v>
      </c>
      <c r="AK32">
        <v>64.950986999999998</v>
      </c>
      <c r="AL32">
        <v>36.021999999999998</v>
      </c>
      <c r="AM32">
        <v>18.108732</v>
      </c>
      <c r="AN32">
        <v>1.0958429999999999</v>
      </c>
      <c r="AO32">
        <v>0</v>
      </c>
      <c r="AP32">
        <v>1.9215</v>
      </c>
      <c r="AQ32">
        <v>0</v>
      </c>
      <c r="AR32">
        <v>50.231999999999999</v>
      </c>
      <c r="AS32">
        <v>36.506751000000001</v>
      </c>
      <c r="AT32">
        <v>15.000006000000001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81.908287000000001</v>
      </c>
      <c r="BA32">
        <f t="shared" si="1"/>
        <v>1891.8639119999993</v>
      </c>
      <c r="BB32">
        <v>29</v>
      </c>
      <c r="BD32">
        <v>7.95</v>
      </c>
      <c r="BE32">
        <v>1.94</v>
      </c>
      <c r="BF32">
        <v>3.03</v>
      </c>
      <c r="BG32">
        <v>1.85</v>
      </c>
      <c r="BH32">
        <v>9.33</v>
      </c>
      <c r="BI32">
        <v>0.95</v>
      </c>
      <c r="BJ32">
        <v>0.49</v>
      </c>
      <c r="BK32">
        <v>1.75</v>
      </c>
      <c r="BL32">
        <v>0.96</v>
      </c>
      <c r="BM32">
        <v>0.1</v>
      </c>
      <c r="BN32">
        <v>3.57</v>
      </c>
      <c r="BO32">
        <v>3.78</v>
      </c>
      <c r="BP32">
        <v>0.24</v>
      </c>
      <c r="BQ32">
        <v>2</v>
      </c>
      <c r="BR32">
        <v>2.1800000000000002</v>
      </c>
      <c r="BS32">
        <v>1.62</v>
      </c>
      <c r="BT32">
        <v>2.7491829999999999</v>
      </c>
      <c r="BU32">
        <v>1.332638</v>
      </c>
      <c r="BV32">
        <v>2.3254039999999998</v>
      </c>
      <c r="BW32">
        <v>1.929632</v>
      </c>
      <c r="BX32">
        <v>1.9462410000000001</v>
      </c>
      <c r="BY32">
        <v>2.6652749999999998</v>
      </c>
      <c r="BZ32">
        <v>1.3184229999999999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5.2772449999999997</v>
      </c>
      <c r="CK32">
        <v>1.857394</v>
      </c>
      <c r="CL32">
        <v>1.9248000000000001</v>
      </c>
      <c r="CM32">
        <v>3.4875970000000001</v>
      </c>
      <c r="CN32">
        <v>1.7590809999999999</v>
      </c>
      <c r="CO32">
        <v>2.1322199999999998</v>
      </c>
      <c r="CP32">
        <v>4.0174599999999998</v>
      </c>
      <c r="CQ32">
        <v>3.5181629999999999</v>
      </c>
      <c r="CR32">
        <v>0.56584199999999996</v>
      </c>
      <c r="CS32">
        <v>1.3616889999999999</v>
      </c>
      <c r="CT32">
        <v>4.276573</v>
      </c>
      <c r="CU32">
        <v>1.7833300000000001</v>
      </c>
      <c r="CV32">
        <v>1.634584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81.908287000000001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189.31632200000001</v>
      </c>
      <c r="L33">
        <v>240</v>
      </c>
      <c r="M33">
        <v>95.888554999999997</v>
      </c>
      <c r="N33">
        <v>122.43</v>
      </c>
      <c r="O33">
        <v>128.45009999999999</v>
      </c>
      <c r="P33">
        <v>98.274861000000001</v>
      </c>
      <c r="Q33">
        <v>4.1916000000000002</v>
      </c>
      <c r="R33">
        <v>11.5838</v>
      </c>
      <c r="S33">
        <v>13.778327000000001</v>
      </c>
      <c r="T33">
        <v>0</v>
      </c>
      <c r="U33">
        <v>348.97500000000002</v>
      </c>
      <c r="V33">
        <v>2</v>
      </c>
      <c r="W33">
        <v>13</v>
      </c>
      <c r="X33">
        <v>48</v>
      </c>
      <c r="Y33">
        <v>0</v>
      </c>
      <c r="Z33">
        <v>13.1076</v>
      </c>
      <c r="AA33">
        <v>28.045000000000002</v>
      </c>
      <c r="AB33">
        <v>30.855471000000001</v>
      </c>
      <c r="AC33">
        <v>22.310403000000001</v>
      </c>
      <c r="AD33">
        <v>10.456189</v>
      </c>
      <c r="AE33">
        <v>37.821176999999999</v>
      </c>
      <c r="AF33">
        <v>9.1372370000000007</v>
      </c>
      <c r="AG33">
        <v>47.874859999999998</v>
      </c>
      <c r="AH33">
        <v>26.569445000000002</v>
      </c>
      <c r="AI33">
        <v>0</v>
      </c>
      <c r="AJ33">
        <v>0</v>
      </c>
      <c r="AK33">
        <v>64.950986999999998</v>
      </c>
      <c r="AL33">
        <v>36.021999999999998</v>
      </c>
      <c r="AM33">
        <v>18.108732</v>
      </c>
      <c r="AN33">
        <v>1.0958429999999999</v>
      </c>
      <c r="AO33">
        <v>0</v>
      </c>
      <c r="AP33">
        <v>1.9215</v>
      </c>
      <c r="AQ33">
        <v>0</v>
      </c>
      <c r="AR33">
        <v>50.231999999999999</v>
      </c>
      <c r="AS33">
        <v>36.506751000000001</v>
      </c>
      <c r="AT33">
        <v>15.000006000000001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81.778287000000006</v>
      </c>
      <c r="BA33">
        <f t="shared" si="1"/>
        <v>1847.6820529999998</v>
      </c>
      <c r="BB33">
        <v>30</v>
      </c>
      <c r="BD33">
        <v>7.95</v>
      </c>
      <c r="BE33">
        <v>1.94</v>
      </c>
      <c r="BF33">
        <v>3.03</v>
      </c>
      <c r="BG33">
        <v>1.85</v>
      </c>
      <c r="BH33">
        <v>9.33</v>
      </c>
      <c r="BI33">
        <v>0.95</v>
      </c>
      <c r="BJ33">
        <v>0.49</v>
      </c>
      <c r="BK33">
        <v>1.62</v>
      </c>
      <c r="BL33">
        <v>0.96</v>
      </c>
      <c r="BM33">
        <v>0.1</v>
      </c>
      <c r="BN33">
        <v>3.57</v>
      </c>
      <c r="BO33">
        <v>3.78</v>
      </c>
      <c r="BP33">
        <v>0.24</v>
      </c>
      <c r="BQ33">
        <v>2</v>
      </c>
      <c r="BR33">
        <v>2.1800000000000002</v>
      </c>
      <c r="BS33">
        <v>1.62</v>
      </c>
      <c r="BT33">
        <v>2.7491829999999999</v>
      </c>
      <c r="BU33">
        <v>1.332638</v>
      </c>
      <c r="BV33">
        <v>2.3254039999999998</v>
      </c>
      <c r="BW33">
        <v>1.929632</v>
      </c>
      <c r="BX33">
        <v>1.9462410000000001</v>
      </c>
      <c r="BY33">
        <v>2.6652749999999998</v>
      </c>
      <c r="BZ33">
        <v>1.3184229999999999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5.2772449999999997</v>
      </c>
      <c r="CK33">
        <v>1.857394</v>
      </c>
      <c r="CL33">
        <v>1.9248000000000001</v>
      </c>
      <c r="CM33">
        <v>3.4875970000000001</v>
      </c>
      <c r="CN33">
        <v>1.7590809999999999</v>
      </c>
      <c r="CO33">
        <v>2.1322199999999998</v>
      </c>
      <c r="CP33">
        <v>4.0174599999999998</v>
      </c>
      <c r="CQ33">
        <v>3.5181629999999999</v>
      </c>
      <c r="CR33">
        <v>0.56584199999999996</v>
      </c>
      <c r="CS33">
        <v>1.3616889999999999</v>
      </c>
      <c r="CT33">
        <v>4.276573</v>
      </c>
      <c r="CU33">
        <v>1.7833300000000001</v>
      </c>
      <c r="CV33">
        <v>0.81729200000000002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81.778287000000006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189.31632200000001</v>
      </c>
      <c r="L34">
        <v>240</v>
      </c>
      <c r="M34">
        <v>95.888554999999997</v>
      </c>
      <c r="N34">
        <v>122.43</v>
      </c>
      <c r="O34">
        <v>128.45009999999999</v>
      </c>
      <c r="P34">
        <v>98.274861000000001</v>
      </c>
      <c r="Q34">
        <v>4.1916000000000002</v>
      </c>
      <c r="R34">
        <v>11.5838</v>
      </c>
      <c r="S34">
        <v>13.778327000000001</v>
      </c>
      <c r="T34">
        <v>0</v>
      </c>
      <c r="U34">
        <v>348.97500000000002</v>
      </c>
      <c r="V34">
        <v>2</v>
      </c>
      <c r="W34">
        <v>13</v>
      </c>
      <c r="X34">
        <v>48</v>
      </c>
      <c r="Y34">
        <v>0</v>
      </c>
      <c r="Z34">
        <v>13.1076</v>
      </c>
      <c r="AA34">
        <v>28.045000000000002</v>
      </c>
      <c r="AB34">
        <v>30.855471000000001</v>
      </c>
      <c r="AC34">
        <v>22.310403000000001</v>
      </c>
      <c r="AD34">
        <v>0</v>
      </c>
      <c r="AE34">
        <v>37.821176999999999</v>
      </c>
      <c r="AF34">
        <v>9.1372370000000007</v>
      </c>
      <c r="AG34">
        <v>47.874859999999998</v>
      </c>
      <c r="AH34">
        <v>0</v>
      </c>
      <c r="AI34">
        <v>0</v>
      </c>
      <c r="AJ34">
        <v>0</v>
      </c>
      <c r="AK34">
        <v>64.950986999999998</v>
      </c>
      <c r="AL34">
        <v>36.021999999999998</v>
      </c>
      <c r="AM34">
        <v>18.108732</v>
      </c>
      <c r="AN34">
        <v>1.0958429999999999</v>
      </c>
      <c r="AO34">
        <v>0</v>
      </c>
      <c r="AP34">
        <v>1.9215</v>
      </c>
      <c r="AQ34">
        <v>0</v>
      </c>
      <c r="AR34">
        <v>50.231999999999999</v>
      </c>
      <c r="AS34">
        <v>36.506751000000001</v>
      </c>
      <c r="AT34">
        <v>15.000006000000001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81.778287000000006</v>
      </c>
      <c r="BA34">
        <f t="shared" si="1"/>
        <v>1810.6564189999997</v>
      </c>
      <c r="BB34">
        <v>31</v>
      </c>
      <c r="BD34">
        <v>7.95</v>
      </c>
      <c r="BE34">
        <v>1.94</v>
      </c>
      <c r="BF34">
        <v>3.03</v>
      </c>
      <c r="BG34">
        <v>1.85</v>
      </c>
      <c r="BH34">
        <v>9.33</v>
      </c>
      <c r="BI34">
        <v>0.95</v>
      </c>
      <c r="BJ34">
        <v>0.49</v>
      </c>
      <c r="BK34">
        <v>1.62</v>
      </c>
      <c r="BL34">
        <v>0.96</v>
      </c>
      <c r="BM34">
        <v>0.1</v>
      </c>
      <c r="BN34">
        <v>3.57</v>
      </c>
      <c r="BO34">
        <v>3.78</v>
      </c>
      <c r="BP34">
        <v>0.24</v>
      </c>
      <c r="BQ34">
        <v>2</v>
      </c>
      <c r="BR34">
        <v>2.1800000000000002</v>
      </c>
      <c r="BS34">
        <v>1.62</v>
      </c>
      <c r="BT34">
        <v>2.7491829999999999</v>
      </c>
      <c r="BU34">
        <v>1.332638</v>
      </c>
      <c r="BV34">
        <v>2.3254039999999998</v>
      </c>
      <c r="BW34">
        <v>1.929632</v>
      </c>
      <c r="BX34">
        <v>1.9462410000000001</v>
      </c>
      <c r="BY34">
        <v>2.6652749999999998</v>
      </c>
      <c r="BZ34">
        <v>1.3184229999999999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5.2772449999999997</v>
      </c>
      <c r="CK34">
        <v>1.857394</v>
      </c>
      <c r="CL34">
        <v>1.9248000000000001</v>
      </c>
      <c r="CM34">
        <v>3.4875970000000001</v>
      </c>
      <c r="CN34">
        <v>1.7590809999999999</v>
      </c>
      <c r="CO34">
        <v>2.1322199999999998</v>
      </c>
      <c r="CP34">
        <v>4.0174599999999998</v>
      </c>
      <c r="CQ34">
        <v>3.5181629999999999</v>
      </c>
      <c r="CR34">
        <v>0.56584199999999996</v>
      </c>
      <c r="CS34">
        <v>1.3616889999999999</v>
      </c>
      <c r="CT34">
        <v>4.276573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81.778287000000006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189.31632200000001</v>
      </c>
      <c r="L35">
        <v>244.20259999999999</v>
      </c>
      <c r="M35">
        <v>95.888554999999997</v>
      </c>
      <c r="N35">
        <v>122.43</v>
      </c>
      <c r="O35">
        <v>128.45009999999999</v>
      </c>
      <c r="P35">
        <v>98.274861000000001</v>
      </c>
      <c r="Q35">
        <v>4.1916000000000002</v>
      </c>
      <c r="R35">
        <v>11.5838</v>
      </c>
      <c r="S35">
        <v>13.852187000000001</v>
      </c>
      <c r="T35">
        <v>0</v>
      </c>
      <c r="U35">
        <v>348.97500000000002</v>
      </c>
      <c r="V35">
        <v>2</v>
      </c>
      <c r="W35">
        <v>13</v>
      </c>
      <c r="X35">
        <v>48</v>
      </c>
      <c r="Y35">
        <v>0</v>
      </c>
      <c r="Z35">
        <v>13.1076</v>
      </c>
      <c r="AA35">
        <v>28.045000000000002</v>
      </c>
      <c r="AB35">
        <v>30.855471000000001</v>
      </c>
      <c r="AC35">
        <v>22.310403000000001</v>
      </c>
      <c r="AD35">
        <v>0</v>
      </c>
      <c r="AE35">
        <v>37.821176999999999</v>
      </c>
      <c r="AF35">
        <v>9.1372370000000007</v>
      </c>
      <c r="AG35">
        <v>47.874859999999998</v>
      </c>
      <c r="AH35">
        <v>0</v>
      </c>
      <c r="AI35">
        <v>3.6684739999999998</v>
      </c>
      <c r="AJ35">
        <v>0</v>
      </c>
      <c r="AK35">
        <v>64.950986999999998</v>
      </c>
      <c r="AL35">
        <v>36.021999999999998</v>
      </c>
      <c r="AM35">
        <v>18.108732</v>
      </c>
      <c r="AN35">
        <v>1.0958429999999999</v>
      </c>
      <c r="AO35">
        <v>0</v>
      </c>
      <c r="AP35">
        <v>1.9215</v>
      </c>
      <c r="AQ35">
        <v>0</v>
      </c>
      <c r="AR35">
        <v>50.231999999999999</v>
      </c>
      <c r="AS35">
        <v>36.506751000000001</v>
      </c>
      <c r="AT35">
        <v>15.000006000000001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81.538287000000011</v>
      </c>
      <c r="BA35">
        <f t="shared" si="1"/>
        <v>1818.3613529999998</v>
      </c>
      <c r="BB35">
        <v>32</v>
      </c>
      <c r="BD35">
        <v>7.95</v>
      </c>
      <c r="BE35">
        <v>1.94</v>
      </c>
      <c r="BF35">
        <v>3.03</v>
      </c>
      <c r="BG35">
        <v>1.85</v>
      </c>
      <c r="BH35">
        <v>9.33</v>
      </c>
      <c r="BI35">
        <v>0.8</v>
      </c>
      <c r="BJ35">
        <v>0.4</v>
      </c>
      <c r="BK35">
        <v>1.62</v>
      </c>
      <c r="BL35">
        <v>0.96</v>
      </c>
      <c r="BM35">
        <v>0.1</v>
      </c>
      <c r="BN35">
        <v>3.57</v>
      </c>
      <c r="BO35">
        <v>3.78</v>
      </c>
      <c r="BP35">
        <v>0.24</v>
      </c>
      <c r="BQ35">
        <v>2</v>
      </c>
      <c r="BR35">
        <v>2.1800000000000002</v>
      </c>
      <c r="BS35">
        <v>1.62</v>
      </c>
      <c r="BT35">
        <v>2.7491829999999999</v>
      </c>
      <c r="BU35">
        <v>1.332638</v>
      </c>
      <c r="BV35">
        <v>2.3254039999999998</v>
      </c>
      <c r="BW35">
        <v>1.929632</v>
      </c>
      <c r="BX35">
        <v>1.9462410000000001</v>
      </c>
      <c r="BY35">
        <v>2.6652749999999998</v>
      </c>
      <c r="BZ35">
        <v>1.3184229999999999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5.2772449999999997</v>
      </c>
      <c r="CK35">
        <v>1.857394</v>
      </c>
      <c r="CL35">
        <v>1.9248000000000001</v>
      </c>
      <c r="CM35">
        <v>3.4875970000000001</v>
      </c>
      <c r="CN35">
        <v>1.7590809999999999</v>
      </c>
      <c r="CO35">
        <v>2.1322199999999998</v>
      </c>
      <c r="CP35">
        <v>4.0174599999999998</v>
      </c>
      <c r="CQ35">
        <v>3.5181629999999999</v>
      </c>
      <c r="CR35">
        <v>0.56584199999999996</v>
      </c>
      <c r="CS35">
        <v>1.3616889999999999</v>
      </c>
      <c r="CT35">
        <v>4.276573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81.538287000000011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189.31632200000001</v>
      </c>
      <c r="L36">
        <v>244.20259999999999</v>
      </c>
      <c r="M36">
        <v>95.888554999999997</v>
      </c>
      <c r="N36">
        <v>122.43</v>
      </c>
      <c r="O36">
        <v>128.45009999999999</v>
      </c>
      <c r="P36">
        <v>98.274861000000001</v>
      </c>
      <c r="Q36">
        <v>4.1916000000000002</v>
      </c>
      <c r="R36">
        <v>11.5838</v>
      </c>
      <c r="S36">
        <v>13.852187000000001</v>
      </c>
      <c r="T36">
        <v>0</v>
      </c>
      <c r="U36">
        <v>348.97500000000002</v>
      </c>
      <c r="V36">
        <v>2</v>
      </c>
      <c r="W36">
        <v>13</v>
      </c>
      <c r="X36">
        <v>48</v>
      </c>
      <c r="Y36">
        <v>0</v>
      </c>
      <c r="Z36">
        <v>13.1076</v>
      </c>
      <c r="AA36">
        <v>13.983000000000001</v>
      </c>
      <c r="AB36">
        <v>30.855471000000001</v>
      </c>
      <c r="AC36">
        <v>22.310403000000001</v>
      </c>
      <c r="AD36">
        <v>0</v>
      </c>
      <c r="AE36">
        <v>37.821176999999999</v>
      </c>
      <c r="AF36">
        <v>9.1372370000000007</v>
      </c>
      <c r="AG36">
        <v>47.874859999999998</v>
      </c>
      <c r="AH36">
        <v>0</v>
      </c>
      <c r="AI36">
        <v>7.3369479999999996</v>
      </c>
      <c r="AJ36">
        <v>0</v>
      </c>
      <c r="AK36">
        <v>64.950986999999998</v>
      </c>
      <c r="AL36">
        <v>36.021999999999998</v>
      </c>
      <c r="AM36">
        <v>18.108732</v>
      </c>
      <c r="AN36">
        <v>1.0958429999999999</v>
      </c>
      <c r="AO36">
        <v>0</v>
      </c>
      <c r="AP36">
        <v>1.9215</v>
      </c>
      <c r="AQ36">
        <v>0</v>
      </c>
      <c r="AR36">
        <v>50.231999999999999</v>
      </c>
      <c r="AS36">
        <v>36.506751000000001</v>
      </c>
      <c r="AT36">
        <v>15.000006000000001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81.538287000000011</v>
      </c>
      <c r="BA36">
        <f t="shared" si="1"/>
        <v>1807.9678269999995</v>
      </c>
      <c r="BB36">
        <v>33</v>
      </c>
      <c r="BD36">
        <v>7.95</v>
      </c>
      <c r="BE36">
        <v>1.94</v>
      </c>
      <c r="BF36">
        <v>3.03</v>
      </c>
      <c r="BG36">
        <v>1.85</v>
      </c>
      <c r="BH36">
        <v>9.33</v>
      </c>
      <c r="BI36">
        <v>0.8</v>
      </c>
      <c r="BJ36">
        <v>0.4</v>
      </c>
      <c r="BK36">
        <v>1.62</v>
      </c>
      <c r="BL36">
        <v>0.96</v>
      </c>
      <c r="BM36">
        <v>0.1</v>
      </c>
      <c r="BN36">
        <v>3.57</v>
      </c>
      <c r="BO36">
        <v>3.78</v>
      </c>
      <c r="BP36">
        <v>0.24</v>
      </c>
      <c r="BQ36">
        <v>2</v>
      </c>
      <c r="BR36">
        <v>2.1800000000000002</v>
      </c>
      <c r="BS36">
        <v>1.62</v>
      </c>
      <c r="BT36">
        <v>2.7491829999999999</v>
      </c>
      <c r="BU36">
        <v>1.332638</v>
      </c>
      <c r="BV36">
        <v>2.3254039999999998</v>
      </c>
      <c r="BW36">
        <v>1.929632</v>
      </c>
      <c r="BX36">
        <v>1.9462410000000001</v>
      </c>
      <c r="BY36">
        <v>2.6652749999999998</v>
      </c>
      <c r="BZ36">
        <v>1.3184229999999999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5.2772449999999997</v>
      </c>
      <c r="CK36">
        <v>1.857394</v>
      </c>
      <c r="CL36">
        <v>1.9248000000000001</v>
      </c>
      <c r="CM36">
        <v>3.4875970000000001</v>
      </c>
      <c r="CN36">
        <v>1.7590809999999999</v>
      </c>
      <c r="CO36">
        <v>2.1322199999999998</v>
      </c>
      <c r="CP36">
        <v>4.0174599999999998</v>
      </c>
      <c r="CQ36">
        <v>3.5181629999999999</v>
      </c>
      <c r="CR36">
        <v>0.56584199999999996</v>
      </c>
      <c r="CS36">
        <v>1.3616889999999999</v>
      </c>
      <c r="CT36">
        <v>4.276573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81.538287000000011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189.31632200000001</v>
      </c>
      <c r="L37">
        <v>244.20259999999999</v>
      </c>
      <c r="M37">
        <v>95.888554999999997</v>
      </c>
      <c r="N37">
        <v>122.43</v>
      </c>
      <c r="O37">
        <v>128.45009999999999</v>
      </c>
      <c r="P37">
        <v>98.274861000000001</v>
      </c>
      <c r="Q37">
        <v>4.1916000000000002</v>
      </c>
      <c r="R37">
        <v>11.5838</v>
      </c>
      <c r="S37">
        <v>14.365864999999999</v>
      </c>
      <c r="T37">
        <v>0</v>
      </c>
      <c r="U37">
        <v>348.97500000000002</v>
      </c>
      <c r="V37">
        <v>2</v>
      </c>
      <c r="W37">
        <v>13</v>
      </c>
      <c r="X37">
        <v>48</v>
      </c>
      <c r="Y37">
        <v>0</v>
      </c>
      <c r="Z37">
        <v>13.1076</v>
      </c>
      <c r="AA37">
        <v>0</v>
      </c>
      <c r="AB37">
        <v>30.855471000000001</v>
      </c>
      <c r="AC37">
        <v>22.310403000000001</v>
      </c>
      <c r="AD37">
        <v>0</v>
      </c>
      <c r="AE37">
        <v>37.821176999999999</v>
      </c>
      <c r="AF37">
        <v>9.1372370000000007</v>
      </c>
      <c r="AG37">
        <v>47.874859999999998</v>
      </c>
      <c r="AH37">
        <v>0</v>
      </c>
      <c r="AI37">
        <v>38.152132000000002</v>
      </c>
      <c r="AJ37">
        <v>0</v>
      </c>
      <c r="AK37">
        <v>64.950986999999998</v>
      </c>
      <c r="AL37">
        <v>36.021999999999998</v>
      </c>
      <c r="AM37">
        <v>18.108732</v>
      </c>
      <c r="AN37">
        <v>1.0958429999999999</v>
      </c>
      <c r="AO37">
        <v>0</v>
      </c>
      <c r="AP37">
        <v>1.9215</v>
      </c>
      <c r="AQ37">
        <v>0</v>
      </c>
      <c r="AR37">
        <v>50.231999999999999</v>
      </c>
      <c r="AS37">
        <v>36.506751000000001</v>
      </c>
      <c r="AT37">
        <v>15.000006000000001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81.538287000000011</v>
      </c>
      <c r="BA37">
        <f t="shared" si="1"/>
        <v>1825.3136889999996</v>
      </c>
      <c r="BB37">
        <v>34</v>
      </c>
      <c r="BD37">
        <v>7.95</v>
      </c>
      <c r="BE37">
        <v>1.94</v>
      </c>
      <c r="BF37">
        <v>3.03</v>
      </c>
      <c r="BG37">
        <v>1.85</v>
      </c>
      <c r="BH37">
        <v>9.33</v>
      </c>
      <c r="BI37">
        <v>0.8</v>
      </c>
      <c r="BJ37">
        <v>0.4</v>
      </c>
      <c r="BK37">
        <v>1.62</v>
      </c>
      <c r="BL37">
        <v>0.96</v>
      </c>
      <c r="BM37">
        <v>0.1</v>
      </c>
      <c r="BN37">
        <v>3.57</v>
      </c>
      <c r="BO37">
        <v>3.78</v>
      </c>
      <c r="BP37">
        <v>0.24</v>
      </c>
      <c r="BQ37">
        <v>2</v>
      </c>
      <c r="BR37">
        <v>2.1800000000000002</v>
      </c>
      <c r="BS37">
        <v>1.62</v>
      </c>
      <c r="BT37">
        <v>2.7491829999999999</v>
      </c>
      <c r="BU37">
        <v>1.332638</v>
      </c>
      <c r="BV37">
        <v>2.3254039999999998</v>
      </c>
      <c r="BW37">
        <v>1.929632</v>
      </c>
      <c r="BX37">
        <v>1.9462410000000001</v>
      </c>
      <c r="BY37">
        <v>2.6652749999999998</v>
      </c>
      <c r="BZ37">
        <v>1.3184229999999999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5.2772449999999997</v>
      </c>
      <c r="CK37">
        <v>1.857394</v>
      </c>
      <c r="CL37">
        <v>1.9248000000000001</v>
      </c>
      <c r="CM37">
        <v>3.4875970000000001</v>
      </c>
      <c r="CN37">
        <v>1.7590809999999999</v>
      </c>
      <c r="CO37">
        <v>2.1322199999999998</v>
      </c>
      <c r="CP37">
        <v>4.0174599999999998</v>
      </c>
      <c r="CQ37">
        <v>3.5181629999999999</v>
      </c>
      <c r="CR37">
        <v>0.56584199999999996</v>
      </c>
      <c r="CS37">
        <v>1.3616889999999999</v>
      </c>
      <c r="CT37">
        <v>4.276573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81.538287000000011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189.31632200000001</v>
      </c>
      <c r="L38">
        <v>244.20259999999999</v>
      </c>
      <c r="M38">
        <v>95.888554999999997</v>
      </c>
      <c r="N38">
        <v>122.43</v>
      </c>
      <c r="O38">
        <v>128.45009999999999</v>
      </c>
      <c r="P38">
        <v>98.274861000000001</v>
      </c>
      <c r="Q38">
        <v>4.1916000000000002</v>
      </c>
      <c r="R38">
        <v>11.5838</v>
      </c>
      <c r="S38">
        <v>14.365864999999999</v>
      </c>
      <c r="T38">
        <v>0</v>
      </c>
      <c r="U38">
        <v>348.97500000000002</v>
      </c>
      <c r="V38">
        <v>2</v>
      </c>
      <c r="W38">
        <v>13</v>
      </c>
      <c r="X38">
        <v>48</v>
      </c>
      <c r="Y38">
        <v>0</v>
      </c>
      <c r="Z38">
        <v>13.1076</v>
      </c>
      <c r="AA38">
        <v>0</v>
      </c>
      <c r="AB38">
        <v>30.855471000000001</v>
      </c>
      <c r="AC38">
        <v>22.310403000000001</v>
      </c>
      <c r="AD38">
        <v>0</v>
      </c>
      <c r="AE38">
        <v>37.821176999999999</v>
      </c>
      <c r="AF38">
        <v>9.1372370000000007</v>
      </c>
      <c r="AG38">
        <v>47.874859999999998</v>
      </c>
      <c r="AH38">
        <v>0</v>
      </c>
      <c r="AI38">
        <v>38.152132000000002</v>
      </c>
      <c r="AJ38">
        <v>0</v>
      </c>
      <c r="AK38">
        <v>64.950986999999998</v>
      </c>
      <c r="AL38">
        <v>36.021999999999998</v>
      </c>
      <c r="AM38">
        <v>18.108732</v>
      </c>
      <c r="AN38">
        <v>1.0958429999999999</v>
      </c>
      <c r="AO38">
        <v>0</v>
      </c>
      <c r="AP38">
        <v>1.9215</v>
      </c>
      <c r="AQ38">
        <v>0</v>
      </c>
      <c r="AR38">
        <v>52.991999999999997</v>
      </c>
      <c r="AS38">
        <v>36.506751000000001</v>
      </c>
      <c r="AT38">
        <v>15.000006000000001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81.538287000000011</v>
      </c>
      <c r="BA38">
        <f t="shared" si="1"/>
        <v>1828.0736889999996</v>
      </c>
      <c r="BB38">
        <v>35</v>
      </c>
      <c r="BD38">
        <v>7.95</v>
      </c>
      <c r="BE38">
        <v>1.94</v>
      </c>
      <c r="BF38">
        <v>3.03</v>
      </c>
      <c r="BG38">
        <v>1.85</v>
      </c>
      <c r="BH38">
        <v>9.33</v>
      </c>
      <c r="BI38">
        <v>0.8</v>
      </c>
      <c r="BJ38">
        <v>0.4</v>
      </c>
      <c r="BK38">
        <v>1.62</v>
      </c>
      <c r="BL38">
        <v>0.96</v>
      </c>
      <c r="BM38">
        <v>0.1</v>
      </c>
      <c r="BN38">
        <v>3.57</v>
      </c>
      <c r="BO38">
        <v>3.78</v>
      </c>
      <c r="BP38">
        <v>0.24</v>
      </c>
      <c r="BQ38">
        <v>2</v>
      </c>
      <c r="BR38">
        <v>2.1800000000000002</v>
      </c>
      <c r="BS38">
        <v>1.62</v>
      </c>
      <c r="BT38">
        <v>2.7491829999999999</v>
      </c>
      <c r="BU38">
        <v>1.332638</v>
      </c>
      <c r="BV38">
        <v>2.3254039999999998</v>
      </c>
      <c r="BW38">
        <v>1.929632</v>
      </c>
      <c r="BX38">
        <v>1.9462410000000001</v>
      </c>
      <c r="BY38">
        <v>2.6652749999999998</v>
      </c>
      <c r="BZ38">
        <v>1.3184229999999999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5.2772449999999997</v>
      </c>
      <c r="CK38">
        <v>1.857394</v>
      </c>
      <c r="CL38">
        <v>1.9248000000000001</v>
      </c>
      <c r="CM38">
        <v>3.4875970000000001</v>
      </c>
      <c r="CN38">
        <v>1.7590809999999999</v>
      </c>
      <c r="CO38">
        <v>2.1322199999999998</v>
      </c>
      <c r="CP38">
        <v>4.0174599999999998</v>
      </c>
      <c r="CQ38">
        <v>3.5181629999999999</v>
      </c>
      <c r="CR38">
        <v>0.56584199999999996</v>
      </c>
      <c r="CS38">
        <v>1.3616889999999999</v>
      </c>
      <c r="CT38">
        <v>4.276573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81.538287000000011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189.39356000000001</v>
      </c>
      <c r="L39">
        <v>244.20259999999999</v>
      </c>
      <c r="M39">
        <v>95.888554999999997</v>
      </c>
      <c r="N39">
        <v>122.43</v>
      </c>
      <c r="O39">
        <v>128.45009999999999</v>
      </c>
      <c r="P39">
        <v>103.030096</v>
      </c>
      <c r="Q39">
        <v>4.1916000000000002</v>
      </c>
      <c r="R39">
        <v>11.5838</v>
      </c>
      <c r="S39">
        <v>14.304376</v>
      </c>
      <c r="T39">
        <v>0</v>
      </c>
      <c r="U39">
        <v>348.97500000000002</v>
      </c>
      <c r="V39">
        <v>2</v>
      </c>
      <c r="W39">
        <v>13</v>
      </c>
      <c r="X39">
        <v>48</v>
      </c>
      <c r="Y39">
        <v>0</v>
      </c>
      <c r="Z39">
        <v>13.1076</v>
      </c>
      <c r="AA39">
        <v>0</v>
      </c>
      <c r="AB39">
        <v>30.855471000000001</v>
      </c>
      <c r="AC39">
        <v>11.155201999999999</v>
      </c>
      <c r="AD39">
        <v>0</v>
      </c>
      <c r="AE39">
        <v>37.821176999999999</v>
      </c>
      <c r="AF39">
        <v>9.1372370000000007</v>
      </c>
      <c r="AG39">
        <v>47.874859999999998</v>
      </c>
      <c r="AH39">
        <v>0</v>
      </c>
      <c r="AI39">
        <v>38.152132000000002</v>
      </c>
      <c r="AJ39">
        <v>0</v>
      </c>
      <c r="AK39">
        <v>64.950986999999998</v>
      </c>
      <c r="AL39">
        <v>36.021999999999998</v>
      </c>
      <c r="AM39">
        <v>18.108732</v>
      </c>
      <c r="AN39">
        <v>1.0958429999999999</v>
      </c>
      <c r="AO39">
        <v>0</v>
      </c>
      <c r="AP39">
        <v>1.2809999999999999</v>
      </c>
      <c r="AQ39">
        <v>0</v>
      </c>
      <c r="AR39">
        <v>52.991999999999997</v>
      </c>
      <c r="AS39">
        <v>36.506751000000001</v>
      </c>
      <c r="AT39">
        <v>15.000006000000001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81.538287000000011</v>
      </c>
      <c r="BA39">
        <f t="shared" si="1"/>
        <v>1821.0489719999998</v>
      </c>
      <c r="BB39">
        <v>36</v>
      </c>
      <c r="BD39">
        <v>7.95</v>
      </c>
      <c r="BE39">
        <v>1.94</v>
      </c>
      <c r="BF39">
        <v>3.03</v>
      </c>
      <c r="BG39">
        <v>1.85</v>
      </c>
      <c r="BH39">
        <v>9.33</v>
      </c>
      <c r="BI39">
        <v>0.8</v>
      </c>
      <c r="BJ39">
        <v>0.4</v>
      </c>
      <c r="BK39">
        <v>1.62</v>
      </c>
      <c r="BL39">
        <v>0.96</v>
      </c>
      <c r="BM39">
        <v>0.1</v>
      </c>
      <c r="BN39">
        <v>3.57</v>
      </c>
      <c r="BO39">
        <v>3.78</v>
      </c>
      <c r="BP39">
        <v>0.24</v>
      </c>
      <c r="BQ39">
        <v>2</v>
      </c>
      <c r="BR39">
        <v>2.1800000000000002</v>
      </c>
      <c r="BS39">
        <v>1.62</v>
      </c>
      <c r="BT39">
        <v>2.7491829999999999</v>
      </c>
      <c r="BU39">
        <v>1.332638</v>
      </c>
      <c r="BV39">
        <v>2.3254039999999998</v>
      </c>
      <c r="BW39">
        <v>1.929632</v>
      </c>
      <c r="BX39">
        <v>1.9462410000000001</v>
      </c>
      <c r="BY39">
        <v>2.6652749999999998</v>
      </c>
      <c r="BZ39">
        <v>1.3184229999999999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5.2772449999999997</v>
      </c>
      <c r="CK39">
        <v>1.857394</v>
      </c>
      <c r="CL39">
        <v>1.9248000000000001</v>
      </c>
      <c r="CM39">
        <v>3.4875970000000001</v>
      </c>
      <c r="CN39">
        <v>1.7590809999999999</v>
      </c>
      <c r="CO39">
        <v>2.1322199999999998</v>
      </c>
      <c r="CP39">
        <v>4.0174599999999998</v>
      </c>
      <c r="CQ39">
        <v>3.5181629999999999</v>
      </c>
      <c r="CR39">
        <v>0.56584199999999996</v>
      </c>
      <c r="CS39">
        <v>1.3616889999999999</v>
      </c>
      <c r="CT39">
        <v>4.276573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81.538287000000011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189.39356000000001</v>
      </c>
      <c r="L40">
        <v>244.20259999999999</v>
      </c>
      <c r="M40">
        <v>95.888554999999997</v>
      </c>
      <c r="N40">
        <v>122.43</v>
      </c>
      <c r="O40">
        <v>128.45009999999999</v>
      </c>
      <c r="P40">
        <v>103.030096</v>
      </c>
      <c r="Q40">
        <v>4.1916000000000002</v>
      </c>
      <c r="R40">
        <v>11.5838</v>
      </c>
      <c r="S40">
        <v>14.304376</v>
      </c>
      <c r="T40">
        <v>0</v>
      </c>
      <c r="U40">
        <v>348.97500000000002</v>
      </c>
      <c r="V40">
        <v>2</v>
      </c>
      <c r="W40">
        <v>13</v>
      </c>
      <c r="X40">
        <v>48</v>
      </c>
      <c r="Y40">
        <v>0</v>
      </c>
      <c r="Z40">
        <v>13.1076</v>
      </c>
      <c r="AA40">
        <v>0</v>
      </c>
      <c r="AB40">
        <v>30.855471000000001</v>
      </c>
      <c r="AC40">
        <v>11.155201999999999</v>
      </c>
      <c r="AD40">
        <v>0</v>
      </c>
      <c r="AE40">
        <v>37.821176999999999</v>
      </c>
      <c r="AF40">
        <v>9.1372370000000007</v>
      </c>
      <c r="AG40">
        <v>47.874859999999998</v>
      </c>
      <c r="AH40">
        <v>0</v>
      </c>
      <c r="AI40">
        <v>38.152132000000002</v>
      </c>
      <c r="AJ40">
        <v>0</v>
      </c>
      <c r="AK40">
        <v>64.950986999999998</v>
      </c>
      <c r="AL40">
        <v>36.021999999999998</v>
      </c>
      <c r="AM40">
        <v>18.108732</v>
      </c>
      <c r="AN40">
        <v>1.0958429999999999</v>
      </c>
      <c r="AO40">
        <v>0</v>
      </c>
      <c r="AP40">
        <v>1.2809999999999999</v>
      </c>
      <c r="AQ40">
        <v>0</v>
      </c>
      <c r="AR40">
        <v>50.231999999999999</v>
      </c>
      <c r="AS40">
        <v>36.506751000000001</v>
      </c>
      <c r="AT40">
        <v>15.000006000000001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81.538287000000011</v>
      </c>
      <c r="BA40">
        <f t="shared" si="1"/>
        <v>1818.2889719999998</v>
      </c>
      <c r="BB40">
        <v>37</v>
      </c>
      <c r="BD40">
        <v>7.95</v>
      </c>
      <c r="BE40">
        <v>1.94</v>
      </c>
      <c r="BF40">
        <v>3.03</v>
      </c>
      <c r="BG40">
        <v>1.85</v>
      </c>
      <c r="BH40">
        <v>9.33</v>
      </c>
      <c r="BI40">
        <v>0.8</v>
      </c>
      <c r="BJ40">
        <v>0.4</v>
      </c>
      <c r="BK40">
        <v>1.62</v>
      </c>
      <c r="BL40">
        <v>0.96</v>
      </c>
      <c r="BM40">
        <v>0.1</v>
      </c>
      <c r="BN40">
        <v>3.57</v>
      </c>
      <c r="BO40">
        <v>3.78</v>
      </c>
      <c r="BP40">
        <v>0.24</v>
      </c>
      <c r="BQ40">
        <v>2</v>
      </c>
      <c r="BR40">
        <v>2.1800000000000002</v>
      </c>
      <c r="BS40">
        <v>1.62</v>
      </c>
      <c r="BT40">
        <v>2.7491829999999999</v>
      </c>
      <c r="BU40">
        <v>1.332638</v>
      </c>
      <c r="BV40">
        <v>2.3254039999999998</v>
      </c>
      <c r="BW40">
        <v>1.929632</v>
      </c>
      <c r="BX40">
        <v>1.9462410000000001</v>
      </c>
      <c r="BY40">
        <v>2.6652749999999998</v>
      </c>
      <c r="BZ40">
        <v>1.3184229999999999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5.2772449999999997</v>
      </c>
      <c r="CK40">
        <v>1.857394</v>
      </c>
      <c r="CL40">
        <v>1.9248000000000001</v>
      </c>
      <c r="CM40">
        <v>3.4875970000000001</v>
      </c>
      <c r="CN40">
        <v>1.7590809999999999</v>
      </c>
      <c r="CO40">
        <v>2.1322199999999998</v>
      </c>
      <c r="CP40">
        <v>4.0174599999999998</v>
      </c>
      <c r="CQ40">
        <v>3.5181629999999999</v>
      </c>
      <c r="CR40">
        <v>0.56584199999999996</v>
      </c>
      <c r="CS40">
        <v>1.3616889999999999</v>
      </c>
      <c r="CT40">
        <v>4.276573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81.538287000000011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189.40212099999999</v>
      </c>
      <c r="L41">
        <v>244.20259999999999</v>
      </c>
      <c r="M41">
        <v>95.888554999999997</v>
      </c>
      <c r="N41">
        <v>122.43</v>
      </c>
      <c r="O41">
        <v>128.45009999999999</v>
      </c>
      <c r="P41">
        <v>102.237557</v>
      </c>
      <c r="Q41">
        <v>4.1916000000000002</v>
      </c>
      <c r="R41">
        <v>11.5838</v>
      </c>
      <c r="S41">
        <v>14.304376</v>
      </c>
      <c r="T41">
        <v>0</v>
      </c>
      <c r="U41">
        <v>348.97500000000002</v>
      </c>
      <c r="V41">
        <v>2</v>
      </c>
      <c r="W41">
        <v>13</v>
      </c>
      <c r="X41">
        <v>47.5</v>
      </c>
      <c r="Y41">
        <v>0</v>
      </c>
      <c r="Z41">
        <v>13.1076</v>
      </c>
      <c r="AA41">
        <v>0</v>
      </c>
      <c r="AB41">
        <v>30.855471000000001</v>
      </c>
      <c r="AC41">
        <v>11.155201999999999</v>
      </c>
      <c r="AD41">
        <v>0</v>
      </c>
      <c r="AE41">
        <v>18.910588000000001</v>
      </c>
      <c r="AF41">
        <v>9.1372370000000007</v>
      </c>
      <c r="AG41">
        <v>47.874859999999998</v>
      </c>
      <c r="AH41">
        <v>0</v>
      </c>
      <c r="AI41">
        <v>38.152132000000002</v>
      </c>
      <c r="AJ41">
        <v>0</v>
      </c>
      <c r="AK41">
        <v>64.950986999999998</v>
      </c>
      <c r="AL41">
        <v>83.664000000000001</v>
      </c>
      <c r="AM41">
        <v>18.108732</v>
      </c>
      <c r="AN41">
        <v>1.0958429999999999</v>
      </c>
      <c r="AO41">
        <v>0</v>
      </c>
      <c r="AP41">
        <v>1.2809999999999999</v>
      </c>
      <c r="AQ41">
        <v>0</v>
      </c>
      <c r="AR41">
        <v>50.231999999999999</v>
      </c>
      <c r="AS41">
        <v>36.506751000000001</v>
      </c>
      <c r="AT41">
        <v>15.000006000000001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81.578287000000003</v>
      </c>
      <c r="BA41">
        <f t="shared" si="1"/>
        <v>1845.7764049999996</v>
      </c>
      <c r="BB41">
        <v>38</v>
      </c>
      <c r="BD41">
        <v>7.95</v>
      </c>
      <c r="BE41">
        <v>1.94</v>
      </c>
      <c r="BF41">
        <v>3.03</v>
      </c>
      <c r="BG41">
        <v>1.85</v>
      </c>
      <c r="BH41">
        <v>9.33</v>
      </c>
      <c r="BI41">
        <v>0.83</v>
      </c>
      <c r="BJ41">
        <v>0.41</v>
      </c>
      <c r="BK41">
        <v>1.62</v>
      </c>
      <c r="BL41">
        <v>0.96</v>
      </c>
      <c r="BM41">
        <v>0.1</v>
      </c>
      <c r="BN41">
        <v>3.57</v>
      </c>
      <c r="BO41">
        <v>3.78</v>
      </c>
      <c r="BP41">
        <v>0.24</v>
      </c>
      <c r="BQ41">
        <v>2</v>
      </c>
      <c r="BR41">
        <v>2.1800000000000002</v>
      </c>
      <c r="BS41">
        <v>1.62</v>
      </c>
      <c r="BT41">
        <v>2.7491829999999999</v>
      </c>
      <c r="BU41">
        <v>1.332638</v>
      </c>
      <c r="BV41">
        <v>2.3254039999999998</v>
      </c>
      <c r="BW41">
        <v>1.929632</v>
      </c>
      <c r="BX41">
        <v>1.9462410000000001</v>
      </c>
      <c r="BY41">
        <v>2.6652749999999998</v>
      </c>
      <c r="BZ41">
        <v>1.3184229999999999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5.2772449999999997</v>
      </c>
      <c r="CK41">
        <v>1.857394</v>
      </c>
      <c r="CL41">
        <v>1.9248000000000001</v>
      </c>
      <c r="CM41">
        <v>3.4875970000000001</v>
      </c>
      <c r="CN41">
        <v>1.7590809999999999</v>
      </c>
      <c r="CO41">
        <v>2.1322199999999998</v>
      </c>
      <c r="CP41">
        <v>4.0174599999999998</v>
      </c>
      <c r="CQ41">
        <v>3.5181629999999999</v>
      </c>
      <c r="CR41">
        <v>0.56584199999999996</v>
      </c>
      <c r="CS41">
        <v>1.3616889999999999</v>
      </c>
      <c r="CT41">
        <v>4.276573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81.578287000000003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189.38820899999999</v>
      </c>
      <c r="L42">
        <v>244.20259999999999</v>
      </c>
      <c r="M42">
        <v>95.888554999999997</v>
      </c>
      <c r="N42">
        <v>122.43</v>
      </c>
      <c r="O42">
        <v>128.45009999999999</v>
      </c>
      <c r="P42">
        <v>102.237557</v>
      </c>
      <c r="Q42">
        <v>4.1916000000000002</v>
      </c>
      <c r="R42">
        <v>11.5838</v>
      </c>
      <c r="S42">
        <v>14.304376</v>
      </c>
      <c r="T42">
        <v>0</v>
      </c>
      <c r="U42">
        <v>348.97500000000002</v>
      </c>
      <c r="V42">
        <v>2</v>
      </c>
      <c r="W42">
        <v>13</v>
      </c>
      <c r="X42">
        <v>47.5</v>
      </c>
      <c r="Y42">
        <v>0</v>
      </c>
      <c r="Z42">
        <v>13.1076</v>
      </c>
      <c r="AA42">
        <v>0</v>
      </c>
      <c r="AB42">
        <v>15.349423</v>
      </c>
      <c r="AC42">
        <v>11.155201999999999</v>
      </c>
      <c r="AD42">
        <v>0</v>
      </c>
      <c r="AE42">
        <v>18.910588000000001</v>
      </c>
      <c r="AF42">
        <v>9.1372370000000007</v>
      </c>
      <c r="AG42">
        <v>47.874859999999998</v>
      </c>
      <c r="AH42">
        <v>0</v>
      </c>
      <c r="AI42">
        <v>38.152132000000002</v>
      </c>
      <c r="AJ42">
        <v>0</v>
      </c>
      <c r="AK42">
        <v>64.950986999999998</v>
      </c>
      <c r="AL42">
        <v>83.664000000000001</v>
      </c>
      <c r="AM42">
        <v>18.108732</v>
      </c>
      <c r="AN42">
        <v>1.0958429999999999</v>
      </c>
      <c r="AO42">
        <v>0</v>
      </c>
      <c r="AP42">
        <v>1.2809999999999999</v>
      </c>
      <c r="AQ42">
        <v>0</v>
      </c>
      <c r="AR42">
        <v>50.231999999999999</v>
      </c>
      <c r="AS42">
        <v>36.506751000000001</v>
      </c>
      <c r="AT42">
        <v>15.000006000000001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81.618287000000009</v>
      </c>
      <c r="BA42">
        <f t="shared" si="1"/>
        <v>1830.2964449999995</v>
      </c>
      <c r="BB42">
        <v>39</v>
      </c>
      <c r="BD42">
        <v>7.95</v>
      </c>
      <c r="BE42">
        <v>1.94</v>
      </c>
      <c r="BF42">
        <v>3.03</v>
      </c>
      <c r="BG42">
        <v>1.85</v>
      </c>
      <c r="BH42">
        <v>9.33</v>
      </c>
      <c r="BI42">
        <v>0.86</v>
      </c>
      <c r="BJ42">
        <v>0.42</v>
      </c>
      <c r="BK42">
        <v>1.62</v>
      </c>
      <c r="BL42">
        <v>0.96</v>
      </c>
      <c r="BM42">
        <v>0.1</v>
      </c>
      <c r="BN42">
        <v>3.57</v>
      </c>
      <c r="BO42">
        <v>3.78</v>
      </c>
      <c r="BP42">
        <v>0.24</v>
      </c>
      <c r="BQ42">
        <v>2</v>
      </c>
      <c r="BR42">
        <v>2.1800000000000002</v>
      </c>
      <c r="BS42">
        <v>1.62</v>
      </c>
      <c r="BT42">
        <v>2.7491829999999999</v>
      </c>
      <c r="BU42">
        <v>1.332638</v>
      </c>
      <c r="BV42">
        <v>2.3254039999999998</v>
      </c>
      <c r="BW42">
        <v>1.929632</v>
      </c>
      <c r="BX42">
        <v>1.9462410000000001</v>
      </c>
      <c r="BY42">
        <v>2.6652749999999998</v>
      </c>
      <c r="BZ42">
        <v>1.3184229999999999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5.2772449999999997</v>
      </c>
      <c r="CK42">
        <v>1.857394</v>
      </c>
      <c r="CL42">
        <v>1.9248000000000001</v>
      </c>
      <c r="CM42">
        <v>3.4875970000000001</v>
      </c>
      <c r="CN42">
        <v>1.7590809999999999</v>
      </c>
      <c r="CO42">
        <v>2.1322199999999998</v>
      </c>
      <c r="CP42">
        <v>4.0174599999999998</v>
      </c>
      <c r="CQ42">
        <v>3.5181629999999999</v>
      </c>
      <c r="CR42">
        <v>0.56584199999999996</v>
      </c>
      <c r="CS42">
        <v>1.3616889999999999</v>
      </c>
      <c r="CT42">
        <v>4.276573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81.618287000000009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189.40212099999999</v>
      </c>
      <c r="L43">
        <v>244.20259999999999</v>
      </c>
      <c r="M43">
        <v>95.888554999999997</v>
      </c>
      <c r="N43">
        <v>122.43</v>
      </c>
      <c r="O43">
        <v>128.45009999999999</v>
      </c>
      <c r="P43">
        <v>102.237557</v>
      </c>
      <c r="Q43">
        <v>4.1916000000000002</v>
      </c>
      <c r="R43">
        <v>22.762219999999999</v>
      </c>
      <c r="S43">
        <v>14.350702999999999</v>
      </c>
      <c r="T43">
        <v>0</v>
      </c>
      <c r="U43">
        <v>348.97500000000002</v>
      </c>
      <c r="V43">
        <v>2</v>
      </c>
      <c r="W43">
        <v>13</v>
      </c>
      <c r="X43">
        <v>47.5</v>
      </c>
      <c r="Y43">
        <v>0</v>
      </c>
      <c r="Z43">
        <v>13.1076</v>
      </c>
      <c r="AA43">
        <v>0</v>
      </c>
      <c r="AB43">
        <v>15.349423</v>
      </c>
      <c r="AC43">
        <v>11.155201999999999</v>
      </c>
      <c r="AD43">
        <v>0</v>
      </c>
      <c r="AE43">
        <v>18.910588000000001</v>
      </c>
      <c r="AF43">
        <v>9.1372370000000007</v>
      </c>
      <c r="AG43">
        <v>47.874859999999998</v>
      </c>
      <c r="AH43">
        <v>0</v>
      </c>
      <c r="AI43">
        <v>7.3369479999999996</v>
      </c>
      <c r="AJ43">
        <v>0</v>
      </c>
      <c r="AK43">
        <v>64.950986999999998</v>
      </c>
      <c r="AL43">
        <v>83.664000000000001</v>
      </c>
      <c r="AM43">
        <v>18.108732</v>
      </c>
      <c r="AN43">
        <v>1.0958429999999999</v>
      </c>
      <c r="AO43">
        <v>0</v>
      </c>
      <c r="AP43">
        <v>1.2809999999999999</v>
      </c>
      <c r="AQ43">
        <v>0</v>
      </c>
      <c r="AR43">
        <v>50.231999999999999</v>
      </c>
      <c r="AS43">
        <v>37.565989000000002</v>
      </c>
      <c r="AT43">
        <v>15.000006000000001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81.723603000000011</v>
      </c>
      <c r="BA43">
        <f t="shared" si="1"/>
        <v>1811.8844739999993</v>
      </c>
      <c r="BB43">
        <v>40</v>
      </c>
      <c r="BD43">
        <v>7.95</v>
      </c>
      <c r="BE43">
        <v>1.94</v>
      </c>
      <c r="BF43">
        <v>3.03</v>
      </c>
      <c r="BG43">
        <v>1.85</v>
      </c>
      <c r="BH43">
        <v>9.33</v>
      </c>
      <c r="BI43">
        <v>0.86</v>
      </c>
      <c r="BJ43">
        <v>0.42</v>
      </c>
      <c r="BK43">
        <v>1.68</v>
      </c>
      <c r="BL43">
        <v>0.96</v>
      </c>
      <c r="BM43">
        <v>0.1</v>
      </c>
      <c r="BN43">
        <v>3.57</v>
      </c>
      <c r="BO43">
        <v>3.78</v>
      </c>
      <c r="BP43">
        <v>0.24</v>
      </c>
      <c r="BQ43">
        <v>2</v>
      </c>
      <c r="BR43">
        <v>2.1800000000000002</v>
      </c>
      <c r="BS43">
        <v>1.62</v>
      </c>
      <c r="BT43">
        <v>2.7944990000000001</v>
      </c>
      <c r="BU43">
        <v>1.332638</v>
      </c>
      <c r="BV43">
        <v>2.3254039999999998</v>
      </c>
      <c r="BW43">
        <v>1.929632</v>
      </c>
      <c r="BX43">
        <v>1.9462410000000001</v>
      </c>
      <c r="BY43">
        <v>2.6652749999999998</v>
      </c>
      <c r="BZ43">
        <v>1.3184229999999999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5.2772449999999997</v>
      </c>
      <c r="CK43">
        <v>1.857394</v>
      </c>
      <c r="CL43">
        <v>1.9248000000000001</v>
      </c>
      <c r="CM43">
        <v>3.4875970000000001</v>
      </c>
      <c r="CN43">
        <v>1.7590809999999999</v>
      </c>
      <c r="CO43">
        <v>2.1322199999999998</v>
      </c>
      <c r="CP43">
        <v>4.0174599999999998</v>
      </c>
      <c r="CQ43">
        <v>3.5181629999999999</v>
      </c>
      <c r="CR43">
        <v>0.56584199999999996</v>
      </c>
      <c r="CS43">
        <v>1.3616889999999999</v>
      </c>
      <c r="CT43">
        <v>4.276573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81.723603000000011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189.38820899999999</v>
      </c>
      <c r="L44">
        <v>244.20259999999999</v>
      </c>
      <c r="M44">
        <v>95.888554999999997</v>
      </c>
      <c r="N44">
        <v>122.43</v>
      </c>
      <c r="O44">
        <v>128.45009999999999</v>
      </c>
      <c r="P44">
        <v>102.237557</v>
      </c>
      <c r="Q44">
        <v>4.1916000000000002</v>
      </c>
      <c r="R44">
        <v>22.762219999999999</v>
      </c>
      <c r="S44">
        <v>14.350702999999999</v>
      </c>
      <c r="T44">
        <v>0</v>
      </c>
      <c r="U44">
        <v>348.97500000000002</v>
      </c>
      <c r="V44">
        <v>2</v>
      </c>
      <c r="W44">
        <v>13</v>
      </c>
      <c r="X44">
        <v>53</v>
      </c>
      <c r="Y44">
        <v>0</v>
      </c>
      <c r="Z44">
        <v>13.1076</v>
      </c>
      <c r="AA44">
        <v>0</v>
      </c>
      <c r="AB44">
        <v>15.349423</v>
      </c>
      <c r="AC44">
        <v>11.155201999999999</v>
      </c>
      <c r="AD44">
        <v>0</v>
      </c>
      <c r="AE44">
        <v>18.910588000000001</v>
      </c>
      <c r="AF44">
        <v>9.1372370000000007</v>
      </c>
      <c r="AG44">
        <v>47.874859999999998</v>
      </c>
      <c r="AH44">
        <v>0</v>
      </c>
      <c r="AI44">
        <v>3.6684739999999998</v>
      </c>
      <c r="AJ44">
        <v>0</v>
      </c>
      <c r="AK44">
        <v>64.950986999999998</v>
      </c>
      <c r="AL44">
        <v>83.664000000000001</v>
      </c>
      <c r="AM44">
        <v>18.108732</v>
      </c>
      <c r="AN44">
        <v>1.0958429999999999</v>
      </c>
      <c r="AO44">
        <v>0</v>
      </c>
      <c r="AP44">
        <v>1.2809999999999999</v>
      </c>
      <c r="AQ44">
        <v>0</v>
      </c>
      <c r="AR44">
        <v>50.231999999999999</v>
      </c>
      <c r="AS44">
        <v>37.565989000000002</v>
      </c>
      <c r="AT44">
        <v>15.000006000000001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81.893603000000013</v>
      </c>
      <c r="BA44">
        <f t="shared" si="1"/>
        <v>1813.8720879999996</v>
      </c>
      <c r="BB44">
        <v>41</v>
      </c>
      <c r="BD44">
        <v>7.95</v>
      </c>
      <c r="BE44">
        <v>1.94</v>
      </c>
      <c r="BF44">
        <v>3.03</v>
      </c>
      <c r="BG44">
        <v>1.85</v>
      </c>
      <c r="BH44">
        <v>9.33</v>
      </c>
      <c r="BI44">
        <v>0.91</v>
      </c>
      <c r="BJ44">
        <v>0.44</v>
      </c>
      <c r="BK44">
        <v>1.78</v>
      </c>
      <c r="BL44">
        <v>0.96</v>
      </c>
      <c r="BM44">
        <v>0.1</v>
      </c>
      <c r="BN44">
        <v>3.57</v>
      </c>
      <c r="BO44">
        <v>3.78</v>
      </c>
      <c r="BP44">
        <v>0.24</v>
      </c>
      <c r="BQ44">
        <v>2</v>
      </c>
      <c r="BR44">
        <v>2.1800000000000002</v>
      </c>
      <c r="BS44">
        <v>1.62</v>
      </c>
      <c r="BT44">
        <v>2.7944990000000001</v>
      </c>
      <c r="BU44">
        <v>1.332638</v>
      </c>
      <c r="BV44">
        <v>2.3254039999999998</v>
      </c>
      <c r="BW44">
        <v>1.929632</v>
      </c>
      <c r="BX44">
        <v>1.9462410000000001</v>
      </c>
      <c r="BY44">
        <v>2.6652749999999998</v>
      </c>
      <c r="BZ44">
        <v>1.3184229999999999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5.2772449999999997</v>
      </c>
      <c r="CK44">
        <v>1.857394</v>
      </c>
      <c r="CL44">
        <v>1.9248000000000001</v>
      </c>
      <c r="CM44">
        <v>3.4875970000000001</v>
      </c>
      <c r="CN44">
        <v>1.7590809999999999</v>
      </c>
      <c r="CO44">
        <v>2.1322199999999998</v>
      </c>
      <c r="CP44">
        <v>4.0174599999999998</v>
      </c>
      <c r="CQ44">
        <v>3.5181629999999999</v>
      </c>
      <c r="CR44">
        <v>0.56584199999999996</v>
      </c>
      <c r="CS44">
        <v>1.3616889999999999</v>
      </c>
      <c r="CT44">
        <v>4.276573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81.893603000000013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189.40212099999999</v>
      </c>
      <c r="L45">
        <v>244.25984500000001</v>
      </c>
      <c r="M45">
        <v>95.888554999999997</v>
      </c>
      <c r="N45">
        <v>122.43</v>
      </c>
      <c r="O45">
        <v>128.45009999999999</v>
      </c>
      <c r="P45">
        <v>102.237557</v>
      </c>
      <c r="Q45">
        <v>4.1916000000000002</v>
      </c>
      <c r="R45">
        <v>21.636210999999999</v>
      </c>
      <c r="S45">
        <v>14.304376</v>
      </c>
      <c r="T45">
        <v>0</v>
      </c>
      <c r="U45">
        <v>348.97500000000002</v>
      </c>
      <c r="V45">
        <v>2</v>
      </c>
      <c r="W45">
        <v>13</v>
      </c>
      <c r="X45">
        <v>58</v>
      </c>
      <c r="Y45">
        <v>0</v>
      </c>
      <c r="Z45">
        <v>13.1076</v>
      </c>
      <c r="AA45">
        <v>0</v>
      </c>
      <c r="AB45">
        <v>15.349423</v>
      </c>
      <c r="AC45">
        <v>11.155201999999999</v>
      </c>
      <c r="AD45">
        <v>0</v>
      </c>
      <c r="AE45">
        <v>18.910588000000001</v>
      </c>
      <c r="AF45">
        <v>9.1372370000000007</v>
      </c>
      <c r="AG45">
        <v>47.874859999999998</v>
      </c>
      <c r="AH45">
        <v>0</v>
      </c>
      <c r="AI45">
        <v>0</v>
      </c>
      <c r="AJ45">
        <v>0</v>
      </c>
      <c r="AK45">
        <v>64.950986999999998</v>
      </c>
      <c r="AL45">
        <v>83.664000000000001</v>
      </c>
      <c r="AM45">
        <v>18.108732</v>
      </c>
      <c r="AN45">
        <v>1.0958429999999999</v>
      </c>
      <c r="AO45">
        <v>0</v>
      </c>
      <c r="AP45">
        <v>1.2809999999999999</v>
      </c>
      <c r="AQ45">
        <v>0</v>
      </c>
      <c r="AR45">
        <v>50.231999999999999</v>
      </c>
      <c r="AS45">
        <v>36.506751000000001</v>
      </c>
      <c r="AT45">
        <v>15.000006000000001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82.105048000000011</v>
      </c>
      <c r="BA45">
        <f t="shared" si="1"/>
        <v>1813.2546419999994</v>
      </c>
      <c r="BB45">
        <v>42</v>
      </c>
      <c r="BD45">
        <v>7.95</v>
      </c>
      <c r="BE45">
        <v>1.94</v>
      </c>
      <c r="BF45">
        <v>3.03</v>
      </c>
      <c r="BG45">
        <v>1.85</v>
      </c>
      <c r="BH45">
        <v>9.33</v>
      </c>
      <c r="BI45">
        <v>0.91</v>
      </c>
      <c r="BJ45">
        <v>0.44</v>
      </c>
      <c r="BK45">
        <v>1.78</v>
      </c>
      <c r="BL45">
        <v>0.96</v>
      </c>
      <c r="BM45">
        <v>0.1</v>
      </c>
      <c r="BN45">
        <v>3.57</v>
      </c>
      <c r="BO45">
        <v>3.78</v>
      </c>
      <c r="BP45">
        <v>0.24</v>
      </c>
      <c r="BQ45">
        <v>2</v>
      </c>
      <c r="BR45">
        <v>2.1800000000000002</v>
      </c>
      <c r="BS45">
        <v>1.62</v>
      </c>
      <c r="BT45">
        <v>2.7944990000000001</v>
      </c>
      <c r="BU45">
        <v>1.332638</v>
      </c>
      <c r="BV45">
        <v>2.3254039999999998</v>
      </c>
      <c r="BW45">
        <v>1.929632</v>
      </c>
      <c r="BX45">
        <v>1.9462410000000001</v>
      </c>
      <c r="BY45">
        <v>2.6652749999999998</v>
      </c>
      <c r="BZ45">
        <v>1.3184229999999999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5.2772449999999997</v>
      </c>
      <c r="CK45">
        <v>1.857394</v>
      </c>
      <c r="CL45">
        <v>1.9248000000000001</v>
      </c>
      <c r="CM45">
        <v>3.4875970000000001</v>
      </c>
      <c r="CN45">
        <v>1.7590809999999999</v>
      </c>
      <c r="CO45">
        <v>2.1322199999999998</v>
      </c>
      <c r="CP45">
        <v>4.2289050000000001</v>
      </c>
      <c r="CQ45">
        <v>3.5181629999999999</v>
      </c>
      <c r="CR45">
        <v>0.56584199999999996</v>
      </c>
      <c r="CS45">
        <v>1.3616889999999999</v>
      </c>
      <c r="CT45">
        <v>4.276573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82.105048000000011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189.38820899999999</v>
      </c>
      <c r="L46">
        <v>244.25984500000001</v>
      </c>
      <c r="M46">
        <v>95.888554999999997</v>
      </c>
      <c r="N46">
        <v>122.43</v>
      </c>
      <c r="O46">
        <v>128.45009999999999</v>
      </c>
      <c r="P46">
        <v>102.237557</v>
      </c>
      <c r="Q46">
        <v>4.1916000000000002</v>
      </c>
      <c r="R46">
        <v>21.636210999999999</v>
      </c>
      <c r="S46">
        <v>14.304376</v>
      </c>
      <c r="T46">
        <v>0</v>
      </c>
      <c r="U46">
        <v>348.97500000000002</v>
      </c>
      <c r="V46">
        <v>2</v>
      </c>
      <c r="W46">
        <v>13</v>
      </c>
      <c r="X46">
        <v>78.259100000000004</v>
      </c>
      <c r="Y46">
        <v>0</v>
      </c>
      <c r="Z46">
        <v>13.1076</v>
      </c>
      <c r="AA46">
        <v>0</v>
      </c>
      <c r="AB46">
        <v>15.349423</v>
      </c>
      <c r="AC46">
        <v>11.155201999999999</v>
      </c>
      <c r="AD46">
        <v>0</v>
      </c>
      <c r="AE46">
        <v>0</v>
      </c>
      <c r="AF46">
        <v>9.1372370000000007</v>
      </c>
      <c r="AG46">
        <v>47.874859999999998</v>
      </c>
      <c r="AH46">
        <v>0</v>
      </c>
      <c r="AI46">
        <v>0</v>
      </c>
      <c r="AJ46">
        <v>0</v>
      </c>
      <c r="AK46">
        <v>64.950986999999998</v>
      </c>
      <c r="AL46">
        <v>83.664000000000001</v>
      </c>
      <c r="AM46">
        <v>18.108732</v>
      </c>
      <c r="AN46">
        <v>1.0958429999999999</v>
      </c>
      <c r="AO46">
        <v>0</v>
      </c>
      <c r="AP46">
        <v>1.2809999999999999</v>
      </c>
      <c r="AQ46">
        <v>0</v>
      </c>
      <c r="AR46">
        <v>50.231999999999999</v>
      </c>
      <c r="AS46">
        <v>36.506751000000001</v>
      </c>
      <c r="AT46">
        <v>15.000006000000001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82.105048000000011</v>
      </c>
      <c r="BA46">
        <f t="shared" si="1"/>
        <v>1814.5892419999996</v>
      </c>
      <c r="BB46">
        <v>43</v>
      </c>
      <c r="BD46">
        <v>7.95</v>
      </c>
      <c r="BE46">
        <v>1.94</v>
      </c>
      <c r="BF46">
        <v>3.03</v>
      </c>
      <c r="BG46">
        <v>1.85</v>
      </c>
      <c r="BH46">
        <v>9.33</v>
      </c>
      <c r="BI46">
        <v>0.91</v>
      </c>
      <c r="BJ46">
        <v>0.44</v>
      </c>
      <c r="BK46">
        <v>1.78</v>
      </c>
      <c r="BL46">
        <v>0.96</v>
      </c>
      <c r="BM46">
        <v>0.1</v>
      </c>
      <c r="BN46">
        <v>3.57</v>
      </c>
      <c r="BO46">
        <v>3.78</v>
      </c>
      <c r="BP46">
        <v>0.24</v>
      </c>
      <c r="BQ46">
        <v>2</v>
      </c>
      <c r="BR46">
        <v>2.1800000000000002</v>
      </c>
      <c r="BS46">
        <v>1.62</v>
      </c>
      <c r="BT46">
        <v>2.7944990000000001</v>
      </c>
      <c r="BU46">
        <v>1.332638</v>
      </c>
      <c r="BV46">
        <v>2.3254039999999998</v>
      </c>
      <c r="BW46">
        <v>1.929632</v>
      </c>
      <c r="BX46">
        <v>1.9462410000000001</v>
      </c>
      <c r="BY46">
        <v>2.6652749999999998</v>
      </c>
      <c r="BZ46">
        <v>1.3184229999999999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5.2772449999999997</v>
      </c>
      <c r="CK46">
        <v>1.857394</v>
      </c>
      <c r="CL46">
        <v>1.9248000000000001</v>
      </c>
      <c r="CM46">
        <v>3.4875970000000001</v>
      </c>
      <c r="CN46">
        <v>1.7590809999999999</v>
      </c>
      <c r="CO46">
        <v>2.1322199999999998</v>
      </c>
      <c r="CP46">
        <v>4.2289050000000001</v>
      </c>
      <c r="CQ46">
        <v>3.5181629999999999</v>
      </c>
      <c r="CR46">
        <v>0.56584199999999996</v>
      </c>
      <c r="CS46">
        <v>1.3616889999999999</v>
      </c>
      <c r="CT46">
        <v>4.276573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82.105048000000011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189.40212099999999</v>
      </c>
      <c r="L47">
        <v>244.25984500000001</v>
      </c>
      <c r="M47">
        <v>95.888554999999997</v>
      </c>
      <c r="N47">
        <v>122.43</v>
      </c>
      <c r="O47">
        <v>128.45009999999999</v>
      </c>
      <c r="P47">
        <v>102.237557</v>
      </c>
      <c r="Q47">
        <v>4.1916000000000002</v>
      </c>
      <c r="R47">
        <v>21.636210999999999</v>
      </c>
      <c r="S47">
        <v>14.350702999999999</v>
      </c>
      <c r="T47">
        <v>0</v>
      </c>
      <c r="U47">
        <v>348.97500000000002</v>
      </c>
      <c r="V47">
        <v>2</v>
      </c>
      <c r="W47">
        <v>13</v>
      </c>
      <c r="X47">
        <v>108.343363</v>
      </c>
      <c r="Y47">
        <v>0</v>
      </c>
      <c r="Z47">
        <v>13.1076</v>
      </c>
      <c r="AA47">
        <v>0</v>
      </c>
      <c r="AB47">
        <v>15.349423</v>
      </c>
      <c r="AC47">
        <v>11.155201999999999</v>
      </c>
      <c r="AD47">
        <v>0</v>
      </c>
      <c r="AE47">
        <v>0</v>
      </c>
      <c r="AF47">
        <v>9.1372370000000007</v>
      </c>
      <c r="AG47">
        <v>47.874859999999998</v>
      </c>
      <c r="AH47">
        <v>0</v>
      </c>
      <c r="AI47">
        <v>0</v>
      </c>
      <c r="AJ47">
        <v>0</v>
      </c>
      <c r="AK47">
        <v>64.950986999999998</v>
      </c>
      <c r="AL47">
        <v>83.664000000000001</v>
      </c>
      <c r="AM47">
        <v>18.108732</v>
      </c>
      <c r="AN47">
        <v>1.0958429999999999</v>
      </c>
      <c r="AO47">
        <v>0</v>
      </c>
      <c r="AP47">
        <v>1.2809999999999999</v>
      </c>
      <c r="AQ47">
        <v>0</v>
      </c>
      <c r="AR47">
        <v>50.231999999999999</v>
      </c>
      <c r="AS47">
        <v>36.506751000000001</v>
      </c>
      <c r="AT47">
        <v>15.000006000000001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82.105048000000011</v>
      </c>
      <c r="BA47">
        <f t="shared" si="1"/>
        <v>1844.7337439999992</v>
      </c>
      <c r="BB47">
        <v>44</v>
      </c>
      <c r="BD47">
        <v>7.95</v>
      </c>
      <c r="BE47">
        <v>1.94</v>
      </c>
      <c r="BF47">
        <v>3.03</v>
      </c>
      <c r="BG47">
        <v>1.85</v>
      </c>
      <c r="BH47">
        <v>9.33</v>
      </c>
      <c r="BI47">
        <v>0.91</v>
      </c>
      <c r="BJ47">
        <v>0.44</v>
      </c>
      <c r="BK47">
        <v>1.78</v>
      </c>
      <c r="BL47">
        <v>0.96</v>
      </c>
      <c r="BM47">
        <v>0.1</v>
      </c>
      <c r="BN47">
        <v>3.57</v>
      </c>
      <c r="BO47">
        <v>3.78</v>
      </c>
      <c r="BP47">
        <v>0.24</v>
      </c>
      <c r="BQ47">
        <v>2</v>
      </c>
      <c r="BR47">
        <v>2.1800000000000002</v>
      </c>
      <c r="BS47">
        <v>1.62</v>
      </c>
      <c r="BT47">
        <v>2.7944990000000001</v>
      </c>
      <c r="BU47">
        <v>1.332638</v>
      </c>
      <c r="BV47">
        <v>2.3254039999999998</v>
      </c>
      <c r="BW47">
        <v>1.929632</v>
      </c>
      <c r="BX47">
        <v>1.9462410000000001</v>
      </c>
      <c r="BY47">
        <v>2.6652749999999998</v>
      </c>
      <c r="BZ47">
        <v>1.3184229999999999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5.2772449999999997</v>
      </c>
      <c r="CK47">
        <v>1.857394</v>
      </c>
      <c r="CL47">
        <v>1.9248000000000001</v>
      </c>
      <c r="CM47">
        <v>3.4875970000000001</v>
      </c>
      <c r="CN47">
        <v>1.7590809999999999</v>
      </c>
      <c r="CO47">
        <v>2.1322199999999998</v>
      </c>
      <c r="CP47">
        <v>4.2289050000000001</v>
      </c>
      <c r="CQ47">
        <v>3.5181629999999999</v>
      </c>
      <c r="CR47">
        <v>0.56584199999999996</v>
      </c>
      <c r="CS47">
        <v>1.3616889999999999</v>
      </c>
      <c r="CT47">
        <v>4.276573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82.105048000000011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189.38820899999999</v>
      </c>
      <c r="L48">
        <v>244.25984500000001</v>
      </c>
      <c r="M48">
        <v>95.888554999999997</v>
      </c>
      <c r="N48">
        <v>122.43</v>
      </c>
      <c r="O48">
        <v>128.45009999999999</v>
      </c>
      <c r="P48">
        <v>102.237557</v>
      </c>
      <c r="Q48">
        <v>4.1916000000000002</v>
      </c>
      <c r="R48">
        <v>21.636210999999999</v>
      </c>
      <c r="S48">
        <v>14.350702999999999</v>
      </c>
      <c r="T48">
        <v>0</v>
      </c>
      <c r="U48">
        <v>348.97500000000002</v>
      </c>
      <c r="V48">
        <v>2</v>
      </c>
      <c r="W48">
        <v>13</v>
      </c>
      <c r="X48">
        <v>147.515625</v>
      </c>
      <c r="Y48">
        <v>0</v>
      </c>
      <c r="Z48">
        <v>13.1076</v>
      </c>
      <c r="AA48">
        <v>0</v>
      </c>
      <c r="AB48">
        <v>15.349423</v>
      </c>
      <c r="AC48">
        <v>11.155201999999999</v>
      </c>
      <c r="AD48">
        <v>0</v>
      </c>
      <c r="AE48">
        <v>0</v>
      </c>
      <c r="AF48">
        <v>9.1372370000000007</v>
      </c>
      <c r="AG48">
        <v>47.874859999999998</v>
      </c>
      <c r="AH48">
        <v>0</v>
      </c>
      <c r="AI48">
        <v>0</v>
      </c>
      <c r="AJ48">
        <v>0</v>
      </c>
      <c r="AK48">
        <v>64.950986999999998</v>
      </c>
      <c r="AL48">
        <v>36.021999999999998</v>
      </c>
      <c r="AM48">
        <v>18.108732</v>
      </c>
      <c r="AN48">
        <v>1.0958429999999999</v>
      </c>
      <c r="AO48">
        <v>0</v>
      </c>
      <c r="AP48">
        <v>1.2809999999999999</v>
      </c>
      <c r="AQ48">
        <v>0</v>
      </c>
      <c r="AR48">
        <v>50.231999999999999</v>
      </c>
      <c r="AS48">
        <v>36.506751000000001</v>
      </c>
      <c r="AT48">
        <v>15.000006000000001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82.105048000000011</v>
      </c>
      <c r="BA48">
        <f t="shared" si="1"/>
        <v>1836.2500939999995</v>
      </c>
      <c r="BB48">
        <v>45</v>
      </c>
      <c r="BD48">
        <v>7.95</v>
      </c>
      <c r="BE48">
        <v>1.94</v>
      </c>
      <c r="BF48">
        <v>3.03</v>
      </c>
      <c r="BG48">
        <v>1.85</v>
      </c>
      <c r="BH48">
        <v>9.33</v>
      </c>
      <c r="BI48">
        <v>0.91</v>
      </c>
      <c r="BJ48">
        <v>0.44</v>
      </c>
      <c r="BK48">
        <v>1.78</v>
      </c>
      <c r="BL48">
        <v>0.96</v>
      </c>
      <c r="BM48">
        <v>0.1</v>
      </c>
      <c r="BN48">
        <v>3.57</v>
      </c>
      <c r="BO48">
        <v>3.78</v>
      </c>
      <c r="BP48">
        <v>0.24</v>
      </c>
      <c r="BQ48">
        <v>2</v>
      </c>
      <c r="BR48">
        <v>2.1800000000000002</v>
      </c>
      <c r="BS48">
        <v>1.62</v>
      </c>
      <c r="BT48">
        <v>2.7944990000000001</v>
      </c>
      <c r="BU48">
        <v>1.332638</v>
      </c>
      <c r="BV48">
        <v>2.3254039999999998</v>
      </c>
      <c r="BW48">
        <v>1.929632</v>
      </c>
      <c r="BX48">
        <v>1.9462410000000001</v>
      </c>
      <c r="BY48">
        <v>2.6652749999999998</v>
      </c>
      <c r="BZ48">
        <v>1.3184229999999999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5.2772449999999997</v>
      </c>
      <c r="CK48">
        <v>1.857394</v>
      </c>
      <c r="CL48">
        <v>1.9248000000000001</v>
      </c>
      <c r="CM48">
        <v>3.4875970000000001</v>
      </c>
      <c r="CN48">
        <v>1.7590809999999999</v>
      </c>
      <c r="CO48">
        <v>2.1322199999999998</v>
      </c>
      <c r="CP48">
        <v>4.2289050000000001</v>
      </c>
      <c r="CQ48">
        <v>3.5181629999999999</v>
      </c>
      <c r="CR48">
        <v>0.56584199999999996</v>
      </c>
      <c r="CS48">
        <v>1.3616889999999999</v>
      </c>
      <c r="CT48">
        <v>4.276573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82.105048000000011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189.40212099999999</v>
      </c>
      <c r="L49">
        <v>244.20259999999999</v>
      </c>
      <c r="M49">
        <v>95.888554999999997</v>
      </c>
      <c r="N49">
        <v>122.43</v>
      </c>
      <c r="O49">
        <v>128.45009999999999</v>
      </c>
      <c r="P49">
        <v>102.237557</v>
      </c>
      <c r="Q49">
        <v>4.1916000000000002</v>
      </c>
      <c r="R49">
        <v>21.636210999999999</v>
      </c>
      <c r="S49">
        <v>14.350702999999999</v>
      </c>
      <c r="T49">
        <v>0</v>
      </c>
      <c r="U49">
        <v>348.97500000000002</v>
      </c>
      <c r="V49">
        <v>2</v>
      </c>
      <c r="W49">
        <v>13</v>
      </c>
      <c r="X49">
        <v>116.915628</v>
      </c>
      <c r="Y49">
        <v>0</v>
      </c>
      <c r="Z49">
        <v>13.1076</v>
      </c>
      <c r="AA49">
        <v>0</v>
      </c>
      <c r="AB49">
        <v>15.349423</v>
      </c>
      <c r="AC49">
        <v>11.155201999999999</v>
      </c>
      <c r="AD49">
        <v>0</v>
      </c>
      <c r="AE49">
        <v>0</v>
      </c>
      <c r="AF49">
        <v>9.1372370000000007</v>
      </c>
      <c r="AG49">
        <v>47.874859999999998</v>
      </c>
      <c r="AH49">
        <v>0</v>
      </c>
      <c r="AI49">
        <v>0</v>
      </c>
      <c r="AJ49">
        <v>0</v>
      </c>
      <c r="AK49">
        <v>64.950986999999998</v>
      </c>
      <c r="AL49">
        <v>36.021999999999998</v>
      </c>
      <c r="AM49">
        <v>18.108732</v>
      </c>
      <c r="AN49">
        <v>1.0958429999999999</v>
      </c>
      <c r="AO49">
        <v>0</v>
      </c>
      <c r="AP49">
        <v>1.2809999999999999</v>
      </c>
      <c r="AQ49">
        <v>0</v>
      </c>
      <c r="AR49">
        <v>50.231999999999999</v>
      </c>
      <c r="AS49">
        <v>36.506751000000001</v>
      </c>
      <c r="AT49">
        <v>15.000006000000001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82.105048000000011</v>
      </c>
      <c r="BA49">
        <f t="shared" si="1"/>
        <v>1805.6067639999992</v>
      </c>
      <c r="BB49">
        <v>46</v>
      </c>
      <c r="BD49">
        <v>7.95</v>
      </c>
      <c r="BE49">
        <v>1.94</v>
      </c>
      <c r="BF49">
        <v>3.03</v>
      </c>
      <c r="BG49">
        <v>1.85</v>
      </c>
      <c r="BH49">
        <v>9.33</v>
      </c>
      <c r="BI49">
        <v>0.91</v>
      </c>
      <c r="BJ49">
        <v>0.44</v>
      </c>
      <c r="BK49">
        <v>1.78</v>
      </c>
      <c r="BL49">
        <v>0.96</v>
      </c>
      <c r="BM49">
        <v>0.1</v>
      </c>
      <c r="BN49">
        <v>3.57</v>
      </c>
      <c r="BO49">
        <v>3.78</v>
      </c>
      <c r="BP49">
        <v>0.24</v>
      </c>
      <c r="BQ49">
        <v>2</v>
      </c>
      <c r="BR49">
        <v>2.1800000000000002</v>
      </c>
      <c r="BS49">
        <v>1.62</v>
      </c>
      <c r="BT49">
        <v>2.7944990000000001</v>
      </c>
      <c r="BU49">
        <v>1.332638</v>
      </c>
      <c r="BV49">
        <v>2.3254039999999998</v>
      </c>
      <c r="BW49">
        <v>1.929632</v>
      </c>
      <c r="BX49">
        <v>1.9462410000000001</v>
      </c>
      <c r="BY49">
        <v>2.6652749999999998</v>
      </c>
      <c r="BZ49">
        <v>1.3184229999999999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5.2772449999999997</v>
      </c>
      <c r="CK49">
        <v>1.857394</v>
      </c>
      <c r="CL49">
        <v>1.9248000000000001</v>
      </c>
      <c r="CM49">
        <v>3.4875970000000001</v>
      </c>
      <c r="CN49">
        <v>1.7590809999999999</v>
      </c>
      <c r="CO49">
        <v>2.1322199999999998</v>
      </c>
      <c r="CP49">
        <v>4.2289050000000001</v>
      </c>
      <c r="CQ49">
        <v>3.5181629999999999</v>
      </c>
      <c r="CR49">
        <v>0.56584199999999996</v>
      </c>
      <c r="CS49">
        <v>1.3616889999999999</v>
      </c>
      <c r="CT49">
        <v>4.276573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82.105048000000011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189.38820899999999</v>
      </c>
      <c r="L50">
        <v>244.20259999999999</v>
      </c>
      <c r="M50">
        <v>95.888554999999997</v>
      </c>
      <c r="N50">
        <v>122.43</v>
      </c>
      <c r="O50">
        <v>128.45009999999999</v>
      </c>
      <c r="P50">
        <v>102.237557</v>
      </c>
      <c r="Q50">
        <v>4.1916000000000002</v>
      </c>
      <c r="R50">
        <v>21.636210999999999</v>
      </c>
      <c r="S50">
        <v>14.350702999999999</v>
      </c>
      <c r="T50">
        <v>0</v>
      </c>
      <c r="U50">
        <v>348.97500000000002</v>
      </c>
      <c r="V50">
        <v>2</v>
      </c>
      <c r="W50">
        <v>13</v>
      </c>
      <c r="X50">
        <v>81.053398000000001</v>
      </c>
      <c r="Y50">
        <v>0</v>
      </c>
      <c r="Z50">
        <v>13.1076</v>
      </c>
      <c r="AA50">
        <v>0</v>
      </c>
      <c r="AB50">
        <v>15.349423</v>
      </c>
      <c r="AC50">
        <v>11.155201999999999</v>
      </c>
      <c r="AD50">
        <v>0</v>
      </c>
      <c r="AE50">
        <v>0</v>
      </c>
      <c r="AF50">
        <v>9.1372370000000007</v>
      </c>
      <c r="AG50">
        <v>47.874859999999998</v>
      </c>
      <c r="AH50">
        <v>0</v>
      </c>
      <c r="AI50">
        <v>0</v>
      </c>
      <c r="AJ50">
        <v>0</v>
      </c>
      <c r="AK50">
        <v>64.950986999999998</v>
      </c>
      <c r="AL50">
        <v>36.021999999999998</v>
      </c>
      <c r="AM50">
        <v>18.108732</v>
      </c>
      <c r="AN50">
        <v>1.0958429999999999</v>
      </c>
      <c r="AO50">
        <v>0</v>
      </c>
      <c r="AP50">
        <v>1.2809999999999999</v>
      </c>
      <c r="AQ50">
        <v>0</v>
      </c>
      <c r="AR50">
        <v>50.231999999999999</v>
      </c>
      <c r="AS50">
        <v>36.506751000000001</v>
      </c>
      <c r="AT50">
        <v>15.000006000000001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82.105048000000011</v>
      </c>
      <c r="BA50">
        <f t="shared" si="1"/>
        <v>1769.7306219999996</v>
      </c>
      <c r="BB50">
        <v>47</v>
      </c>
      <c r="BD50">
        <v>7.95</v>
      </c>
      <c r="BE50">
        <v>1.94</v>
      </c>
      <c r="BF50">
        <v>3.03</v>
      </c>
      <c r="BG50">
        <v>1.85</v>
      </c>
      <c r="BH50">
        <v>9.33</v>
      </c>
      <c r="BI50">
        <v>0.91</v>
      </c>
      <c r="BJ50">
        <v>0.44</v>
      </c>
      <c r="BK50">
        <v>1.78</v>
      </c>
      <c r="BL50">
        <v>0.96</v>
      </c>
      <c r="BM50">
        <v>0.1</v>
      </c>
      <c r="BN50">
        <v>3.57</v>
      </c>
      <c r="BO50">
        <v>3.78</v>
      </c>
      <c r="BP50">
        <v>0.24</v>
      </c>
      <c r="BQ50">
        <v>2</v>
      </c>
      <c r="BR50">
        <v>2.1800000000000002</v>
      </c>
      <c r="BS50">
        <v>1.62</v>
      </c>
      <c r="BT50">
        <v>2.7944990000000001</v>
      </c>
      <c r="BU50">
        <v>1.332638</v>
      </c>
      <c r="BV50">
        <v>2.3254039999999998</v>
      </c>
      <c r="BW50">
        <v>1.929632</v>
      </c>
      <c r="BX50">
        <v>1.9462410000000001</v>
      </c>
      <c r="BY50">
        <v>2.6652749999999998</v>
      </c>
      <c r="BZ50">
        <v>1.3184229999999999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5.2772449999999997</v>
      </c>
      <c r="CK50">
        <v>1.857394</v>
      </c>
      <c r="CL50">
        <v>1.9248000000000001</v>
      </c>
      <c r="CM50">
        <v>3.4875970000000001</v>
      </c>
      <c r="CN50">
        <v>1.7590809999999999</v>
      </c>
      <c r="CO50">
        <v>2.1322199999999998</v>
      </c>
      <c r="CP50">
        <v>4.2289050000000001</v>
      </c>
      <c r="CQ50">
        <v>3.5181629999999999</v>
      </c>
      <c r="CR50">
        <v>0.56584199999999996</v>
      </c>
      <c r="CS50">
        <v>1.3616889999999999</v>
      </c>
      <c r="CT50">
        <v>4.276573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82.105048000000011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189.40212099999999</v>
      </c>
      <c r="L51">
        <v>244.46240800000001</v>
      </c>
      <c r="M51">
        <v>95.888554999999997</v>
      </c>
      <c r="N51">
        <v>122.43</v>
      </c>
      <c r="O51">
        <v>103.0694</v>
      </c>
      <c r="P51">
        <v>102.237557</v>
      </c>
      <c r="Q51">
        <v>4.1916000000000002</v>
      </c>
      <c r="R51">
        <v>21.244260000000001</v>
      </c>
      <c r="S51">
        <v>14.350702999999999</v>
      </c>
      <c r="T51">
        <v>0</v>
      </c>
      <c r="U51">
        <v>348.97500000000002</v>
      </c>
      <c r="V51">
        <v>0</v>
      </c>
      <c r="W51">
        <v>13</v>
      </c>
      <c r="X51">
        <v>75.259100000000004</v>
      </c>
      <c r="Y51">
        <v>0</v>
      </c>
      <c r="Z51">
        <v>13.1076</v>
      </c>
      <c r="AA51">
        <v>0</v>
      </c>
      <c r="AB51">
        <v>15.349423</v>
      </c>
      <c r="AC51">
        <v>11.155201999999999</v>
      </c>
      <c r="AD51">
        <v>0</v>
      </c>
      <c r="AE51">
        <v>0</v>
      </c>
      <c r="AF51">
        <v>9.1372370000000007</v>
      </c>
      <c r="AG51">
        <v>47.874859999999998</v>
      </c>
      <c r="AH51">
        <v>0</v>
      </c>
      <c r="AI51">
        <v>0</v>
      </c>
      <c r="AJ51">
        <v>0</v>
      </c>
      <c r="AK51">
        <v>64.950986999999998</v>
      </c>
      <c r="AL51">
        <v>36.021999999999998</v>
      </c>
      <c r="AM51">
        <v>18.108732</v>
      </c>
      <c r="AN51">
        <v>1.0958429999999999</v>
      </c>
      <c r="AO51">
        <v>0</v>
      </c>
      <c r="AP51">
        <v>7.9421999999999997</v>
      </c>
      <c r="AQ51">
        <v>0</v>
      </c>
      <c r="AR51">
        <v>50.231999999999999</v>
      </c>
      <c r="AS51">
        <v>36.506751000000001</v>
      </c>
      <c r="AT51">
        <v>15.000006000000001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81.175048000000004</v>
      </c>
      <c r="BA51">
        <f t="shared" si="1"/>
        <v>1742.1685929999994</v>
      </c>
      <c r="BB51">
        <v>48</v>
      </c>
      <c r="BD51">
        <v>7.95</v>
      </c>
      <c r="BE51">
        <v>1.94</v>
      </c>
      <c r="BF51">
        <v>3.03</v>
      </c>
      <c r="BG51">
        <v>0.92</v>
      </c>
      <c r="BH51">
        <v>9.33</v>
      </c>
      <c r="BI51">
        <v>0.91</v>
      </c>
      <c r="BJ51">
        <v>0.44</v>
      </c>
      <c r="BK51">
        <v>1.78</v>
      </c>
      <c r="BL51">
        <v>0.96</v>
      </c>
      <c r="BM51">
        <v>0.1</v>
      </c>
      <c r="BN51">
        <v>3.57</v>
      </c>
      <c r="BO51">
        <v>3.78</v>
      </c>
      <c r="BP51">
        <v>0.24</v>
      </c>
      <c r="BQ51">
        <v>2</v>
      </c>
      <c r="BR51">
        <v>2.1800000000000002</v>
      </c>
      <c r="BS51">
        <v>1.62</v>
      </c>
      <c r="BT51">
        <v>2.7944990000000001</v>
      </c>
      <c r="BU51">
        <v>1.332638</v>
      </c>
      <c r="BV51">
        <v>2.3254039999999998</v>
      </c>
      <c r="BW51">
        <v>1.929632</v>
      </c>
      <c r="BX51">
        <v>1.9462410000000001</v>
      </c>
      <c r="BY51">
        <v>2.6652749999999998</v>
      </c>
      <c r="BZ51">
        <v>1.3184229999999999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5.2772449999999997</v>
      </c>
      <c r="CK51">
        <v>1.857394</v>
      </c>
      <c r="CL51">
        <v>1.9248000000000001</v>
      </c>
      <c r="CM51">
        <v>3.4875970000000001</v>
      </c>
      <c r="CN51">
        <v>1.7590809999999999</v>
      </c>
      <c r="CO51">
        <v>2.1322199999999998</v>
      </c>
      <c r="CP51">
        <v>4.2289050000000001</v>
      </c>
      <c r="CQ51">
        <v>3.5181629999999999</v>
      </c>
      <c r="CR51">
        <v>0.56584199999999996</v>
      </c>
      <c r="CS51">
        <v>1.3616889999999999</v>
      </c>
      <c r="CT51">
        <v>4.276573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81.175048000000004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189.38820899999999</v>
      </c>
      <c r="L52">
        <v>244.46240800000001</v>
      </c>
      <c r="M52">
        <v>95.888554999999997</v>
      </c>
      <c r="N52">
        <v>110.713656</v>
      </c>
      <c r="O52">
        <v>103.0694</v>
      </c>
      <c r="P52">
        <v>102.237557</v>
      </c>
      <c r="Q52">
        <v>4.1916000000000002</v>
      </c>
      <c r="R52">
        <v>21.244260000000001</v>
      </c>
      <c r="S52">
        <v>14.350702999999999</v>
      </c>
      <c r="T52">
        <v>0</v>
      </c>
      <c r="U52">
        <v>348.97500000000002</v>
      </c>
      <c r="V52">
        <v>0</v>
      </c>
      <c r="W52">
        <v>13</v>
      </c>
      <c r="X52">
        <v>60</v>
      </c>
      <c r="Y52">
        <v>0</v>
      </c>
      <c r="Z52">
        <v>13.1076</v>
      </c>
      <c r="AA52">
        <v>0</v>
      </c>
      <c r="AB52">
        <v>15.349423</v>
      </c>
      <c r="AC52">
        <v>11.155201999999999</v>
      </c>
      <c r="AD52">
        <v>0</v>
      </c>
      <c r="AE52">
        <v>0</v>
      </c>
      <c r="AF52">
        <v>9.1372370000000007</v>
      </c>
      <c r="AG52">
        <v>47.874859999999998</v>
      </c>
      <c r="AH52">
        <v>0</v>
      </c>
      <c r="AI52">
        <v>0</v>
      </c>
      <c r="AJ52">
        <v>0</v>
      </c>
      <c r="AK52">
        <v>64.950986999999998</v>
      </c>
      <c r="AL52">
        <v>36.021999999999998</v>
      </c>
      <c r="AM52">
        <v>18.108732</v>
      </c>
      <c r="AN52">
        <v>1.0958429999999999</v>
      </c>
      <c r="AO52">
        <v>0</v>
      </c>
      <c r="AP52">
        <v>7.9421999999999997</v>
      </c>
      <c r="AQ52">
        <v>0</v>
      </c>
      <c r="AR52">
        <v>50.231999999999999</v>
      </c>
      <c r="AS52">
        <v>36.506751000000001</v>
      </c>
      <c r="AT52">
        <v>15.000006000000001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81.175048000000004</v>
      </c>
      <c r="BA52">
        <f t="shared" si="1"/>
        <v>1715.1792369999996</v>
      </c>
      <c r="BB52">
        <v>49</v>
      </c>
      <c r="BD52">
        <v>7.95</v>
      </c>
      <c r="BE52">
        <v>1.94</v>
      </c>
      <c r="BF52">
        <v>3.03</v>
      </c>
      <c r="BG52">
        <v>0.92</v>
      </c>
      <c r="BH52">
        <v>9.33</v>
      </c>
      <c r="BI52">
        <v>0.91</v>
      </c>
      <c r="BJ52">
        <v>0.44</v>
      </c>
      <c r="BK52">
        <v>1.78</v>
      </c>
      <c r="BL52">
        <v>0.96</v>
      </c>
      <c r="BM52">
        <v>0.1</v>
      </c>
      <c r="BN52">
        <v>3.57</v>
      </c>
      <c r="BO52">
        <v>3.78</v>
      </c>
      <c r="BP52">
        <v>0.24</v>
      </c>
      <c r="BQ52">
        <v>2</v>
      </c>
      <c r="BR52">
        <v>2.1800000000000002</v>
      </c>
      <c r="BS52">
        <v>1.62</v>
      </c>
      <c r="BT52">
        <v>2.7944990000000001</v>
      </c>
      <c r="BU52">
        <v>1.332638</v>
      </c>
      <c r="BV52">
        <v>2.3254039999999998</v>
      </c>
      <c r="BW52">
        <v>1.929632</v>
      </c>
      <c r="BX52">
        <v>1.9462410000000001</v>
      </c>
      <c r="BY52">
        <v>2.6652749999999998</v>
      </c>
      <c r="BZ52">
        <v>1.3184229999999999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5.2772449999999997</v>
      </c>
      <c r="CK52">
        <v>1.857394</v>
      </c>
      <c r="CL52">
        <v>1.9248000000000001</v>
      </c>
      <c r="CM52">
        <v>3.4875970000000001</v>
      </c>
      <c r="CN52">
        <v>1.7590809999999999</v>
      </c>
      <c r="CO52">
        <v>2.1322199999999998</v>
      </c>
      <c r="CP52">
        <v>4.2289050000000001</v>
      </c>
      <c r="CQ52">
        <v>3.5181629999999999</v>
      </c>
      <c r="CR52">
        <v>0.56584199999999996</v>
      </c>
      <c r="CS52">
        <v>1.3616889999999999</v>
      </c>
      <c r="CT52">
        <v>4.276573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81.175048000000004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188.923205</v>
      </c>
      <c r="L53">
        <v>244.20259999999999</v>
      </c>
      <c r="M53">
        <v>95.888554999999997</v>
      </c>
      <c r="N53">
        <v>107.431</v>
      </c>
      <c r="O53">
        <v>108.0694</v>
      </c>
      <c r="P53">
        <v>102.237557</v>
      </c>
      <c r="Q53">
        <v>4.1916000000000002</v>
      </c>
      <c r="R53">
        <v>21.244260000000001</v>
      </c>
      <c r="S53">
        <v>14.304376</v>
      </c>
      <c r="T53">
        <v>0</v>
      </c>
      <c r="U53">
        <v>348.97500000000002</v>
      </c>
      <c r="V53">
        <v>0</v>
      </c>
      <c r="W53">
        <v>13</v>
      </c>
      <c r="X53">
        <v>40</v>
      </c>
      <c r="Y53">
        <v>0</v>
      </c>
      <c r="Z53">
        <v>13.1076</v>
      </c>
      <c r="AA53">
        <v>0</v>
      </c>
      <c r="AB53">
        <v>15.349423</v>
      </c>
      <c r="AC53">
        <v>11.155201999999999</v>
      </c>
      <c r="AD53">
        <v>0</v>
      </c>
      <c r="AE53">
        <v>0</v>
      </c>
      <c r="AF53">
        <v>9.1372370000000007</v>
      </c>
      <c r="AG53">
        <v>47.874859999999998</v>
      </c>
      <c r="AH53">
        <v>0</v>
      </c>
      <c r="AI53">
        <v>0</v>
      </c>
      <c r="AJ53">
        <v>0</v>
      </c>
      <c r="AK53">
        <v>64.950986999999998</v>
      </c>
      <c r="AL53">
        <v>36.021999999999998</v>
      </c>
      <c r="AM53">
        <v>18.108732</v>
      </c>
      <c r="AN53">
        <v>1.0958429999999999</v>
      </c>
      <c r="AO53">
        <v>7.35</v>
      </c>
      <c r="AP53">
        <v>7.9421999999999997</v>
      </c>
      <c r="AQ53">
        <v>0</v>
      </c>
      <c r="AR53">
        <v>50.231999999999999</v>
      </c>
      <c r="AS53">
        <v>36.506751000000001</v>
      </c>
      <c r="AT53">
        <v>15.000006000000001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81.207197000000008</v>
      </c>
      <c r="BA53">
        <f t="shared" si="1"/>
        <v>1703.5075909999994</v>
      </c>
      <c r="BB53">
        <v>50</v>
      </c>
      <c r="BD53">
        <v>7.95</v>
      </c>
      <c r="BE53">
        <v>1.94</v>
      </c>
      <c r="BF53">
        <v>3.03</v>
      </c>
      <c r="BG53">
        <v>0.92</v>
      </c>
      <c r="BH53">
        <v>9.33</v>
      </c>
      <c r="BI53">
        <v>0.91</v>
      </c>
      <c r="BJ53">
        <v>0.44</v>
      </c>
      <c r="BK53">
        <v>1.78</v>
      </c>
      <c r="BL53">
        <v>0.96</v>
      </c>
      <c r="BM53">
        <v>0.1</v>
      </c>
      <c r="BN53">
        <v>3.57</v>
      </c>
      <c r="BO53">
        <v>3.78</v>
      </c>
      <c r="BP53">
        <v>0.24</v>
      </c>
      <c r="BQ53">
        <v>2</v>
      </c>
      <c r="BR53">
        <v>2.1800000000000002</v>
      </c>
      <c r="BS53">
        <v>1.62</v>
      </c>
      <c r="BT53">
        <v>2.7944990000000001</v>
      </c>
      <c r="BU53">
        <v>1.332638</v>
      </c>
      <c r="BV53">
        <v>2.3575529999999998</v>
      </c>
      <c r="BW53">
        <v>1.929632</v>
      </c>
      <c r="BX53">
        <v>1.9462410000000001</v>
      </c>
      <c r="BY53">
        <v>2.6652749999999998</v>
      </c>
      <c r="BZ53">
        <v>1.3184229999999999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5.2772449999999997</v>
      </c>
      <c r="CK53">
        <v>1.857394</v>
      </c>
      <c r="CL53">
        <v>1.9248000000000001</v>
      </c>
      <c r="CM53">
        <v>3.4875970000000001</v>
      </c>
      <c r="CN53">
        <v>1.7590809999999999</v>
      </c>
      <c r="CO53">
        <v>2.1322199999999998</v>
      </c>
      <c r="CP53">
        <v>4.2289050000000001</v>
      </c>
      <c r="CQ53">
        <v>3.5181629999999999</v>
      </c>
      <c r="CR53">
        <v>0.56584199999999996</v>
      </c>
      <c r="CS53">
        <v>1.3616889999999999</v>
      </c>
      <c r="CT53">
        <v>4.276573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81.207197000000008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188.908931</v>
      </c>
      <c r="L54">
        <v>244.20259999999999</v>
      </c>
      <c r="M54">
        <v>95.888554999999997</v>
      </c>
      <c r="N54">
        <v>107.431</v>
      </c>
      <c r="O54">
        <v>108.0694</v>
      </c>
      <c r="P54">
        <v>102.237557</v>
      </c>
      <c r="Q54">
        <v>4.1916000000000002</v>
      </c>
      <c r="R54">
        <v>21.244260000000001</v>
      </c>
      <c r="S54">
        <v>14.304376</v>
      </c>
      <c r="T54">
        <v>0</v>
      </c>
      <c r="U54">
        <v>348.97500000000002</v>
      </c>
      <c r="V54">
        <v>0</v>
      </c>
      <c r="W54">
        <v>13</v>
      </c>
      <c r="X54">
        <v>40</v>
      </c>
      <c r="Y54">
        <v>0</v>
      </c>
      <c r="Z54">
        <v>13.1076</v>
      </c>
      <c r="AA54">
        <v>0</v>
      </c>
      <c r="AB54">
        <v>15.349423</v>
      </c>
      <c r="AC54">
        <v>10.714865</v>
      </c>
      <c r="AD54">
        <v>0</v>
      </c>
      <c r="AE54">
        <v>0</v>
      </c>
      <c r="AF54">
        <v>9.1372370000000007</v>
      </c>
      <c r="AG54">
        <v>47.874859999999998</v>
      </c>
      <c r="AH54">
        <v>0</v>
      </c>
      <c r="AI54">
        <v>0</v>
      </c>
      <c r="AJ54">
        <v>0</v>
      </c>
      <c r="AK54">
        <v>64.950986999999998</v>
      </c>
      <c r="AL54">
        <v>36.021999999999998</v>
      </c>
      <c r="AM54">
        <v>18.108732</v>
      </c>
      <c r="AN54">
        <v>1.0958429999999999</v>
      </c>
      <c r="AO54">
        <v>7.35</v>
      </c>
      <c r="AP54">
        <v>7.9421999999999997</v>
      </c>
      <c r="AQ54">
        <v>0</v>
      </c>
      <c r="AR54">
        <v>52.991999999999997</v>
      </c>
      <c r="AS54">
        <v>36.506751000000001</v>
      </c>
      <c r="AT54">
        <v>15.000006000000001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81.137197000000015</v>
      </c>
      <c r="BA54">
        <f t="shared" si="1"/>
        <v>1705.7429799999995</v>
      </c>
      <c r="BB54">
        <v>51</v>
      </c>
      <c r="BD54">
        <v>7.95</v>
      </c>
      <c r="BE54">
        <v>1.94</v>
      </c>
      <c r="BF54">
        <v>3.03</v>
      </c>
      <c r="BG54">
        <v>0.92</v>
      </c>
      <c r="BH54">
        <v>9.33</v>
      </c>
      <c r="BI54">
        <v>0.85</v>
      </c>
      <c r="BJ54">
        <v>0.43</v>
      </c>
      <c r="BK54">
        <v>1.78</v>
      </c>
      <c r="BL54">
        <v>0.96</v>
      </c>
      <c r="BM54">
        <v>0.1</v>
      </c>
      <c r="BN54">
        <v>3.57</v>
      </c>
      <c r="BO54">
        <v>3.78</v>
      </c>
      <c r="BP54">
        <v>0.24</v>
      </c>
      <c r="BQ54">
        <v>2</v>
      </c>
      <c r="BR54">
        <v>2.1800000000000002</v>
      </c>
      <c r="BS54">
        <v>1.62</v>
      </c>
      <c r="BT54">
        <v>2.7944990000000001</v>
      </c>
      <c r="BU54">
        <v>1.332638</v>
      </c>
      <c r="BV54">
        <v>2.3575529999999998</v>
      </c>
      <c r="BW54">
        <v>1.929632</v>
      </c>
      <c r="BX54">
        <v>1.9462410000000001</v>
      </c>
      <c r="BY54">
        <v>2.6652749999999998</v>
      </c>
      <c r="BZ54">
        <v>1.3184229999999999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5.2772449999999997</v>
      </c>
      <c r="CK54">
        <v>1.857394</v>
      </c>
      <c r="CL54">
        <v>1.9248000000000001</v>
      </c>
      <c r="CM54">
        <v>3.4875970000000001</v>
      </c>
      <c r="CN54">
        <v>1.7590809999999999</v>
      </c>
      <c r="CO54">
        <v>2.1322199999999998</v>
      </c>
      <c r="CP54">
        <v>4.2289050000000001</v>
      </c>
      <c r="CQ54">
        <v>3.5181629999999999</v>
      </c>
      <c r="CR54">
        <v>0.56584199999999996</v>
      </c>
      <c r="CS54">
        <v>1.3616889999999999</v>
      </c>
      <c r="CT54">
        <v>4.276573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81.137197000000015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189.40212099999999</v>
      </c>
      <c r="L55">
        <v>244.46240800000001</v>
      </c>
      <c r="M55">
        <v>95.888554999999997</v>
      </c>
      <c r="N55">
        <v>107.431</v>
      </c>
      <c r="O55">
        <v>108.0694</v>
      </c>
      <c r="P55">
        <v>102.237557</v>
      </c>
      <c r="Q55">
        <v>4.1916000000000002</v>
      </c>
      <c r="R55">
        <v>21.244260000000001</v>
      </c>
      <c r="S55">
        <v>14.350702999999999</v>
      </c>
      <c r="T55">
        <v>0</v>
      </c>
      <c r="U55">
        <v>348.97500000000002</v>
      </c>
      <c r="V55">
        <v>0</v>
      </c>
      <c r="W55">
        <v>12.9</v>
      </c>
      <c r="X55">
        <v>40</v>
      </c>
      <c r="Y55">
        <v>0</v>
      </c>
      <c r="Z55">
        <v>13.1076</v>
      </c>
      <c r="AA55">
        <v>0</v>
      </c>
      <c r="AB55">
        <v>15.349423</v>
      </c>
      <c r="AC55">
        <v>0</v>
      </c>
      <c r="AD55">
        <v>0</v>
      </c>
      <c r="AE55">
        <v>0</v>
      </c>
      <c r="AF55">
        <v>9.1372370000000007</v>
      </c>
      <c r="AG55">
        <v>47.874859999999998</v>
      </c>
      <c r="AH55">
        <v>0</v>
      </c>
      <c r="AI55">
        <v>0</v>
      </c>
      <c r="AJ55">
        <v>0</v>
      </c>
      <c r="AK55">
        <v>64.950986999999998</v>
      </c>
      <c r="AL55">
        <v>36.021999999999998</v>
      </c>
      <c r="AM55">
        <v>18.108732</v>
      </c>
      <c r="AN55">
        <v>1.0958429999999999</v>
      </c>
      <c r="AO55">
        <v>7.35</v>
      </c>
      <c r="AP55">
        <v>7.9421999999999997</v>
      </c>
      <c r="AQ55">
        <v>0</v>
      </c>
      <c r="AR55">
        <v>52.991999999999997</v>
      </c>
      <c r="AS55">
        <v>37.565989000000002</v>
      </c>
      <c r="AT55">
        <v>15.000006000000001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82.164156000000006</v>
      </c>
      <c r="BA55">
        <f t="shared" si="1"/>
        <v>1697.8136369999995</v>
      </c>
      <c r="BB55">
        <v>52</v>
      </c>
      <c r="BD55">
        <v>7.95</v>
      </c>
      <c r="BE55">
        <v>1.94</v>
      </c>
      <c r="BF55">
        <v>3.03</v>
      </c>
      <c r="BG55">
        <v>1.85</v>
      </c>
      <c r="BH55">
        <v>9.33</v>
      </c>
      <c r="BI55">
        <v>0.85</v>
      </c>
      <c r="BJ55">
        <v>0.43</v>
      </c>
      <c r="BK55">
        <v>1.78</v>
      </c>
      <c r="BL55">
        <v>0.96</v>
      </c>
      <c r="BM55">
        <v>0.1</v>
      </c>
      <c r="BN55">
        <v>3.57</v>
      </c>
      <c r="BO55">
        <v>3.78</v>
      </c>
      <c r="BP55">
        <v>0.24</v>
      </c>
      <c r="BQ55">
        <v>2</v>
      </c>
      <c r="BR55">
        <v>2.1800000000000002</v>
      </c>
      <c r="BS55">
        <v>1.62</v>
      </c>
      <c r="BT55">
        <v>2.8700260000000002</v>
      </c>
      <c r="BU55">
        <v>1.332638</v>
      </c>
      <c r="BV55">
        <v>2.3789850000000001</v>
      </c>
      <c r="BW55">
        <v>1.929632</v>
      </c>
      <c r="BX55">
        <v>1.9462410000000001</v>
      </c>
      <c r="BY55">
        <v>2.6652749999999998</v>
      </c>
      <c r="BZ55">
        <v>1.3184229999999999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5.2772449999999997</v>
      </c>
      <c r="CK55">
        <v>1.857394</v>
      </c>
      <c r="CL55">
        <v>1.9248000000000001</v>
      </c>
      <c r="CM55">
        <v>3.4875970000000001</v>
      </c>
      <c r="CN55">
        <v>1.7590809999999999</v>
      </c>
      <c r="CO55">
        <v>2.1322199999999998</v>
      </c>
      <c r="CP55">
        <v>4.2289050000000001</v>
      </c>
      <c r="CQ55">
        <v>3.5181629999999999</v>
      </c>
      <c r="CR55">
        <v>0.56584199999999996</v>
      </c>
      <c r="CS55">
        <v>1.3616889999999999</v>
      </c>
      <c r="CT55">
        <v>4.276573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82.164156000000006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189.38820899999999</v>
      </c>
      <c r="L56">
        <v>244.46240800000001</v>
      </c>
      <c r="M56">
        <v>95.888554999999997</v>
      </c>
      <c r="N56">
        <v>107.431</v>
      </c>
      <c r="O56">
        <v>108.0694</v>
      </c>
      <c r="P56">
        <v>102.237557</v>
      </c>
      <c r="Q56">
        <v>4.1916000000000002</v>
      </c>
      <c r="R56">
        <v>20.815289</v>
      </c>
      <c r="S56">
        <v>14.350702999999999</v>
      </c>
      <c r="T56">
        <v>0</v>
      </c>
      <c r="U56">
        <v>348.97500000000002</v>
      </c>
      <c r="V56">
        <v>0</v>
      </c>
      <c r="W56">
        <v>12.9</v>
      </c>
      <c r="X56">
        <v>40</v>
      </c>
      <c r="Y56">
        <v>0</v>
      </c>
      <c r="Z56">
        <v>13.1076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9.1372370000000007</v>
      </c>
      <c r="AG56">
        <v>47.874859999999998</v>
      </c>
      <c r="AH56">
        <v>0</v>
      </c>
      <c r="AI56">
        <v>0</v>
      </c>
      <c r="AJ56">
        <v>0</v>
      </c>
      <c r="AK56">
        <v>64.950986999999998</v>
      </c>
      <c r="AL56">
        <v>36.021999999999998</v>
      </c>
      <c r="AM56">
        <v>18.108732</v>
      </c>
      <c r="AN56">
        <v>1.0958429999999999</v>
      </c>
      <c r="AO56">
        <v>7.35</v>
      </c>
      <c r="AP56">
        <v>7.9421999999999997</v>
      </c>
      <c r="AQ56">
        <v>0</v>
      </c>
      <c r="AR56">
        <v>50.231999999999999</v>
      </c>
      <c r="AS56">
        <v>37.565989000000002</v>
      </c>
      <c r="AT56">
        <v>15.000006000000001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82.164156000000006</v>
      </c>
      <c r="BA56">
        <f t="shared" si="1"/>
        <v>1679.2613309999997</v>
      </c>
      <c r="BB56">
        <v>53</v>
      </c>
      <c r="BD56">
        <v>7.95</v>
      </c>
      <c r="BE56">
        <v>1.94</v>
      </c>
      <c r="BF56">
        <v>3.03</v>
      </c>
      <c r="BG56">
        <v>1.85</v>
      </c>
      <c r="BH56">
        <v>9.33</v>
      </c>
      <c r="BI56">
        <v>0.85</v>
      </c>
      <c r="BJ56">
        <v>0.43</v>
      </c>
      <c r="BK56">
        <v>1.78</v>
      </c>
      <c r="BL56">
        <v>0.96</v>
      </c>
      <c r="BM56">
        <v>0.1</v>
      </c>
      <c r="BN56">
        <v>3.57</v>
      </c>
      <c r="BO56">
        <v>3.78</v>
      </c>
      <c r="BP56">
        <v>0.24</v>
      </c>
      <c r="BQ56">
        <v>2</v>
      </c>
      <c r="BR56">
        <v>2.1800000000000002</v>
      </c>
      <c r="BS56">
        <v>1.62</v>
      </c>
      <c r="BT56">
        <v>2.8700260000000002</v>
      </c>
      <c r="BU56">
        <v>1.332638</v>
      </c>
      <c r="BV56">
        <v>2.3789850000000001</v>
      </c>
      <c r="BW56">
        <v>1.929632</v>
      </c>
      <c r="BX56">
        <v>1.9462410000000001</v>
      </c>
      <c r="BY56">
        <v>2.6652749999999998</v>
      </c>
      <c r="BZ56">
        <v>1.3184229999999999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5.2772449999999997</v>
      </c>
      <c r="CK56">
        <v>1.857394</v>
      </c>
      <c r="CL56">
        <v>1.9248000000000001</v>
      </c>
      <c r="CM56">
        <v>3.4875970000000001</v>
      </c>
      <c r="CN56">
        <v>1.7590809999999999</v>
      </c>
      <c r="CO56">
        <v>2.1322199999999998</v>
      </c>
      <c r="CP56">
        <v>4.2289050000000001</v>
      </c>
      <c r="CQ56">
        <v>3.5181629999999999</v>
      </c>
      <c r="CR56">
        <v>0.56584199999999996</v>
      </c>
      <c r="CS56">
        <v>1.3616889999999999</v>
      </c>
      <c r="CT56">
        <v>4.276573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82.164156000000006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189.40212099999999</v>
      </c>
      <c r="L57">
        <v>244.20259999999999</v>
      </c>
      <c r="M57">
        <v>49.399900000000002</v>
      </c>
      <c r="N57">
        <v>107.431</v>
      </c>
      <c r="O57">
        <v>108.0694</v>
      </c>
      <c r="P57">
        <v>102.237557</v>
      </c>
      <c r="Q57">
        <v>4.1916000000000002</v>
      </c>
      <c r="R57">
        <v>20.815289</v>
      </c>
      <c r="S57">
        <v>14.350702999999999</v>
      </c>
      <c r="T57">
        <v>0</v>
      </c>
      <c r="U57">
        <v>348.97500000000002</v>
      </c>
      <c r="V57">
        <v>0</v>
      </c>
      <c r="W57">
        <v>12.9</v>
      </c>
      <c r="X57">
        <v>40</v>
      </c>
      <c r="Y57">
        <v>0</v>
      </c>
      <c r="Z57">
        <v>13.1076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9.1372370000000007</v>
      </c>
      <c r="AG57">
        <v>47.874859999999998</v>
      </c>
      <c r="AH57">
        <v>0</v>
      </c>
      <c r="AI57">
        <v>0</v>
      </c>
      <c r="AJ57">
        <v>0</v>
      </c>
      <c r="AK57">
        <v>64.950986999999998</v>
      </c>
      <c r="AL57">
        <v>48.804000000000002</v>
      </c>
      <c r="AM57">
        <v>18.108732</v>
      </c>
      <c r="AN57">
        <v>1.0958429999999999</v>
      </c>
      <c r="AO57">
        <v>7.35</v>
      </c>
      <c r="AP57">
        <v>1.2809999999999999</v>
      </c>
      <c r="AQ57">
        <v>0</v>
      </c>
      <c r="AR57">
        <v>50.231999999999999</v>
      </c>
      <c r="AS57">
        <v>36.506751000000001</v>
      </c>
      <c r="AT57">
        <v>15.000006000000001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82.164156000000006</v>
      </c>
      <c r="BA57">
        <f t="shared" si="1"/>
        <v>1637.5883419999998</v>
      </c>
      <c r="BB57">
        <v>54</v>
      </c>
      <c r="BD57">
        <v>7.95</v>
      </c>
      <c r="BE57">
        <v>1.94</v>
      </c>
      <c r="BF57">
        <v>3.03</v>
      </c>
      <c r="BG57">
        <v>1.85</v>
      </c>
      <c r="BH57">
        <v>9.33</v>
      </c>
      <c r="BI57">
        <v>0.85</v>
      </c>
      <c r="BJ57">
        <v>0.43</v>
      </c>
      <c r="BK57">
        <v>1.78</v>
      </c>
      <c r="BL57">
        <v>0.96</v>
      </c>
      <c r="BM57">
        <v>0.1</v>
      </c>
      <c r="BN57">
        <v>3.57</v>
      </c>
      <c r="BO57">
        <v>3.78</v>
      </c>
      <c r="BP57">
        <v>0.24</v>
      </c>
      <c r="BQ57">
        <v>2</v>
      </c>
      <c r="BR57">
        <v>2.1800000000000002</v>
      </c>
      <c r="BS57">
        <v>1.62</v>
      </c>
      <c r="BT57">
        <v>2.8700260000000002</v>
      </c>
      <c r="BU57">
        <v>1.332638</v>
      </c>
      <c r="BV57">
        <v>2.3789850000000001</v>
      </c>
      <c r="BW57">
        <v>1.929632</v>
      </c>
      <c r="BX57">
        <v>1.9462410000000001</v>
      </c>
      <c r="BY57">
        <v>2.6652749999999998</v>
      </c>
      <c r="BZ57">
        <v>1.3184229999999999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5.2772449999999997</v>
      </c>
      <c r="CK57">
        <v>1.857394</v>
      </c>
      <c r="CL57">
        <v>1.9248000000000001</v>
      </c>
      <c r="CM57">
        <v>3.4875970000000001</v>
      </c>
      <c r="CN57">
        <v>1.7590809999999999</v>
      </c>
      <c r="CO57">
        <v>2.1322199999999998</v>
      </c>
      <c r="CP57">
        <v>4.2289050000000001</v>
      </c>
      <c r="CQ57">
        <v>3.5181629999999999</v>
      </c>
      <c r="CR57">
        <v>0.56584199999999996</v>
      </c>
      <c r="CS57">
        <v>1.3616889999999999</v>
      </c>
      <c r="CT57">
        <v>4.276573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82.164156000000006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189.40212099999999</v>
      </c>
      <c r="L58">
        <v>244.20259999999999</v>
      </c>
      <c r="M58">
        <v>49.399900000000002</v>
      </c>
      <c r="N58">
        <v>107.431</v>
      </c>
      <c r="O58">
        <v>108.0694</v>
      </c>
      <c r="P58">
        <v>102.237557</v>
      </c>
      <c r="Q58">
        <v>4.1916000000000002</v>
      </c>
      <c r="R58">
        <v>20.815289</v>
      </c>
      <c r="S58">
        <v>14.350702999999999</v>
      </c>
      <c r="T58">
        <v>0</v>
      </c>
      <c r="U58">
        <v>348.97500000000002</v>
      </c>
      <c r="V58">
        <v>0</v>
      </c>
      <c r="W58">
        <v>12.9</v>
      </c>
      <c r="X58">
        <v>40</v>
      </c>
      <c r="Y58">
        <v>0</v>
      </c>
      <c r="Z58">
        <v>13.1076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9.1372370000000007</v>
      </c>
      <c r="AG58">
        <v>47.874859999999998</v>
      </c>
      <c r="AH58">
        <v>0</v>
      </c>
      <c r="AI58">
        <v>0</v>
      </c>
      <c r="AJ58">
        <v>0</v>
      </c>
      <c r="AK58">
        <v>64.950986999999998</v>
      </c>
      <c r="AL58">
        <v>48.804000000000002</v>
      </c>
      <c r="AM58">
        <v>18.108732</v>
      </c>
      <c r="AN58">
        <v>1.0958429999999999</v>
      </c>
      <c r="AO58">
        <v>7.35</v>
      </c>
      <c r="AP58">
        <v>1.2809999999999999</v>
      </c>
      <c r="AQ58">
        <v>0</v>
      </c>
      <c r="AR58">
        <v>50.231999999999999</v>
      </c>
      <c r="AS58">
        <v>36.506751000000001</v>
      </c>
      <c r="AT58">
        <v>15.000006000000001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82.164156000000006</v>
      </c>
      <c r="BA58">
        <f t="shared" si="1"/>
        <v>1637.5883419999998</v>
      </c>
      <c r="BB58">
        <v>55</v>
      </c>
      <c r="BD58">
        <v>7.95</v>
      </c>
      <c r="BE58">
        <v>1.94</v>
      </c>
      <c r="BF58">
        <v>3.03</v>
      </c>
      <c r="BG58">
        <v>1.85</v>
      </c>
      <c r="BH58">
        <v>9.33</v>
      </c>
      <c r="BI58">
        <v>0.85</v>
      </c>
      <c r="BJ58">
        <v>0.43</v>
      </c>
      <c r="BK58">
        <v>1.78</v>
      </c>
      <c r="BL58">
        <v>0.96</v>
      </c>
      <c r="BM58">
        <v>0.1</v>
      </c>
      <c r="BN58">
        <v>3.57</v>
      </c>
      <c r="BO58">
        <v>3.78</v>
      </c>
      <c r="BP58">
        <v>0.24</v>
      </c>
      <c r="BQ58">
        <v>2</v>
      </c>
      <c r="BR58">
        <v>2.1800000000000002</v>
      </c>
      <c r="BS58">
        <v>1.62</v>
      </c>
      <c r="BT58">
        <v>2.8700260000000002</v>
      </c>
      <c r="BU58">
        <v>1.332638</v>
      </c>
      <c r="BV58">
        <v>2.3789850000000001</v>
      </c>
      <c r="BW58">
        <v>1.929632</v>
      </c>
      <c r="BX58">
        <v>1.9462410000000001</v>
      </c>
      <c r="BY58">
        <v>2.6652749999999998</v>
      </c>
      <c r="BZ58">
        <v>1.3184229999999999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5.2772449999999997</v>
      </c>
      <c r="CK58">
        <v>1.857394</v>
      </c>
      <c r="CL58">
        <v>1.9248000000000001</v>
      </c>
      <c r="CM58">
        <v>3.4875970000000001</v>
      </c>
      <c r="CN58">
        <v>1.7590809999999999</v>
      </c>
      <c r="CO58">
        <v>2.1322199999999998</v>
      </c>
      <c r="CP58">
        <v>4.2289050000000001</v>
      </c>
      <c r="CQ58">
        <v>3.5181629999999999</v>
      </c>
      <c r="CR58">
        <v>0.56584199999999996</v>
      </c>
      <c r="CS58">
        <v>1.3616889999999999</v>
      </c>
      <c r="CT58">
        <v>4.276573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82.164156000000006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189.38820899999999</v>
      </c>
      <c r="L59">
        <v>244.20259999999999</v>
      </c>
      <c r="M59">
        <v>49.399900000000002</v>
      </c>
      <c r="N59">
        <v>107.431</v>
      </c>
      <c r="O59">
        <v>128.45009999999999</v>
      </c>
      <c r="P59">
        <v>102.237557</v>
      </c>
      <c r="Q59">
        <v>4.1916000000000002</v>
      </c>
      <c r="R59">
        <v>20.815289</v>
      </c>
      <c r="S59">
        <v>14.350702999999999</v>
      </c>
      <c r="T59">
        <v>0</v>
      </c>
      <c r="U59">
        <v>348.97500000000002</v>
      </c>
      <c r="V59">
        <v>0</v>
      </c>
      <c r="W59">
        <v>12.9</v>
      </c>
      <c r="X59">
        <v>40</v>
      </c>
      <c r="Y59">
        <v>0</v>
      </c>
      <c r="Z59">
        <v>13.1076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47.874859999999998</v>
      </c>
      <c r="AH59">
        <v>0</v>
      </c>
      <c r="AI59">
        <v>0</v>
      </c>
      <c r="AJ59">
        <v>0</v>
      </c>
      <c r="AK59">
        <v>64.950986999999998</v>
      </c>
      <c r="AL59">
        <v>48.804000000000002</v>
      </c>
      <c r="AM59">
        <v>18.108732</v>
      </c>
      <c r="AN59">
        <v>1.0958429999999999</v>
      </c>
      <c r="AO59">
        <v>7.35</v>
      </c>
      <c r="AP59">
        <v>1.2809999999999999</v>
      </c>
      <c r="AQ59">
        <v>0</v>
      </c>
      <c r="AR59">
        <v>50.231999999999999</v>
      </c>
      <c r="AS59">
        <v>36.506751000000001</v>
      </c>
      <c r="AT59">
        <v>15.000006000000001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82.154156</v>
      </c>
      <c r="BA59">
        <f t="shared" si="1"/>
        <v>1648.8078929999997</v>
      </c>
      <c r="BB59">
        <v>56</v>
      </c>
      <c r="BD59">
        <v>7.95</v>
      </c>
      <c r="BE59">
        <v>1.94</v>
      </c>
      <c r="BF59">
        <v>3.03</v>
      </c>
      <c r="BG59">
        <v>1.85</v>
      </c>
      <c r="BH59">
        <v>9.33</v>
      </c>
      <c r="BI59">
        <v>0.85</v>
      </c>
      <c r="BJ59">
        <v>0.43</v>
      </c>
      <c r="BK59">
        <v>1.78</v>
      </c>
      <c r="BL59">
        <v>0.96</v>
      </c>
      <c r="BM59">
        <v>0.09</v>
      </c>
      <c r="BN59">
        <v>3.57</v>
      </c>
      <c r="BO59">
        <v>3.78</v>
      </c>
      <c r="BP59">
        <v>0.24</v>
      </c>
      <c r="BQ59">
        <v>2</v>
      </c>
      <c r="BR59">
        <v>2.1800000000000002</v>
      </c>
      <c r="BS59">
        <v>1.62</v>
      </c>
      <c r="BT59">
        <v>2.8700260000000002</v>
      </c>
      <c r="BU59">
        <v>1.332638</v>
      </c>
      <c r="BV59">
        <v>2.3789850000000001</v>
      </c>
      <c r="BW59">
        <v>1.929632</v>
      </c>
      <c r="BX59">
        <v>1.9462410000000001</v>
      </c>
      <c r="BY59">
        <v>2.6652749999999998</v>
      </c>
      <c r="BZ59">
        <v>1.3184229999999999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5.2772449999999997</v>
      </c>
      <c r="CK59">
        <v>1.857394</v>
      </c>
      <c r="CL59">
        <v>1.9248000000000001</v>
      </c>
      <c r="CM59">
        <v>3.4875970000000001</v>
      </c>
      <c r="CN59">
        <v>1.7590809999999999</v>
      </c>
      <c r="CO59">
        <v>2.1322199999999998</v>
      </c>
      <c r="CP59">
        <v>4.2289050000000001</v>
      </c>
      <c r="CQ59">
        <v>3.5181629999999999</v>
      </c>
      <c r="CR59">
        <v>0.56584199999999996</v>
      </c>
      <c r="CS59">
        <v>1.3616889999999999</v>
      </c>
      <c r="CT59">
        <v>4.276573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82.154156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189.40212099999999</v>
      </c>
      <c r="L60">
        <v>244.20259999999999</v>
      </c>
      <c r="M60">
        <v>49.399900000000002</v>
      </c>
      <c r="N60">
        <v>107.431</v>
      </c>
      <c r="O60">
        <v>128.45009999999999</v>
      </c>
      <c r="P60">
        <v>102.237557</v>
      </c>
      <c r="Q60">
        <v>4.1916000000000002</v>
      </c>
      <c r="R60">
        <v>20.815289</v>
      </c>
      <c r="S60">
        <v>14.304376</v>
      </c>
      <c r="T60">
        <v>0</v>
      </c>
      <c r="U60">
        <v>348.97500000000002</v>
      </c>
      <c r="V60">
        <v>0</v>
      </c>
      <c r="W60">
        <v>12.9</v>
      </c>
      <c r="X60">
        <v>40</v>
      </c>
      <c r="Y60">
        <v>0</v>
      </c>
      <c r="Z60">
        <v>13.1076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47.874859999999998</v>
      </c>
      <c r="AH60">
        <v>0</v>
      </c>
      <c r="AI60">
        <v>0</v>
      </c>
      <c r="AJ60">
        <v>0</v>
      </c>
      <c r="AK60">
        <v>64.950986999999998</v>
      </c>
      <c r="AL60">
        <v>48.804000000000002</v>
      </c>
      <c r="AM60">
        <v>18.108732</v>
      </c>
      <c r="AN60">
        <v>1.0958429999999999</v>
      </c>
      <c r="AO60">
        <v>7.35</v>
      </c>
      <c r="AP60">
        <v>1.2809999999999999</v>
      </c>
      <c r="AQ60">
        <v>0</v>
      </c>
      <c r="AR60">
        <v>50.231999999999999</v>
      </c>
      <c r="AS60">
        <v>36.506751000000001</v>
      </c>
      <c r="AT60">
        <v>15.000006000000001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82.134156000000004</v>
      </c>
      <c r="BA60">
        <f t="shared" si="1"/>
        <v>1648.755478</v>
      </c>
      <c r="BB60">
        <v>57</v>
      </c>
      <c r="BD60">
        <v>7.95</v>
      </c>
      <c r="BE60">
        <v>1.94</v>
      </c>
      <c r="BF60">
        <v>3.03</v>
      </c>
      <c r="BG60">
        <v>1.85</v>
      </c>
      <c r="BH60">
        <v>9.33</v>
      </c>
      <c r="BI60">
        <v>0.85</v>
      </c>
      <c r="BJ60">
        <v>0.43</v>
      </c>
      <c r="BK60">
        <v>1.78</v>
      </c>
      <c r="BL60">
        <v>0.96</v>
      </c>
      <c r="BM60">
        <v>7.0000000000000007E-2</v>
      </c>
      <c r="BN60">
        <v>3.57</v>
      </c>
      <c r="BO60">
        <v>3.78</v>
      </c>
      <c r="BP60">
        <v>0.24</v>
      </c>
      <c r="BQ60">
        <v>2</v>
      </c>
      <c r="BR60">
        <v>2.1800000000000002</v>
      </c>
      <c r="BS60">
        <v>1.62</v>
      </c>
      <c r="BT60">
        <v>2.8700260000000002</v>
      </c>
      <c r="BU60">
        <v>1.332638</v>
      </c>
      <c r="BV60">
        <v>2.3789850000000001</v>
      </c>
      <c r="BW60">
        <v>1.929632</v>
      </c>
      <c r="BX60">
        <v>1.9462410000000001</v>
      </c>
      <c r="BY60">
        <v>2.6652749999999998</v>
      </c>
      <c r="BZ60">
        <v>1.3184229999999999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5.2772449999999997</v>
      </c>
      <c r="CK60">
        <v>1.857394</v>
      </c>
      <c r="CL60">
        <v>1.9248000000000001</v>
      </c>
      <c r="CM60">
        <v>3.4875970000000001</v>
      </c>
      <c r="CN60">
        <v>1.7590809999999999</v>
      </c>
      <c r="CO60">
        <v>2.1322199999999998</v>
      </c>
      <c r="CP60">
        <v>4.2289050000000001</v>
      </c>
      <c r="CQ60">
        <v>3.5181629999999999</v>
      </c>
      <c r="CR60">
        <v>0.56584199999999996</v>
      </c>
      <c r="CS60">
        <v>1.3616889999999999</v>
      </c>
      <c r="CT60">
        <v>4.276573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82.134156000000004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189.38820899999999</v>
      </c>
      <c r="L61">
        <v>244.20259999999999</v>
      </c>
      <c r="M61">
        <v>49.399900000000002</v>
      </c>
      <c r="N61">
        <v>67.043199999999999</v>
      </c>
      <c r="O61">
        <v>61.628706000000001</v>
      </c>
      <c r="P61">
        <v>89.290199999999999</v>
      </c>
      <c r="Q61">
        <v>4.1916000000000002</v>
      </c>
      <c r="R61">
        <v>22.531172000000002</v>
      </c>
      <c r="S61">
        <v>14.304376</v>
      </c>
      <c r="T61">
        <v>0</v>
      </c>
      <c r="U61">
        <v>348.97500000000002</v>
      </c>
      <c r="V61">
        <v>0</v>
      </c>
      <c r="W61">
        <v>12.9</v>
      </c>
      <c r="X61">
        <v>40</v>
      </c>
      <c r="Y61">
        <v>0</v>
      </c>
      <c r="Z61">
        <v>13.1076</v>
      </c>
      <c r="AA61">
        <v>0</v>
      </c>
      <c r="AB61">
        <v>0</v>
      </c>
      <c r="AC61">
        <v>0</v>
      </c>
      <c r="AD61">
        <v>0</v>
      </c>
      <c r="AE61">
        <v>18.910588000000001</v>
      </c>
      <c r="AF61">
        <v>0</v>
      </c>
      <c r="AG61">
        <v>47.874859999999998</v>
      </c>
      <c r="AH61">
        <v>21.513719999999999</v>
      </c>
      <c r="AI61">
        <v>0</v>
      </c>
      <c r="AJ61">
        <v>0</v>
      </c>
      <c r="AK61">
        <v>64.950986999999998</v>
      </c>
      <c r="AL61">
        <v>48.804000000000002</v>
      </c>
      <c r="AM61">
        <v>18.108732</v>
      </c>
      <c r="AN61">
        <v>1.0958429999999999</v>
      </c>
      <c r="AO61">
        <v>7.35</v>
      </c>
      <c r="AP61">
        <v>1.2809999999999999</v>
      </c>
      <c r="AQ61">
        <v>0</v>
      </c>
      <c r="AR61">
        <v>50.231999999999999</v>
      </c>
      <c r="AS61">
        <v>36.506751000000001</v>
      </c>
      <c r="AT61">
        <v>15.000006000000001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81.771679000000006</v>
      </c>
      <c r="BA61">
        <f t="shared" si="1"/>
        <v>1570.3627289999997</v>
      </c>
      <c r="BB61">
        <v>58</v>
      </c>
      <c r="BD61">
        <v>7.95</v>
      </c>
      <c r="BE61">
        <v>1.94</v>
      </c>
      <c r="BF61">
        <v>3.03</v>
      </c>
      <c r="BG61">
        <v>1.85</v>
      </c>
      <c r="BH61">
        <v>9.33</v>
      </c>
      <c r="BI61">
        <v>0.85</v>
      </c>
      <c r="BJ61">
        <v>0.43</v>
      </c>
      <c r="BK61">
        <v>1.78</v>
      </c>
      <c r="BL61">
        <v>0.96</v>
      </c>
      <c r="BM61">
        <v>7.0000000000000007E-2</v>
      </c>
      <c r="BN61">
        <v>3.57</v>
      </c>
      <c r="BO61">
        <v>3.78</v>
      </c>
      <c r="BP61">
        <v>0.24</v>
      </c>
      <c r="BQ61">
        <v>2</v>
      </c>
      <c r="BR61">
        <v>2.1800000000000002</v>
      </c>
      <c r="BS61">
        <v>1.62</v>
      </c>
      <c r="BT61">
        <v>2.8700260000000002</v>
      </c>
      <c r="BU61">
        <v>1.332638</v>
      </c>
      <c r="BV61">
        <v>2.3789850000000001</v>
      </c>
      <c r="BW61">
        <v>1.929632</v>
      </c>
      <c r="BX61">
        <v>1.9462410000000001</v>
      </c>
      <c r="BY61">
        <v>2.6652749999999998</v>
      </c>
      <c r="BZ61">
        <v>1.3184229999999999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5.2772449999999997</v>
      </c>
      <c r="CK61">
        <v>1.857394</v>
      </c>
      <c r="CL61">
        <v>1.9248000000000001</v>
      </c>
      <c r="CM61">
        <v>3.4875970000000001</v>
      </c>
      <c r="CN61">
        <v>1.7590809999999999</v>
      </c>
      <c r="CO61">
        <v>2.1322199999999998</v>
      </c>
      <c r="CP61">
        <v>4.2289050000000001</v>
      </c>
      <c r="CQ61">
        <v>3.1556860000000002</v>
      </c>
      <c r="CR61">
        <v>0.56584199999999996</v>
      </c>
      <c r="CS61">
        <v>1.3616889999999999</v>
      </c>
      <c r="CT61">
        <v>4.276573</v>
      </c>
      <c r="CU61">
        <v>0</v>
      </c>
      <c r="CV61">
        <v>0.66330900000000004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81.771679000000006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189.40212099999999</v>
      </c>
      <c r="L62">
        <v>244.20259999999999</v>
      </c>
      <c r="M62">
        <v>49.399900000000002</v>
      </c>
      <c r="N62">
        <v>67.043199999999999</v>
      </c>
      <c r="O62">
        <v>54.066288</v>
      </c>
      <c r="P62">
        <v>89.290199999999999</v>
      </c>
      <c r="Q62">
        <v>4.1916000000000002</v>
      </c>
      <c r="R62">
        <v>22.531172000000002</v>
      </c>
      <c r="S62">
        <v>14.304376</v>
      </c>
      <c r="T62">
        <v>0</v>
      </c>
      <c r="U62">
        <v>348.97500000000002</v>
      </c>
      <c r="V62">
        <v>0</v>
      </c>
      <c r="W62">
        <v>12.9</v>
      </c>
      <c r="X62">
        <v>75.259100000000004</v>
      </c>
      <c r="Y62">
        <v>0</v>
      </c>
      <c r="Z62">
        <v>13.1076</v>
      </c>
      <c r="AA62">
        <v>0</v>
      </c>
      <c r="AB62">
        <v>3.9156689999999998</v>
      </c>
      <c r="AC62">
        <v>0</v>
      </c>
      <c r="AD62">
        <v>0</v>
      </c>
      <c r="AE62">
        <v>37.821176999999999</v>
      </c>
      <c r="AF62">
        <v>0</v>
      </c>
      <c r="AG62">
        <v>47.874859999999998</v>
      </c>
      <c r="AH62">
        <v>43.027439999999999</v>
      </c>
      <c r="AI62">
        <v>0</v>
      </c>
      <c r="AJ62">
        <v>0</v>
      </c>
      <c r="AK62">
        <v>64.950986999999998</v>
      </c>
      <c r="AL62">
        <v>48.804000000000002</v>
      </c>
      <c r="AM62">
        <v>18.108732</v>
      </c>
      <c r="AN62">
        <v>1.0958429999999999</v>
      </c>
      <c r="AO62">
        <v>7.35</v>
      </c>
      <c r="AP62">
        <v>1.2809999999999999</v>
      </c>
      <c r="AQ62">
        <v>0</v>
      </c>
      <c r="AR62">
        <v>50.231999999999999</v>
      </c>
      <c r="AS62">
        <v>36.506751000000001</v>
      </c>
      <c r="AT62">
        <v>15.000006000000001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81.187201999999999</v>
      </c>
      <c r="BA62">
        <f t="shared" si="1"/>
        <v>1641.8288239999999</v>
      </c>
      <c r="BB62">
        <v>59</v>
      </c>
      <c r="BD62">
        <v>7.95</v>
      </c>
      <c r="BE62">
        <v>1.94</v>
      </c>
      <c r="BF62">
        <v>3.03</v>
      </c>
      <c r="BG62">
        <v>1.85</v>
      </c>
      <c r="BH62">
        <v>9.33</v>
      </c>
      <c r="BI62">
        <v>0.81</v>
      </c>
      <c r="BJ62">
        <v>0.42</v>
      </c>
      <c r="BK62">
        <v>1.78</v>
      </c>
      <c r="BL62">
        <v>0.96</v>
      </c>
      <c r="BM62">
        <v>7.0000000000000007E-2</v>
      </c>
      <c r="BN62">
        <v>3.57</v>
      </c>
      <c r="BO62">
        <v>3.78</v>
      </c>
      <c r="BP62">
        <v>0.24</v>
      </c>
      <c r="BQ62">
        <v>2</v>
      </c>
      <c r="BR62">
        <v>2.1800000000000002</v>
      </c>
      <c r="BS62">
        <v>1.62</v>
      </c>
      <c r="BT62">
        <v>2.8700260000000002</v>
      </c>
      <c r="BU62">
        <v>1.332638</v>
      </c>
      <c r="BV62">
        <v>2.3789850000000001</v>
      </c>
      <c r="BW62">
        <v>1.929632</v>
      </c>
      <c r="BX62">
        <v>1.9462410000000001</v>
      </c>
      <c r="BY62">
        <v>2.6652749999999998</v>
      </c>
      <c r="BZ62">
        <v>1.3184229999999999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5.2772449999999997</v>
      </c>
      <c r="CK62">
        <v>1.857394</v>
      </c>
      <c r="CL62">
        <v>1.9248000000000001</v>
      </c>
      <c r="CM62">
        <v>3.4875970000000001</v>
      </c>
      <c r="CN62">
        <v>1.7590809999999999</v>
      </c>
      <c r="CO62">
        <v>2.1322199999999998</v>
      </c>
      <c r="CP62">
        <v>4.2289050000000001</v>
      </c>
      <c r="CQ62">
        <v>2.6212089999999999</v>
      </c>
      <c r="CR62">
        <v>0.56584199999999996</v>
      </c>
      <c r="CS62">
        <v>1.3616889999999999</v>
      </c>
      <c r="CT62">
        <v>4.276573</v>
      </c>
      <c r="CU62">
        <v>0</v>
      </c>
      <c r="CV62">
        <v>1.326619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81.187201999999999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189.39570000000001</v>
      </c>
      <c r="L63">
        <v>244.20259999999999</v>
      </c>
      <c r="M63">
        <v>50.85669</v>
      </c>
      <c r="N63">
        <v>67.146566000000007</v>
      </c>
      <c r="O63">
        <v>54.066288</v>
      </c>
      <c r="P63">
        <v>89.290199999999999</v>
      </c>
      <c r="Q63">
        <v>4.1916000000000002</v>
      </c>
      <c r="R63">
        <v>22.531172000000002</v>
      </c>
      <c r="S63">
        <v>14.304376</v>
      </c>
      <c r="T63">
        <v>0</v>
      </c>
      <c r="U63">
        <v>348.97500000000002</v>
      </c>
      <c r="V63">
        <v>0</v>
      </c>
      <c r="W63">
        <v>12.9</v>
      </c>
      <c r="X63">
        <v>75.259100000000004</v>
      </c>
      <c r="Y63">
        <v>0</v>
      </c>
      <c r="Z63">
        <v>13.1076</v>
      </c>
      <c r="AA63">
        <v>0</v>
      </c>
      <c r="AB63">
        <v>15.349423</v>
      </c>
      <c r="AC63">
        <v>11.155201999999999</v>
      </c>
      <c r="AD63">
        <v>0</v>
      </c>
      <c r="AE63">
        <v>37.821176999999999</v>
      </c>
      <c r="AF63">
        <v>0</v>
      </c>
      <c r="AG63">
        <v>47.874859999999998</v>
      </c>
      <c r="AH63">
        <v>43.027439999999999</v>
      </c>
      <c r="AI63">
        <v>0</v>
      </c>
      <c r="AJ63">
        <v>0</v>
      </c>
      <c r="AK63">
        <v>64.950986999999998</v>
      </c>
      <c r="AL63">
        <v>48.804000000000002</v>
      </c>
      <c r="AM63">
        <v>18.108732</v>
      </c>
      <c r="AN63">
        <v>1.0958429999999999</v>
      </c>
      <c r="AO63">
        <v>7.35</v>
      </c>
      <c r="AP63">
        <v>1.2809999999999999</v>
      </c>
      <c r="AQ63">
        <v>12.132755</v>
      </c>
      <c r="AR63">
        <v>50.231999999999999</v>
      </c>
      <c r="AS63">
        <v>36.506751000000001</v>
      </c>
      <c r="AT63">
        <v>15.000006000000001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79.722725999999994</v>
      </c>
      <c r="BA63">
        <f t="shared" si="1"/>
        <v>1676.6397939999997</v>
      </c>
      <c r="BB63">
        <v>60</v>
      </c>
      <c r="BD63">
        <v>7.95</v>
      </c>
      <c r="BE63">
        <v>1.94</v>
      </c>
      <c r="BF63">
        <v>3.03</v>
      </c>
      <c r="BG63">
        <v>0.92</v>
      </c>
      <c r="BH63">
        <v>9.33</v>
      </c>
      <c r="BI63">
        <v>0.81</v>
      </c>
      <c r="BJ63">
        <v>0.42</v>
      </c>
      <c r="BK63">
        <v>1.78</v>
      </c>
      <c r="BL63">
        <v>0.96</v>
      </c>
      <c r="BM63">
        <v>7.0000000000000007E-2</v>
      </c>
      <c r="BN63">
        <v>3.57</v>
      </c>
      <c r="BO63">
        <v>3.78</v>
      </c>
      <c r="BP63">
        <v>0.24</v>
      </c>
      <c r="BQ63">
        <v>2</v>
      </c>
      <c r="BR63">
        <v>2.1800000000000002</v>
      </c>
      <c r="BS63">
        <v>1.62</v>
      </c>
      <c r="BT63">
        <v>2.8700260000000002</v>
      </c>
      <c r="BU63">
        <v>1.332638</v>
      </c>
      <c r="BV63">
        <v>2.3789850000000001</v>
      </c>
      <c r="BW63">
        <v>1.929632</v>
      </c>
      <c r="BX63">
        <v>1.9462410000000001</v>
      </c>
      <c r="BY63">
        <v>2.6652749999999998</v>
      </c>
      <c r="BZ63">
        <v>1.3184229999999999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5.2772449999999997</v>
      </c>
      <c r="CK63">
        <v>1.857394</v>
      </c>
      <c r="CL63">
        <v>1.9248000000000001</v>
      </c>
      <c r="CM63">
        <v>3.4875970000000001</v>
      </c>
      <c r="CN63">
        <v>1.7590809999999999</v>
      </c>
      <c r="CO63">
        <v>2.1322199999999998</v>
      </c>
      <c r="CP63">
        <v>4.2289050000000001</v>
      </c>
      <c r="CQ63">
        <v>2.0867330000000002</v>
      </c>
      <c r="CR63">
        <v>0.56584199999999996</v>
      </c>
      <c r="CS63">
        <v>1.3616889999999999</v>
      </c>
      <c r="CT63">
        <v>4.276573</v>
      </c>
      <c r="CU63">
        <v>0</v>
      </c>
      <c r="CV63">
        <v>1.326619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79.722725999999994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189.477552</v>
      </c>
      <c r="L64">
        <v>244.29784599999999</v>
      </c>
      <c r="M64">
        <v>50.85669</v>
      </c>
      <c r="N64">
        <v>67.146566000000007</v>
      </c>
      <c r="O64">
        <v>54.066288</v>
      </c>
      <c r="P64">
        <v>89.290199999999999</v>
      </c>
      <c r="Q64">
        <v>4.1916000000000002</v>
      </c>
      <c r="R64">
        <v>22.72017</v>
      </c>
      <c r="S64">
        <v>14.304376</v>
      </c>
      <c r="T64">
        <v>0</v>
      </c>
      <c r="U64">
        <v>348.97500000000002</v>
      </c>
      <c r="V64">
        <v>0</v>
      </c>
      <c r="W64">
        <v>12.9</v>
      </c>
      <c r="X64">
        <v>75.259100000000004</v>
      </c>
      <c r="Y64">
        <v>0</v>
      </c>
      <c r="Z64">
        <v>13.1076</v>
      </c>
      <c r="AA64">
        <v>0</v>
      </c>
      <c r="AB64">
        <v>30.949448</v>
      </c>
      <c r="AC64">
        <v>11.155201999999999</v>
      </c>
      <c r="AD64">
        <v>0</v>
      </c>
      <c r="AE64">
        <v>54.367941000000002</v>
      </c>
      <c r="AF64">
        <v>0</v>
      </c>
      <c r="AG64">
        <v>47.874859999999998</v>
      </c>
      <c r="AH64">
        <v>43.027439999999999</v>
      </c>
      <c r="AI64">
        <v>0</v>
      </c>
      <c r="AJ64">
        <v>0</v>
      </c>
      <c r="AK64">
        <v>64.950986999999998</v>
      </c>
      <c r="AL64">
        <v>48.804000000000002</v>
      </c>
      <c r="AM64">
        <v>18.108732</v>
      </c>
      <c r="AN64">
        <v>1.0958429999999999</v>
      </c>
      <c r="AO64">
        <v>7.35</v>
      </c>
      <c r="AP64">
        <v>1.2809999999999999</v>
      </c>
      <c r="AQ64">
        <v>24.417169999999999</v>
      </c>
      <c r="AR64">
        <v>50.231999999999999</v>
      </c>
      <c r="AS64">
        <v>36.506751000000001</v>
      </c>
      <c r="AT64">
        <v>15.000006000000001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79.395073999999994</v>
      </c>
      <c r="BA64">
        <f t="shared" si="1"/>
        <v>1721.1094419999999</v>
      </c>
      <c r="BB64">
        <v>61</v>
      </c>
      <c r="BD64">
        <v>7.95</v>
      </c>
      <c r="BE64">
        <v>1.94</v>
      </c>
      <c r="BF64">
        <v>3.03</v>
      </c>
      <c r="BG64">
        <v>0.92</v>
      </c>
      <c r="BH64">
        <v>9.33</v>
      </c>
      <c r="BI64">
        <v>0.81</v>
      </c>
      <c r="BJ64">
        <v>0.42</v>
      </c>
      <c r="BK64">
        <v>1.78</v>
      </c>
      <c r="BL64">
        <v>0.96</v>
      </c>
      <c r="BM64">
        <v>7.0000000000000007E-2</v>
      </c>
      <c r="BN64">
        <v>3.57</v>
      </c>
      <c r="BO64">
        <v>3.78</v>
      </c>
      <c r="BP64">
        <v>0.24</v>
      </c>
      <c r="BQ64">
        <v>2</v>
      </c>
      <c r="BR64">
        <v>2.1800000000000002</v>
      </c>
      <c r="BS64">
        <v>1.62</v>
      </c>
      <c r="BT64">
        <v>2.8700260000000002</v>
      </c>
      <c r="BU64">
        <v>1.332638</v>
      </c>
      <c r="BV64">
        <v>2.3789850000000001</v>
      </c>
      <c r="BW64">
        <v>1.929632</v>
      </c>
      <c r="BX64">
        <v>1.9462410000000001</v>
      </c>
      <c r="BY64">
        <v>2.6652749999999998</v>
      </c>
      <c r="BZ64">
        <v>1.3184229999999999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5.2772449999999997</v>
      </c>
      <c r="CK64">
        <v>1.857394</v>
      </c>
      <c r="CL64">
        <v>1.9248000000000001</v>
      </c>
      <c r="CM64">
        <v>3.4875970000000001</v>
      </c>
      <c r="CN64">
        <v>1.7590809999999999</v>
      </c>
      <c r="CO64">
        <v>2.1322199999999998</v>
      </c>
      <c r="CP64">
        <v>4.2289050000000001</v>
      </c>
      <c r="CQ64">
        <v>1.7590809999999999</v>
      </c>
      <c r="CR64">
        <v>0.56584199999999996</v>
      </c>
      <c r="CS64">
        <v>1.3616889999999999</v>
      </c>
      <c r="CT64">
        <v>4.276573</v>
      </c>
      <c r="CU64">
        <v>0</v>
      </c>
      <c r="CV64">
        <v>1.326619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79.395073999999994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189.49124900000001</v>
      </c>
      <c r="L65">
        <v>244.29784599999999</v>
      </c>
      <c r="M65">
        <v>51.219541</v>
      </c>
      <c r="N65">
        <v>67.180226000000005</v>
      </c>
      <c r="O65">
        <v>57.187286999999998</v>
      </c>
      <c r="P65">
        <v>89.290199999999999</v>
      </c>
      <c r="Q65">
        <v>4.1916000000000002</v>
      </c>
      <c r="R65">
        <v>22.72017</v>
      </c>
      <c r="S65">
        <v>14.365864999999999</v>
      </c>
      <c r="T65">
        <v>0</v>
      </c>
      <c r="U65">
        <v>348.97500000000002</v>
      </c>
      <c r="V65">
        <v>0</v>
      </c>
      <c r="W65">
        <v>12.9</v>
      </c>
      <c r="X65">
        <v>40</v>
      </c>
      <c r="Y65">
        <v>0</v>
      </c>
      <c r="Z65">
        <v>13.1076</v>
      </c>
      <c r="AA65">
        <v>0</v>
      </c>
      <c r="AB65">
        <v>30.949448</v>
      </c>
      <c r="AC65">
        <v>22.332421</v>
      </c>
      <c r="AD65">
        <v>0</v>
      </c>
      <c r="AE65">
        <v>56.926780000000001</v>
      </c>
      <c r="AF65">
        <v>0</v>
      </c>
      <c r="AG65">
        <v>47.874859999999998</v>
      </c>
      <c r="AH65">
        <v>53.138888000000001</v>
      </c>
      <c r="AI65">
        <v>0</v>
      </c>
      <c r="AJ65">
        <v>0</v>
      </c>
      <c r="AK65">
        <v>64.950986999999998</v>
      </c>
      <c r="AL65">
        <v>48.804000000000002</v>
      </c>
      <c r="AM65">
        <v>18.108732</v>
      </c>
      <c r="AN65">
        <v>1.0958429999999999</v>
      </c>
      <c r="AO65">
        <v>7.35</v>
      </c>
      <c r="AP65">
        <v>1.2809999999999999</v>
      </c>
      <c r="AQ65">
        <v>36.625754999999998</v>
      </c>
      <c r="AR65">
        <v>50.231999999999999</v>
      </c>
      <c r="AS65">
        <v>36.506751000000001</v>
      </c>
      <c r="AT65">
        <v>15.000006000000001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79.395073999999994</v>
      </c>
      <c r="BA65">
        <f t="shared" si="1"/>
        <v>1725.4991289999998</v>
      </c>
      <c r="BB65">
        <v>62</v>
      </c>
      <c r="BD65">
        <v>7.95</v>
      </c>
      <c r="BE65">
        <v>1.94</v>
      </c>
      <c r="BF65">
        <v>3.03</v>
      </c>
      <c r="BG65">
        <v>0.92</v>
      </c>
      <c r="BH65">
        <v>9.33</v>
      </c>
      <c r="BI65">
        <v>0.81</v>
      </c>
      <c r="BJ65">
        <v>0.42</v>
      </c>
      <c r="BK65">
        <v>1.78</v>
      </c>
      <c r="BL65">
        <v>0.96</v>
      </c>
      <c r="BM65">
        <v>7.0000000000000007E-2</v>
      </c>
      <c r="BN65">
        <v>3.57</v>
      </c>
      <c r="BO65">
        <v>3.78</v>
      </c>
      <c r="BP65">
        <v>0.24</v>
      </c>
      <c r="BQ65">
        <v>2</v>
      </c>
      <c r="BR65">
        <v>2.1800000000000002</v>
      </c>
      <c r="BS65">
        <v>1.62</v>
      </c>
      <c r="BT65">
        <v>2.8700260000000002</v>
      </c>
      <c r="BU65">
        <v>1.332638</v>
      </c>
      <c r="BV65">
        <v>2.3789850000000001</v>
      </c>
      <c r="BW65">
        <v>1.929632</v>
      </c>
      <c r="BX65">
        <v>1.9462410000000001</v>
      </c>
      <c r="BY65">
        <v>2.6652749999999998</v>
      </c>
      <c r="BZ65">
        <v>1.3184229999999999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5.2772449999999997</v>
      </c>
      <c r="CK65">
        <v>1.857394</v>
      </c>
      <c r="CL65">
        <v>1.9248000000000001</v>
      </c>
      <c r="CM65">
        <v>3.4875970000000001</v>
      </c>
      <c r="CN65">
        <v>1.7590809999999999</v>
      </c>
      <c r="CO65">
        <v>2.1322199999999998</v>
      </c>
      <c r="CP65">
        <v>4.2289050000000001</v>
      </c>
      <c r="CQ65">
        <v>1.7590809999999999</v>
      </c>
      <c r="CR65">
        <v>0.56584199999999996</v>
      </c>
      <c r="CS65">
        <v>1.3616889999999999</v>
      </c>
      <c r="CT65">
        <v>4.276573</v>
      </c>
      <c r="CU65">
        <v>0</v>
      </c>
      <c r="CV65">
        <v>1.634584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79.395073999999994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189.477552</v>
      </c>
      <c r="L66">
        <v>244.29784599999999</v>
      </c>
      <c r="M66">
        <v>51.219541</v>
      </c>
      <c r="N66">
        <v>67.180226000000005</v>
      </c>
      <c r="O66">
        <v>57.187286999999998</v>
      </c>
      <c r="P66">
        <v>89.290199999999999</v>
      </c>
      <c r="Q66">
        <v>4.1916000000000002</v>
      </c>
      <c r="R66">
        <v>22.72017</v>
      </c>
      <c r="S66">
        <v>14.365864999999999</v>
      </c>
      <c r="T66">
        <v>0</v>
      </c>
      <c r="U66">
        <v>348.97500000000002</v>
      </c>
      <c r="V66">
        <v>0</v>
      </c>
      <c r="W66">
        <v>12.9</v>
      </c>
      <c r="X66">
        <v>40</v>
      </c>
      <c r="Y66">
        <v>0</v>
      </c>
      <c r="Z66">
        <v>13.1076</v>
      </c>
      <c r="AA66">
        <v>0</v>
      </c>
      <c r="AB66">
        <v>30.949448</v>
      </c>
      <c r="AC66">
        <v>22.332421</v>
      </c>
      <c r="AD66">
        <v>0</v>
      </c>
      <c r="AE66">
        <v>56.926780000000001</v>
      </c>
      <c r="AF66">
        <v>0</v>
      </c>
      <c r="AG66">
        <v>47.874859999999998</v>
      </c>
      <c r="AH66">
        <v>53.138888000000001</v>
      </c>
      <c r="AI66">
        <v>0</v>
      </c>
      <c r="AJ66">
        <v>0</v>
      </c>
      <c r="AK66">
        <v>64.950986999999998</v>
      </c>
      <c r="AL66">
        <v>48.804000000000002</v>
      </c>
      <c r="AM66">
        <v>18.108732</v>
      </c>
      <c r="AN66">
        <v>1.0958429999999999</v>
      </c>
      <c r="AO66">
        <v>7.35</v>
      </c>
      <c r="AP66">
        <v>1.2809999999999999</v>
      </c>
      <c r="AQ66">
        <v>36.625754999999998</v>
      </c>
      <c r="AR66">
        <v>50.231999999999999</v>
      </c>
      <c r="AS66">
        <v>36.506751000000001</v>
      </c>
      <c r="AT66">
        <v>15.000006000000001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79.395073999999994</v>
      </c>
      <c r="BA66">
        <f t="shared" si="1"/>
        <v>1725.4854319999999</v>
      </c>
      <c r="BB66">
        <v>63</v>
      </c>
      <c r="BD66">
        <v>7.95</v>
      </c>
      <c r="BE66">
        <v>1.94</v>
      </c>
      <c r="BF66">
        <v>3.03</v>
      </c>
      <c r="BG66">
        <v>0.92</v>
      </c>
      <c r="BH66">
        <v>9.33</v>
      </c>
      <c r="BI66">
        <v>0.81</v>
      </c>
      <c r="BJ66">
        <v>0.42</v>
      </c>
      <c r="BK66">
        <v>1.78</v>
      </c>
      <c r="BL66">
        <v>0.96</v>
      </c>
      <c r="BM66">
        <v>7.0000000000000007E-2</v>
      </c>
      <c r="BN66">
        <v>3.57</v>
      </c>
      <c r="BO66">
        <v>3.78</v>
      </c>
      <c r="BP66">
        <v>0.24</v>
      </c>
      <c r="BQ66">
        <v>2</v>
      </c>
      <c r="BR66">
        <v>2.1800000000000002</v>
      </c>
      <c r="BS66">
        <v>1.62</v>
      </c>
      <c r="BT66">
        <v>2.8700260000000002</v>
      </c>
      <c r="BU66">
        <v>1.332638</v>
      </c>
      <c r="BV66">
        <v>2.3789850000000001</v>
      </c>
      <c r="BW66">
        <v>1.929632</v>
      </c>
      <c r="BX66">
        <v>1.9462410000000001</v>
      </c>
      <c r="BY66">
        <v>2.6652749999999998</v>
      </c>
      <c r="BZ66">
        <v>1.3184229999999999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5.2772449999999997</v>
      </c>
      <c r="CK66">
        <v>1.857394</v>
      </c>
      <c r="CL66">
        <v>1.9248000000000001</v>
      </c>
      <c r="CM66">
        <v>3.4875970000000001</v>
      </c>
      <c r="CN66">
        <v>1.7590809999999999</v>
      </c>
      <c r="CO66">
        <v>2.1322199999999998</v>
      </c>
      <c r="CP66">
        <v>4.2289050000000001</v>
      </c>
      <c r="CQ66">
        <v>1.7590809999999999</v>
      </c>
      <c r="CR66">
        <v>0.56584199999999996</v>
      </c>
      <c r="CS66">
        <v>1.3616889999999999</v>
      </c>
      <c r="CT66">
        <v>4.276573</v>
      </c>
      <c r="CU66">
        <v>0</v>
      </c>
      <c r="CV66">
        <v>1.634584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79.395073999999994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189.49124900000001</v>
      </c>
      <c r="L67">
        <v>244.29784599999999</v>
      </c>
      <c r="M67">
        <v>51.219541</v>
      </c>
      <c r="N67">
        <v>67.543199999999999</v>
      </c>
      <c r="O67">
        <v>53.998617000000003</v>
      </c>
      <c r="P67">
        <v>89.290199999999999</v>
      </c>
      <c r="Q67">
        <v>4.1916000000000002</v>
      </c>
      <c r="R67">
        <v>22.831939999999999</v>
      </c>
      <c r="S67">
        <v>14.365864999999999</v>
      </c>
      <c r="T67">
        <v>0</v>
      </c>
      <c r="U67">
        <v>348.97500000000002</v>
      </c>
      <c r="V67">
        <v>0</v>
      </c>
      <c r="W67">
        <v>12.9</v>
      </c>
      <c r="X67">
        <v>40</v>
      </c>
      <c r="Y67">
        <v>0</v>
      </c>
      <c r="Z67">
        <v>13.1076</v>
      </c>
      <c r="AA67">
        <v>0</v>
      </c>
      <c r="AB67">
        <v>30.949448</v>
      </c>
      <c r="AC67">
        <v>22.332421</v>
      </c>
      <c r="AD67">
        <v>0</v>
      </c>
      <c r="AE67">
        <v>56.926780000000001</v>
      </c>
      <c r="AF67">
        <v>0</v>
      </c>
      <c r="AG67">
        <v>47.874859999999998</v>
      </c>
      <c r="AH67">
        <v>53.138888000000001</v>
      </c>
      <c r="AI67">
        <v>0</v>
      </c>
      <c r="AJ67">
        <v>0</v>
      </c>
      <c r="AK67">
        <v>64.950986999999998</v>
      </c>
      <c r="AL67">
        <v>48.804000000000002</v>
      </c>
      <c r="AM67">
        <v>18.108732</v>
      </c>
      <c r="AN67">
        <v>1.0958429999999999</v>
      </c>
      <c r="AO67">
        <v>7.35</v>
      </c>
      <c r="AP67">
        <v>0.25619999999999998</v>
      </c>
      <c r="AQ67">
        <v>36.625754999999998</v>
      </c>
      <c r="AR67">
        <v>50.231999999999999</v>
      </c>
      <c r="AS67">
        <v>37.565989000000002</v>
      </c>
      <c r="AT67">
        <v>15.000006000000001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79.395073999999994</v>
      </c>
      <c r="BA67">
        <f t="shared" si="1"/>
        <v>1722.819641</v>
      </c>
      <c r="BB67">
        <v>64</v>
      </c>
      <c r="BD67">
        <v>7.95</v>
      </c>
      <c r="BE67">
        <v>1.94</v>
      </c>
      <c r="BF67">
        <v>3.03</v>
      </c>
      <c r="BG67">
        <v>0.92</v>
      </c>
      <c r="BH67">
        <v>9.33</v>
      </c>
      <c r="BI67">
        <v>0.81</v>
      </c>
      <c r="BJ67">
        <v>0.42</v>
      </c>
      <c r="BK67">
        <v>1.78</v>
      </c>
      <c r="BL67">
        <v>0.96</v>
      </c>
      <c r="BM67">
        <v>7.0000000000000007E-2</v>
      </c>
      <c r="BN67">
        <v>3.57</v>
      </c>
      <c r="BO67">
        <v>3.78</v>
      </c>
      <c r="BP67">
        <v>0.24</v>
      </c>
      <c r="BQ67">
        <v>2</v>
      </c>
      <c r="BR67">
        <v>2.1800000000000002</v>
      </c>
      <c r="BS67">
        <v>1.62</v>
      </c>
      <c r="BT67">
        <v>2.8700260000000002</v>
      </c>
      <c r="BU67">
        <v>1.332638</v>
      </c>
      <c r="BV67">
        <v>2.3789850000000001</v>
      </c>
      <c r="BW67">
        <v>1.929632</v>
      </c>
      <c r="BX67">
        <v>1.9462410000000001</v>
      </c>
      <c r="BY67">
        <v>2.6652749999999998</v>
      </c>
      <c r="BZ67">
        <v>1.3184229999999999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5.2772449999999997</v>
      </c>
      <c r="CK67">
        <v>1.857394</v>
      </c>
      <c r="CL67">
        <v>1.9248000000000001</v>
      </c>
      <c r="CM67">
        <v>3.4875970000000001</v>
      </c>
      <c r="CN67">
        <v>1.7590809999999999</v>
      </c>
      <c r="CO67">
        <v>2.1322199999999998</v>
      </c>
      <c r="CP67">
        <v>4.2289050000000001</v>
      </c>
      <c r="CQ67">
        <v>1.7590809999999999</v>
      </c>
      <c r="CR67">
        <v>0.56584199999999996</v>
      </c>
      <c r="CS67">
        <v>1.3616889999999999</v>
      </c>
      <c r="CT67">
        <v>4.276573</v>
      </c>
      <c r="CU67">
        <v>0</v>
      </c>
      <c r="CV67">
        <v>1.634584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79.395073999999994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189.477552</v>
      </c>
      <c r="L68">
        <v>244.29784599999999</v>
      </c>
      <c r="M68">
        <v>51.219541</v>
      </c>
      <c r="N68">
        <v>67.543199999999999</v>
      </c>
      <c r="O68">
        <v>53.998617000000003</v>
      </c>
      <c r="P68">
        <v>89.290199999999999</v>
      </c>
      <c r="Q68">
        <v>4.1916000000000002</v>
      </c>
      <c r="R68">
        <v>22.831939999999999</v>
      </c>
      <c r="S68">
        <v>14.365864999999999</v>
      </c>
      <c r="T68">
        <v>0</v>
      </c>
      <c r="U68">
        <v>348.97500000000002</v>
      </c>
      <c r="V68">
        <v>0</v>
      </c>
      <c r="W68">
        <v>12.9</v>
      </c>
      <c r="X68">
        <v>40</v>
      </c>
      <c r="Y68">
        <v>0</v>
      </c>
      <c r="Z68">
        <v>13.1076</v>
      </c>
      <c r="AA68">
        <v>13.983000000000001</v>
      </c>
      <c r="AB68">
        <v>30.949448</v>
      </c>
      <c r="AC68">
        <v>22.332421</v>
      </c>
      <c r="AD68">
        <v>0</v>
      </c>
      <c r="AE68">
        <v>56.926780000000001</v>
      </c>
      <c r="AF68">
        <v>0</v>
      </c>
      <c r="AG68">
        <v>47.874859999999998</v>
      </c>
      <c r="AH68">
        <v>53.138888000000001</v>
      </c>
      <c r="AI68">
        <v>0</v>
      </c>
      <c r="AJ68">
        <v>0</v>
      </c>
      <c r="AK68">
        <v>64.950986999999998</v>
      </c>
      <c r="AL68">
        <v>48.804000000000002</v>
      </c>
      <c r="AM68">
        <v>18.108732</v>
      </c>
      <c r="AN68">
        <v>1.0958429999999999</v>
      </c>
      <c r="AO68">
        <v>7.35</v>
      </c>
      <c r="AP68">
        <v>0.25619999999999998</v>
      </c>
      <c r="AQ68">
        <v>36.625754999999998</v>
      </c>
      <c r="AR68">
        <v>52.991999999999997</v>
      </c>
      <c r="AS68">
        <v>37.565989000000002</v>
      </c>
      <c r="AT68">
        <v>15.000006000000001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79.395073999999994</v>
      </c>
      <c r="BA68">
        <f t="shared" ref="BA68:BA99" si="4">SUM(B68:AZ68)</f>
        <v>1739.5489440000001</v>
      </c>
      <c r="BB68">
        <v>65</v>
      </c>
      <c r="BD68">
        <v>7.95</v>
      </c>
      <c r="BE68">
        <v>1.94</v>
      </c>
      <c r="BF68">
        <v>3.03</v>
      </c>
      <c r="BG68">
        <v>0.92</v>
      </c>
      <c r="BH68">
        <v>9.33</v>
      </c>
      <c r="BI68">
        <v>0.81</v>
      </c>
      <c r="BJ68">
        <v>0.42</v>
      </c>
      <c r="BK68">
        <v>1.78</v>
      </c>
      <c r="BL68">
        <v>0.96</v>
      </c>
      <c r="BM68">
        <v>7.0000000000000007E-2</v>
      </c>
      <c r="BN68">
        <v>3.57</v>
      </c>
      <c r="BO68">
        <v>3.78</v>
      </c>
      <c r="BP68">
        <v>0.24</v>
      </c>
      <c r="BQ68">
        <v>2</v>
      </c>
      <c r="BR68">
        <v>2.1800000000000002</v>
      </c>
      <c r="BS68">
        <v>1.62</v>
      </c>
      <c r="BT68">
        <v>2.8700260000000002</v>
      </c>
      <c r="BU68">
        <v>1.332638</v>
      </c>
      <c r="BV68">
        <v>2.3789850000000001</v>
      </c>
      <c r="BW68">
        <v>1.929632</v>
      </c>
      <c r="BX68">
        <v>1.9462410000000001</v>
      </c>
      <c r="BY68">
        <v>2.6652749999999998</v>
      </c>
      <c r="BZ68">
        <v>1.3184229999999999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5.2772449999999997</v>
      </c>
      <c r="CK68">
        <v>1.857394</v>
      </c>
      <c r="CL68">
        <v>1.9248000000000001</v>
      </c>
      <c r="CM68">
        <v>3.4875970000000001</v>
      </c>
      <c r="CN68">
        <v>1.7590809999999999</v>
      </c>
      <c r="CO68">
        <v>2.1322199999999998</v>
      </c>
      <c r="CP68">
        <v>4.2289050000000001</v>
      </c>
      <c r="CQ68">
        <v>1.7590809999999999</v>
      </c>
      <c r="CR68">
        <v>0.56584199999999996</v>
      </c>
      <c r="CS68">
        <v>1.3616889999999999</v>
      </c>
      <c r="CT68">
        <v>4.276573</v>
      </c>
      <c r="CU68">
        <v>0</v>
      </c>
      <c r="CV68">
        <v>1.634584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9" si="5">SUM(BD68:CS68)</f>
        <v>79.395073999999994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189.49124900000001</v>
      </c>
      <c r="L69">
        <v>244.52950200000001</v>
      </c>
      <c r="M69">
        <v>51.219541</v>
      </c>
      <c r="N69">
        <v>67.543199999999999</v>
      </c>
      <c r="O69">
        <v>57.132075</v>
      </c>
      <c r="P69">
        <v>89.290199999999999</v>
      </c>
      <c r="Q69">
        <v>4.1916000000000002</v>
      </c>
      <c r="R69">
        <v>22.928280000000001</v>
      </c>
      <c r="S69">
        <v>14.365864999999999</v>
      </c>
      <c r="T69">
        <v>0</v>
      </c>
      <c r="U69">
        <v>348.97500000000002</v>
      </c>
      <c r="V69">
        <v>3</v>
      </c>
      <c r="W69">
        <v>12.9</v>
      </c>
      <c r="X69">
        <v>40</v>
      </c>
      <c r="Y69">
        <v>0</v>
      </c>
      <c r="Z69">
        <v>13.1076</v>
      </c>
      <c r="AA69">
        <v>28.09872</v>
      </c>
      <c r="AB69">
        <v>30.949448</v>
      </c>
      <c r="AC69">
        <v>22.332421</v>
      </c>
      <c r="AD69">
        <v>10.456189</v>
      </c>
      <c r="AE69">
        <v>56.926780000000001</v>
      </c>
      <c r="AF69">
        <v>0</v>
      </c>
      <c r="AG69">
        <v>47.874859999999998</v>
      </c>
      <c r="AH69">
        <v>53.138888000000001</v>
      </c>
      <c r="AI69">
        <v>0</v>
      </c>
      <c r="AJ69">
        <v>0</v>
      </c>
      <c r="AK69">
        <v>64.950986999999998</v>
      </c>
      <c r="AL69">
        <v>60.423999999999999</v>
      </c>
      <c r="AM69">
        <v>18.108732</v>
      </c>
      <c r="AN69">
        <v>1.0958429999999999</v>
      </c>
      <c r="AO69">
        <v>7.35</v>
      </c>
      <c r="AP69">
        <v>0.25619999999999998</v>
      </c>
      <c r="AQ69">
        <v>36.625754999999998</v>
      </c>
      <c r="AR69">
        <v>52.991999999999997</v>
      </c>
      <c r="AS69">
        <v>36.506751000000001</v>
      </c>
      <c r="AT69">
        <v>15.000006000000001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77.26285399999999</v>
      </c>
      <c r="BA69">
        <f t="shared" si="4"/>
        <v>1779.0245459999999</v>
      </c>
      <c r="BB69">
        <v>66</v>
      </c>
      <c r="BD69">
        <v>7.95</v>
      </c>
      <c r="BE69">
        <v>1.94</v>
      </c>
      <c r="BF69">
        <v>3.03</v>
      </c>
      <c r="BG69">
        <v>0.92</v>
      </c>
      <c r="BH69">
        <v>9.33</v>
      </c>
      <c r="BI69">
        <v>0.81</v>
      </c>
      <c r="BJ69">
        <v>0.42</v>
      </c>
      <c r="BK69">
        <v>1.78</v>
      </c>
      <c r="BL69">
        <v>0.96</v>
      </c>
      <c r="BM69">
        <v>7.0000000000000007E-2</v>
      </c>
      <c r="BN69">
        <v>3.57</v>
      </c>
      <c r="BO69">
        <v>3.78</v>
      </c>
      <c r="BP69">
        <v>0.24</v>
      </c>
      <c r="BQ69">
        <v>2</v>
      </c>
      <c r="BR69">
        <v>2.1800000000000002</v>
      </c>
      <c r="BS69">
        <v>1.62</v>
      </c>
      <c r="BT69">
        <v>2.8700260000000002</v>
      </c>
      <c r="BU69">
        <v>1.332638</v>
      </c>
      <c r="BV69">
        <v>2.3789850000000001</v>
      </c>
      <c r="BW69">
        <v>1.929632</v>
      </c>
      <c r="BX69">
        <v>1.9462410000000001</v>
      </c>
      <c r="BY69">
        <v>2.6652749999999998</v>
      </c>
      <c r="BZ69">
        <v>1.3184229999999999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5.2772449999999997</v>
      </c>
      <c r="CK69">
        <v>1.857394</v>
      </c>
      <c r="CL69">
        <v>1.9248000000000001</v>
      </c>
      <c r="CM69">
        <v>3.4875970000000001</v>
      </c>
      <c r="CN69">
        <v>1.7590809999999999</v>
      </c>
      <c r="CO69">
        <v>0</v>
      </c>
      <c r="CP69">
        <v>4.2289050000000001</v>
      </c>
      <c r="CQ69">
        <v>1.7590809999999999</v>
      </c>
      <c r="CR69">
        <v>0.56584199999999996</v>
      </c>
      <c r="CS69">
        <v>1.3616889999999999</v>
      </c>
      <c r="CT69">
        <v>4.276573</v>
      </c>
      <c r="CU69">
        <v>0</v>
      </c>
      <c r="CV69">
        <v>1.634584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77.26285399999999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189.50178399999999</v>
      </c>
      <c r="L70">
        <v>244.52950200000001</v>
      </c>
      <c r="M70">
        <v>51.219541</v>
      </c>
      <c r="N70">
        <v>67.543199999999999</v>
      </c>
      <c r="O70">
        <v>57.132075</v>
      </c>
      <c r="P70">
        <v>89.290199999999999</v>
      </c>
      <c r="Q70">
        <v>4.1916000000000002</v>
      </c>
      <c r="R70">
        <v>22.928280000000001</v>
      </c>
      <c r="S70">
        <v>14.365864999999999</v>
      </c>
      <c r="T70">
        <v>0</v>
      </c>
      <c r="U70">
        <v>348.97500000000002</v>
      </c>
      <c r="V70">
        <v>3</v>
      </c>
      <c r="W70">
        <v>12.9</v>
      </c>
      <c r="X70">
        <v>40</v>
      </c>
      <c r="Y70">
        <v>0</v>
      </c>
      <c r="Z70">
        <v>13.09</v>
      </c>
      <c r="AA70">
        <v>28.09872</v>
      </c>
      <c r="AB70">
        <v>30.949448</v>
      </c>
      <c r="AC70">
        <v>22.332421</v>
      </c>
      <c r="AD70">
        <v>10.456189</v>
      </c>
      <c r="AE70">
        <v>56.926780000000001</v>
      </c>
      <c r="AF70">
        <v>0</v>
      </c>
      <c r="AG70">
        <v>47.874859999999998</v>
      </c>
      <c r="AH70">
        <v>53.138888000000001</v>
      </c>
      <c r="AI70">
        <v>0</v>
      </c>
      <c r="AJ70">
        <v>0</v>
      </c>
      <c r="AK70">
        <v>64.950986999999998</v>
      </c>
      <c r="AL70">
        <v>60.423999999999999</v>
      </c>
      <c r="AM70">
        <v>18.108732</v>
      </c>
      <c r="AN70">
        <v>1.0958429999999999</v>
      </c>
      <c r="AO70">
        <v>7.35</v>
      </c>
      <c r="AP70">
        <v>0.25619999999999998</v>
      </c>
      <c r="AQ70">
        <v>36.625754999999998</v>
      </c>
      <c r="AR70">
        <v>50.231999999999999</v>
      </c>
      <c r="AS70">
        <v>36.506751000000001</v>
      </c>
      <c r="AT70">
        <v>15.000006000000001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77.26285399999999</v>
      </c>
      <c r="BA70">
        <f t="shared" si="4"/>
        <v>1776.2574809999999</v>
      </c>
      <c r="BB70">
        <v>67</v>
      </c>
      <c r="BD70">
        <v>7.95</v>
      </c>
      <c r="BE70">
        <v>1.94</v>
      </c>
      <c r="BF70">
        <v>3.03</v>
      </c>
      <c r="BG70">
        <v>0.92</v>
      </c>
      <c r="BH70">
        <v>9.33</v>
      </c>
      <c r="BI70">
        <v>0.81</v>
      </c>
      <c r="BJ70">
        <v>0.42</v>
      </c>
      <c r="BK70">
        <v>1.78</v>
      </c>
      <c r="BL70">
        <v>0.96</v>
      </c>
      <c r="BM70">
        <v>7.0000000000000007E-2</v>
      </c>
      <c r="BN70">
        <v>3.57</v>
      </c>
      <c r="BO70">
        <v>3.78</v>
      </c>
      <c r="BP70">
        <v>0.24</v>
      </c>
      <c r="BQ70">
        <v>2</v>
      </c>
      <c r="BR70">
        <v>2.1800000000000002</v>
      </c>
      <c r="BS70">
        <v>1.62</v>
      </c>
      <c r="BT70">
        <v>2.8700260000000002</v>
      </c>
      <c r="BU70">
        <v>1.332638</v>
      </c>
      <c r="BV70">
        <v>2.3789850000000001</v>
      </c>
      <c r="BW70">
        <v>1.929632</v>
      </c>
      <c r="BX70">
        <v>1.9462410000000001</v>
      </c>
      <c r="BY70">
        <v>2.6652749999999998</v>
      </c>
      <c r="BZ70">
        <v>1.3184229999999999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5.2772449999999997</v>
      </c>
      <c r="CK70">
        <v>1.857394</v>
      </c>
      <c r="CL70">
        <v>1.9248000000000001</v>
      </c>
      <c r="CM70">
        <v>3.4875970000000001</v>
      </c>
      <c r="CN70">
        <v>1.7590809999999999</v>
      </c>
      <c r="CO70">
        <v>0</v>
      </c>
      <c r="CP70">
        <v>4.2289050000000001</v>
      </c>
      <c r="CQ70">
        <v>1.7590809999999999</v>
      </c>
      <c r="CR70">
        <v>0.56584199999999996</v>
      </c>
      <c r="CS70">
        <v>1.3616889999999999</v>
      </c>
      <c r="CT70">
        <v>4.276573</v>
      </c>
      <c r="CU70">
        <v>0</v>
      </c>
      <c r="CV70">
        <v>1.634584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77.26285399999999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189.49651600000001</v>
      </c>
      <c r="L71">
        <v>244.29784599999999</v>
      </c>
      <c r="M71">
        <v>50.149160999999999</v>
      </c>
      <c r="N71">
        <v>67.543199999999999</v>
      </c>
      <c r="O71">
        <v>57.132075</v>
      </c>
      <c r="P71">
        <v>89.290199999999999</v>
      </c>
      <c r="Q71">
        <v>4.1916000000000002</v>
      </c>
      <c r="R71">
        <v>22.928280000000001</v>
      </c>
      <c r="S71">
        <v>14.365864999999999</v>
      </c>
      <c r="T71">
        <v>0</v>
      </c>
      <c r="U71">
        <v>348.97500000000002</v>
      </c>
      <c r="V71">
        <v>3</v>
      </c>
      <c r="W71">
        <v>12.9</v>
      </c>
      <c r="X71">
        <v>40</v>
      </c>
      <c r="Y71">
        <v>0</v>
      </c>
      <c r="Z71">
        <v>6.38</v>
      </c>
      <c r="AA71">
        <v>42.14808</v>
      </c>
      <c r="AB71">
        <v>30.949448</v>
      </c>
      <c r="AC71">
        <v>22.332421</v>
      </c>
      <c r="AD71">
        <v>10.456189</v>
      </c>
      <c r="AE71">
        <v>56.926780000000001</v>
      </c>
      <c r="AF71">
        <v>0</v>
      </c>
      <c r="AG71">
        <v>47.874859999999998</v>
      </c>
      <c r="AH71">
        <v>53.138888000000001</v>
      </c>
      <c r="AI71">
        <v>0</v>
      </c>
      <c r="AJ71">
        <v>0</v>
      </c>
      <c r="AK71">
        <v>64.950986999999998</v>
      </c>
      <c r="AL71">
        <v>60.423999999999999</v>
      </c>
      <c r="AM71">
        <v>18.108732</v>
      </c>
      <c r="AN71">
        <v>1.0958429999999999</v>
      </c>
      <c r="AO71">
        <v>6.9089999999999998</v>
      </c>
      <c r="AP71">
        <v>0.25619999999999998</v>
      </c>
      <c r="AQ71">
        <v>36.625754999999998</v>
      </c>
      <c r="AR71">
        <v>50.231999999999999</v>
      </c>
      <c r="AS71">
        <v>36.506751000000001</v>
      </c>
      <c r="AT71">
        <v>15.000006000000001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75.503771999999998</v>
      </c>
      <c r="BA71">
        <f t="shared" si="4"/>
        <v>1780.089455</v>
      </c>
      <c r="BB71">
        <v>68</v>
      </c>
      <c r="BD71">
        <v>7.95</v>
      </c>
      <c r="BE71">
        <v>1.94</v>
      </c>
      <c r="BF71">
        <v>3.03</v>
      </c>
      <c r="BG71">
        <v>0.92</v>
      </c>
      <c r="BH71">
        <v>9.33</v>
      </c>
      <c r="BI71">
        <v>0.81</v>
      </c>
      <c r="BJ71">
        <v>0.42</v>
      </c>
      <c r="BK71">
        <v>1.78</v>
      </c>
      <c r="BL71">
        <v>0.96</v>
      </c>
      <c r="BM71">
        <v>7.0000000000000007E-2</v>
      </c>
      <c r="BN71">
        <v>3.57</v>
      </c>
      <c r="BO71">
        <v>3.78</v>
      </c>
      <c r="BP71">
        <v>0.24</v>
      </c>
      <c r="BQ71">
        <v>2</v>
      </c>
      <c r="BR71">
        <v>2.1800000000000002</v>
      </c>
      <c r="BS71">
        <v>1.62</v>
      </c>
      <c r="BT71">
        <v>2.8700260000000002</v>
      </c>
      <c r="BU71">
        <v>1.332638</v>
      </c>
      <c r="BV71">
        <v>2.3789850000000001</v>
      </c>
      <c r="BW71">
        <v>1.929632</v>
      </c>
      <c r="BX71">
        <v>1.9462410000000001</v>
      </c>
      <c r="BY71">
        <v>2.6652749999999998</v>
      </c>
      <c r="BZ71">
        <v>1.3184229999999999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3.5181629999999999</v>
      </c>
      <c r="CK71">
        <v>1.857394</v>
      </c>
      <c r="CL71">
        <v>1.9248000000000001</v>
      </c>
      <c r="CM71">
        <v>3.4875970000000001</v>
      </c>
      <c r="CN71">
        <v>1.7590809999999999</v>
      </c>
      <c r="CO71">
        <v>0</v>
      </c>
      <c r="CP71">
        <v>4.2289050000000001</v>
      </c>
      <c r="CQ71">
        <v>1.7590809999999999</v>
      </c>
      <c r="CR71">
        <v>0.56584199999999996</v>
      </c>
      <c r="CS71">
        <v>1.3616889999999999</v>
      </c>
      <c r="CT71">
        <v>4.276573</v>
      </c>
      <c r="CU71">
        <v>0</v>
      </c>
      <c r="CV71">
        <v>1.634584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75.503771999999998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189.48282</v>
      </c>
      <c r="L72">
        <v>244.29784599999999</v>
      </c>
      <c r="M72">
        <v>50.149160999999999</v>
      </c>
      <c r="N72">
        <v>67.543199999999999</v>
      </c>
      <c r="O72">
        <v>103.0694</v>
      </c>
      <c r="P72">
        <v>102.237557</v>
      </c>
      <c r="Q72">
        <v>4.1916000000000002</v>
      </c>
      <c r="R72">
        <v>22.928280000000001</v>
      </c>
      <c r="S72">
        <v>14.365864999999999</v>
      </c>
      <c r="T72">
        <v>0</v>
      </c>
      <c r="U72">
        <v>348.97500000000002</v>
      </c>
      <c r="V72">
        <v>3</v>
      </c>
      <c r="W72">
        <v>12.9</v>
      </c>
      <c r="X72">
        <v>40</v>
      </c>
      <c r="Y72">
        <v>0</v>
      </c>
      <c r="Z72">
        <v>6.38</v>
      </c>
      <c r="AA72">
        <v>42.14808</v>
      </c>
      <c r="AB72">
        <v>46.424171999999999</v>
      </c>
      <c r="AC72">
        <v>22.332421</v>
      </c>
      <c r="AD72">
        <v>10.456189</v>
      </c>
      <c r="AE72">
        <v>56.926780000000001</v>
      </c>
      <c r="AF72">
        <v>0</v>
      </c>
      <c r="AG72">
        <v>47.874859999999998</v>
      </c>
      <c r="AH72">
        <v>53.138888000000001</v>
      </c>
      <c r="AI72">
        <v>0</v>
      </c>
      <c r="AJ72">
        <v>0</v>
      </c>
      <c r="AK72">
        <v>64.950986999999998</v>
      </c>
      <c r="AL72">
        <v>60.423999999999999</v>
      </c>
      <c r="AM72">
        <v>18.108732</v>
      </c>
      <c r="AN72">
        <v>1.0958429999999999</v>
      </c>
      <c r="AO72">
        <v>6.9089999999999998</v>
      </c>
      <c r="AP72">
        <v>0.25619999999999998</v>
      </c>
      <c r="AQ72">
        <v>36.625754999999998</v>
      </c>
      <c r="AR72">
        <v>50.231999999999999</v>
      </c>
      <c r="AS72">
        <v>36.506751000000001</v>
      </c>
      <c r="AT72">
        <v>15.000006000000001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75.503771999999998</v>
      </c>
      <c r="BA72">
        <f t="shared" si="4"/>
        <v>1854.4351650000001</v>
      </c>
      <c r="BB72">
        <v>69</v>
      </c>
      <c r="BD72">
        <v>7.95</v>
      </c>
      <c r="BE72">
        <v>1.94</v>
      </c>
      <c r="BF72">
        <v>3.03</v>
      </c>
      <c r="BG72">
        <v>0.92</v>
      </c>
      <c r="BH72">
        <v>9.33</v>
      </c>
      <c r="BI72">
        <v>0.81</v>
      </c>
      <c r="BJ72">
        <v>0.42</v>
      </c>
      <c r="BK72">
        <v>1.78</v>
      </c>
      <c r="BL72">
        <v>0.96</v>
      </c>
      <c r="BM72">
        <v>7.0000000000000007E-2</v>
      </c>
      <c r="BN72">
        <v>3.57</v>
      </c>
      <c r="BO72">
        <v>3.78</v>
      </c>
      <c r="BP72">
        <v>0.24</v>
      </c>
      <c r="BQ72">
        <v>2</v>
      </c>
      <c r="BR72">
        <v>2.1800000000000002</v>
      </c>
      <c r="BS72">
        <v>1.62</v>
      </c>
      <c r="BT72">
        <v>2.8700260000000002</v>
      </c>
      <c r="BU72">
        <v>1.332638</v>
      </c>
      <c r="BV72">
        <v>2.3789850000000001</v>
      </c>
      <c r="BW72">
        <v>1.929632</v>
      </c>
      <c r="BX72">
        <v>1.9462410000000001</v>
      </c>
      <c r="BY72">
        <v>2.6652749999999998</v>
      </c>
      <c r="BZ72">
        <v>1.3184229999999999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3.5181629999999999</v>
      </c>
      <c r="CK72">
        <v>1.857394</v>
      </c>
      <c r="CL72">
        <v>1.9248000000000001</v>
      </c>
      <c r="CM72">
        <v>3.4875970000000001</v>
      </c>
      <c r="CN72">
        <v>1.7590809999999999</v>
      </c>
      <c r="CO72">
        <v>0</v>
      </c>
      <c r="CP72">
        <v>4.2289050000000001</v>
      </c>
      <c r="CQ72">
        <v>1.7590809999999999</v>
      </c>
      <c r="CR72">
        <v>0.56584199999999996</v>
      </c>
      <c r="CS72">
        <v>1.3616889999999999</v>
      </c>
      <c r="CT72">
        <v>4.276573</v>
      </c>
      <c r="CU72">
        <v>0</v>
      </c>
      <c r="CV72">
        <v>1.634584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75.503771999999998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189.49651600000001</v>
      </c>
      <c r="L73">
        <v>244.29784599999999</v>
      </c>
      <c r="M73">
        <v>95.888554999999997</v>
      </c>
      <c r="N73">
        <v>107.431</v>
      </c>
      <c r="O73">
        <v>118.0694</v>
      </c>
      <c r="P73">
        <v>102.237557</v>
      </c>
      <c r="Q73">
        <v>4.1916000000000002</v>
      </c>
      <c r="R73">
        <v>22.928280000000001</v>
      </c>
      <c r="S73">
        <v>14.365864999999999</v>
      </c>
      <c r="T73">
        <v>0</v>
      </c>
      <c r="U73">
        <v>348.97500000000002</v>
      </c>
      <c r="V73">
        <v>3</v>
      </c>
      <c r="W73">
        <v>12.9</v>
      </c>
      <c r="X73">
        <v>40</v>
      </c>
      <c r="Y73">
        <v>0</v>
      </c>
      <c r="Z73">
        <v>6.38</v>
      </c>
      <c r="AA73">
        <v>42.14808</v>
      </c>
      <c r="AB73">
        <v>46.424171999999999</v>
      </c>
      <c r="AC73">
        <v>22.332421</v>
      </c>
      <c r="AD73">
        <v>10.456189</v>
      </c>
      <c r="AE73">
        <v>56.926780000000001</v>
      </c>
      <c r="AF73">
        <v>0</v>
      </c>
      <c r="AG73">
        <v>47.874859999999998</v>
      </c>
      <c r="AH73">
        <v>53.138888000000001</v>
      </c>
      <c r="AI73">
        <v>0</v>
      </c>
      <c r="AJ73">
        <v>0</v>
      </c>
      <c r="AK73">
        <v>64.950986999999998</v>
      </c>
      <c r="AL73">
        <v>60.423999999999999</v>
      </c>
      <c r="AM73">
        <v>18.108732</v>
      </c>
      <c r="AN73">
        <v>1.0747679999999999</v>
      </c>
      <c r="AO73">
        <v>6.9089999999999998</v>
      </c>
      <c r="AP73">
        <v>1.5371999999999999</v>
      </c>
      <c r="AQ73">
        <v>36.625754999999998</v>
      </c>
      <c r="AR73">
        <v>50.231999999999999</v>
      </c>
      <c r="AS73">
        <v>36.506751000000001</v>
      </c>
      <c r="AT73">
        <v>15.000006000000001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75.54377199999999</v>
      </c>
      <c r="BA73">
        <f t="shared" si="4"/>
        <v>1956.3759799999998</v>
      </c>
      <c r="BB73">
        <v>70</v>
      </c>
      <c r="BD73">
        <v>7.95</v>
      </c>
      <c r="BE73">
        <v>1.94</v>
      </c>
      <c r="BF73">
        <v>3.03</v>
      </c>
      <c r="BG73">
        <v>0.92</v>
      </c>
      <c r="BH73">
        <v>9.33</v>
      </c>
      <c r="BI73">
        <v>0.81</v>
      </c>
      <c r="BJ73">
        <v>0.46</v>
      </c>
      <c r="BK73">
        <v>1.78</v>
      </c>
      <c r="BL73">
        <v>0.96</v>
      </c>
      <c r="BM73">
        <v>7.0000000000000007E-2</v>
      </c>
      <c r="BN73">
        <v>3.57</v>
      </c>
      <c r="BO73">
        <v>3.78</v>
      </c>
      <c r="BP73">
        <v>0.24</v>
      </c>
      <c r="BQ73">
        <v>2</v>
      </c>
      <c r="BR73">
        <v>2.1800000000000002</v>
      </c>
      <c r="BS73">
        <v>1.62</v>
      </c>
      <c r="BT73">
        <v>2.8700260000000002</v>
      </c>
      <c r="BU73">
        <v>1.332638</v>
      </c>
      <c r="BV73">
        <v>2.3789850000000001</v>
      </c>
      <c r="BW73">
        <v>1.929632</v>
      </c>
      <c r="BX73">
        <v>1.9462410000000001</v>
      </c>
      <c r="BY73">
        <v>2.6652749999999998</v>
      </c>
      <c r="BZ73">
        <v>1.3184229999999999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3.5181629999999999</v>
      </c>
      <c r="CK73">
        <v>1.857394</v>
      </c>
      <c r="CL73">
        <v>1.9248000000000001</v>
      </c>
      <c r="CM73">
        <v>3.4875970000000001</v>
      </c>
      <c r="CN73">
        <v>1.7590809999999999</v>
      </c>
      <c r="CO73">
        <v>0</v>
      </c>
      <c r="CP73">
        <v>4.2289050000000001</v>
      </c>
      <c r="CQ73">
        <v>1.7590809999999999</v>
      </c>
      <c r="CR73">
        <v>0.56584199999999996</v>
      </c>
      <c r="CS73">
        <v>1.3616889999999999</v>
      </c>
      <c r="CT73">
        <v>4.276573</v>
      </c>
      <c r="CU73">
        <v>0</v>
      </c>
      <c r="CV73">
        <v>1.634584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75.54377199999999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189.48282</v>
      </c>
      <c r="L74">
        <v>244.29784599999999</v>
      </c>
      <c r="M74">
        <v>95.888554999999997</v>
      </c>
      <c r="N74">
        <v>122.43</v>
      </c>
      <c r="O74">
        <v>128.45009999999999</v>
      </c>
      <c r="P74">
        <v>102.237557</v>
      </c>
      <c r="Q74">
        <v>4.1916000000000002</v>
      </c>
      <c r="R74">
        <v>22.928280000000001</v>
      </c>
      <c r="S74">
        <v>14.365864999999999</v>
      </c>
      <c r="T74">
        <v>0</v>
      </c>
      <c r="U74">
        <v>348.97500000000002</v>
      </c>
      <c r="V74">
        <v>3</v>
      </c>
      <c r="W74">
        <v>12.9</v>
      </c>
      <c r="X74">
        <v>40</v>
      </c>
      <c r="Y74">
        <v>0</v>
      </c>
      <c r="Z74">
        <v>6.38</v>
      </c>
      <c r="AA74">
        <v>42.14808</v>
      </c>
      <c r="AB74">
        <v>46.424171999999999</v>
      </c>
      <c r="AC74">
        <v>22.332421</v>
      </c>
      <c r="AD74">
        <v>10.456189</v>
      </c>
      <c r="AE74">
        <v>56.926780000000001</v>
      </c>
      <c r="AF74">
        <v>0</v>
      </c>
      <c r="AG74">
        <v>47.874859999999998</v>
      </c>
      <c r="AH74">
        <v>64.541160000000005</v>
      </c>
      <c r="AI74">
        <v>0</v>
      </c>
      <c r="AJ74">
        <v>0</v>
      </c>
      <c r="AK74">
        <v>64.950986999999998</v>
      </c>
      <c r="AL74">
        <v>60.423999999999999</v>
      </c>
      <c r="AM74">
        <v>18.108732</v>
      </c>
      <c r="AN74">
        <v>1.0747679999999999</v>
      </c>
      <c r="AO74">
        <v>6.9089999999999998</v>
      </c>
      <c r="AP74">
        <v>1.5371999999999999</v>
      </c>
      <c r="AQ74">
        <v>36.625754999999998</v>
      </c>
      <c r="AR74">
        <v>50.231999999999999</v>
      </c>
      <c r="AS74">
        <v>36.506751000000001</v>
      </c>
      <c r="AT74">
        <v>15.000006000000001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75.563772</v>
      </c>
      <c r="BA74">
        <f t="shared" si="4"/>
        <v>1993.1642559999998</v>
      </c>
      <c r="BB74">
        <v>71</v>
      </c>
      <c r="BD74">
        <v>7.95</v>
      </c>
      <c r="BE74">
        <v>1.94</v>
      </c>
      <c r="BF74">
        <v>3.03</v>
      </c>
      <c r="BG74">
        <v>0.92</v>
      </c>
      <c r="BH74">
        <v>9.33</v>
      </c>
      <c r="BI74">
        <v>0.81</v>
      </c>
      <c r="BJ74">
        <v>0.48</v>
      </c>
      <c r="BK74">
        <v>1.78</v>
      </c>
      <c r="BL74">
        <v>0.96</v>
      </c>
      <c r="BM74">
        <v>7.0000000000000007E-2</v>
      </c>
      <c r="BN74">
        <v>3.57</v>
      </c>
      <c r="BO74">
        <v>3.78</v>
      </c>
      <c r="BP74">
        <v>0.24</v>
      </c>
      <c r="BQ74">
        <v>2</v>
      </c>
      <c r="BR74">
        <v>2.1800000000000002</v>
      </c>
      <c r="BS74">
        <v>1.62</v>
      </c>
      <c r="BT74">
        <v>2.8700260000000002</v>
      </c>
      <c r="BU74">
        <v>1.332638</v>
      </c>
      <c r="BV74">
        <v>2.3789850000000001</v>
      </c>
      <c r="BW74">
        <v>1.929632</v>
      </c>
      <c r="BX74">
        <v>1.9462410000000001</v>
      </c>
      <c r="BY74">
        <v>2.6652749999999998</v>
      </c>
      <c r="BZ74">
        <v>1.3184229999999999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3.5181629999999999</v>
      </c>
      <c r="CK74">
        <v>1.857394</v>
      </c>
      <c r="CL74">
        <v>1.9248000000000001</v>
      </c>
      <c r="CM74">
        <v>3.4875970000000001</v>
      </c>
      <c r="CN74">
        <v>1.7590809999999999</v>
      </c>
      <c r="CO74">
        <v>0</v>
      </c>
      <c r="CP74">
        <v>4.2289050000000001</v>
      </c>
      <c r="CQ74">
        <v>1.7590809999999999</v>
      </c>
      <c r="CR74">
        <v>0.56584199999999996</v>
      </c>
      <c r="CS74">
        <v>1.3616889999999999</v>
      </c>
      <c r="CT74">
        <v>4.276573</v>
      </c>
      <c r="CU74">
        <v>0</v>
      </c>
      <c r="CV74">
        <v>1.9899279999999999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75.563772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188.90800100000001</v>
      </c>
      <c r="L75">
        <v>240.33183</v>
      </c>
      <c r="M75">
        <v>95.888554999999997</v>
      </c>
      <c r="N75">
        <v>122.43</v>
      </c>
      <c r="O75">
        <v>128.45009999999999</v>
      </c>
      <c r="P75">
        <v>102.237557</v>
      </c>
      <c r="Q75">
        <v>4.1215999999999999</v>
      </c>
      <c r="R75">
        <v>23.639977999999999</v>
      </c>
      <c r="S75">
        <v>14.406636000000001</v>
      </c>
      <c r="T75">
        <v>0</v>
      </c>
      <c r="U75">
        <v>348.97500000000002</v>
      </c>
      <c r="V75">
        <v>3</v>
      </c>
      <c r="W75">
        <v>12.83</v>
      </c>
      <c r="X75">
        <v>69.5</v>
      </c>
      <c r="Y75">
        <v>0</v>
      </c>
      <c r="Z75">
        <v>6.38</v>
      </c>
      <c r="AA75">
        <v>35.549999999999997</v>
      </c>
      <c r="AB75">
        <v>46.424171999999999</v>
      </c>
      <c r="AC75">
        <v>22.332421</v>
      </c>
      <c r="AD75">
        <v>10.456189</v>
      </c>
      <c r="AE75">
        <v>53.186028999999998</v>
      </c>
      <c r="AF75">
        <v>9.1372370000000007</v>
      </c>
      <c r="AG75">
        <v>47.874859999999998</v>
      </c>
      <c r="AH75">
        <v>64.541160000000005</v>
      </c>
      <c r="AI75">
        <v>0</v>
      </c>
      <c r="AJ75">
        <v>0</v>
      </c>
      <c r="AK75">
        <v>64.950986999999998</v>
      </c>
      <c r="AL75">
        <v>60.423999999999999</v>
      </c>
      <c r="AM75">
        <v>18.108732</v>
      </c>
      <c r="AN75">
        <v>1.0747679999999999</v>
      </c>
      <c r="AO75">
        <v>6.9089999999999998</v>
      </c>
      <c r="AP75">
        <v>1.5371999999999999</v>
      </c>
      <c r="AQ75">
        <v>36.625754999999998</v>
      </c>
      <c r="AR75">
        <v>50.231999999999999</v>
      </c>
      <c r="AS75">
        <v>36.506751000000001</v>
      </c>
      <c r="AT75">
        <v>15.000006000000001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75.653771999999989</v>
      </c>
      <c r="BA75">
        <f t="shared" si="4"/>
        <v>2017.6242959999995</v>
      </c>
      <c r="BB75">
        <v>72</v>
      </c>
      <c r="BD75">
        <v>7.95</v>
      </c>
      <c r="BE75">
        <v>1.94</v>
      </c>
      <c r="BF75">
        <v>3.03</v>
      </c>
      <c r="BG75">
        <v>0.92</v>
      </c>
      <c r="BH75">
        <v>9.33</v>
      </c>
      <c r="BI75">
        <v>0.89</v>
      </c>
      <c r="BJ75">
        <v>0.48</v>
      </c>
      <c r="BK75">
        <v>1.78</v>
      </c>
      <c r="BL75">
        <v>0.96</v>
      </c>
      <c r="BM75">
        <v>0.08</v>
      </c>
      <c r="BN75">
        <v>3.57</v>
      </c>
      <c r="BO75">
        <v>3.78</v>
      </c>
      <c r="BP75">
        <v>0.24</v>
      </c>
      <c r="BQ75">
        <v>2</v>
      </c>
      <c r="BR75">
        <v>2.1800000000000002</v>
      </c>
      <c r="BS75">
        <v>1.62</v>
      </c>
      <c r="BT75">
        <v>2.8700260000000002</v>
      </c>
      <c r="BU75">
        <v>1.332638</v>
      </c>
      <c r="BV75">
        <v>2.3789850000000001</v>
      </c>
      <c r="BW75">
        <v>1.929632</v>
      </c>
      <c r="BX75">
        <v>1.9462410000000001</v>
      </c>
      <c r="BY75">
        <v>2.6652749999999998</v>
      </c>
      <c r="BZ75">
        <v>1.3184229999999999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3.5181629999999999</v>
      </c>
      <c r="CK75">
        <v>1.857394</v>
      </c>
      <c r="CL75">
        <v>1.9248000000000001</v>
      </c>
      <c r="CM75">
        <v>3.4875970000000001</v>
      </c>
      <c r="CN75">
        <v>1.7590809999999999</v>
      </c>
      <c r="CO75">
        <v>0</v>
      </c>
      <c r="CP75">
        <v>4.2289050000000001</v>
      </c>
      <c r="CQ75">
        <v>1.7590809999999999</v>
      </c>
      <c r="CR75">
        <v>0.56584199999999996</v>
      </c>
      <c r="CS75">
        <v>1.3616889999999999</v>
      </c>
      <c r="CT75">
        <v>4.276573</v>
      </c>
      <c r="CU75">
        <v>1.7833300000000001</v>
      </c>
      <c r="CV75">
        <v>1.9899279999999999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75.653771999999989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188.95982000000001</v>
      </c>
      <c r="L76">
        <v>240.33183</v>
      </c>
      <c r="M76">
        <v>95.888554999999997</v>
      </c>
      <c r="N76">
        <v>122.43</v>
      </c>
      <c r="O76">
        <v>128.45009999999999</v>
      </c>
      <c r="P76">
        <v>102.237557</v>
      </c>
      <c r="Q76">
        <v>4.1215999999999999</v>
      </c>
      <c r="R76">
        <v>23.868669000000001</v>
      </c>
      <c r="S76">
        <v>14.649125</v>
      </c>
      <c r="T76">
        <v>0</v>
      </c>
      <c r="U76">
        <v>348.97500000000002</v>
      </c>
      <c r="V76">
        <v>3</v>
      </c>
      <c r="W76">
        <v>12.83</v>
      </c>
      <c r="X76">
        <v>69.5</v>
      </c>
      <c r="Y76">
        <v>0</v>
      </c>
      <c r="Z76">
        <v>6.5537999999999998</v>
      </c>
      <c r="AA76">
        <v>35.549999999999997</v>
      </c>
      <c r="AB76">
        <v>46.424171999999999</v>
      </c>
      <c r="AC76">
        <v>33.499364</v>
      </c>
      <c r="AD76">
        <v>20.912378</v>
      </c>
      <c r="AE76">
        <v>53.186028999999998</v>
      </c>
      <c r="AF76">
        <v>18.274474000000001</v>
      </c>
      <c r="AG76">
        <v>47.874859999999998</v>
      </c>
      <c r="AH76">
        <v>96.81174</v>
      </c>
      <c r="AI76">
        <v>0</v>
      </c>
      <c r="AJ76">
        <v>0</v>
      </c>
      <c r="AK76">
        <v>64.950986999999998</v>
      </c>
      <c r="AL76">
        <v>60.423999999999999</v>
      </c>
      <c r="AM76">
        <v>18.108732</v>
      </c>
      <c r="AN76">
        <v>1.0747679999999999</v>
      </c>
      <c r="AO76">
        <v>6.9089999999999998</v>
      </c>
      <c r="AP76">
        <v>1.5371999999999999</v>
      </c>
      <c r="AQ76">
        <v>36.625754999999998</v>
      </c>
      <c r="AR76">
        <v>50.231999999999999</v>
      </c>
      <c r="AS76">
        <v>36.506751000000001</v>
      </c>
      <c r="AT76">
        <v>15.000006000000001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75.693771999999996</v>
      </c>
      <c r="BA76">
        <f t="shared" si="4"/>
        <v>2081.3920439999997</v>
      </c>
      <c r="BB76">
        <v>73</v>
      </c>
      <c r="BD76">
        <v>7.95</v>
      </c>
      <c r="BE76">
        <v>1.94</v>
      </c>
      <c r="BF76">
        <v>3.03</v>
      </c>
      <c r="BG76">
        <v>0.92</v>
      </c>
      <c r="BH76">
        <v>9.33</v>
      </c>
      <c r="BI76">
        <v>0.92</v>
      </c>
      <c r="BJ76">
        <v>0.48</v>
      </c>
      <c r="BK76">
        <v>1.78</v>
      </c>
      <c r="BL76">
        <v>0.96</v>
      </c>
      <c r="BM76">
        <v>0.09</v>
      </c>
      <c r="BN76">
        <v>3.57</v>
      </c>
      <c r="BO76">
        <v>3.78</v>
      </c>
      <c r="BP76">
        <v>0.24</v>
      </c>
      <c r="BQ76">
        <v>2</v>
      </c>
      <c r="BR76">
        <v>2.1800000000000002</v>
      </c>
      <c r="BS76">
        <v>1.62</v>
      </c>
      <c r="BT76">
        <v>2.8700260000000002</v>
      </c>
      <c r="BU76">
        <v>1.332638</v>
      </c>
      <c r="BV76">
        <v>2.3789850000000001</v>
      </c>
      <c r="BW76">
        <v>1.929632</v>
      </c>
      <c r="BX76">
        <v>1.9462410000000001</v>
      </c>
      <c r="BY76">
        <v>2.6652749999999998</v>
      </c>
      <c r="BZ76">
        <v>1.3184229999999999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3.5181629999999999</v>
      </c>
      <c r="CK76">
        <v>1.857394</v>
      </c>
      <c r="CL76">
        <v>1.9248000000000001</v>
      </c>
      <c r="CM76">
        <v>3.4875970000000001</v>
      </c>
      <c r="CN76">
        <v>1.7590809999999999</v>
      </c>
      <c r="CO76">
        <v>0</v>
      </c>
      <c r="CP76">
        <v>4.2289050000000001</v>
      </c>
      <c r="CQ76">
        <v>1.7590809999999999</v>
      </c>
      <c r="CR76">
        <v>0.56584199999999996</v>
      </c>
      <c r="CS76">
        <v>1.3616889999999999</v>
      </c>
      <c r="CT76">
        <v>4.276573</v>
      </c>
      <c r="CU76">
        <v>4.1250780000000002</v>
      </c>
      <c r="CV76">
        <v>2.9730479999999999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75.693771999999996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188.98232200000001</v>
      </c>
      <c r="L77">
        <v>240.33183</v>
      </c>
      <c r="M77">
        <v>95.888554999999997</v>
      </c>
      <c r="N77">
        <v>122.43</v>
      </c>
      <c r="O77">
        <v>128.45009999999999</v>
      </c>
      <c r="P77">
        <v>102.237557</v>
      </c>
      <c r="Q77">
        <v>4.1215999999999999</v>
      </c>
      <c r="R77">
        <v>23.868669000000001</v>
      </c>
      <c r="S77">
        <v>14.649125</v>
      </c>
      <c r="T77">
        <v>0</v>
      </c>
      <c r="U77">
        <v>348.97500000000002</v>
      </c>
      <c r="V77">
        <v>3</v>
      </c>
      <c r="W77">
        <v>12.83</v>
      </c>
      <c r="X77">
        <v>69.5</v>
      </c>
      <c r="Y77">
        <v>0</v>
      </c>
      <c r="Z77">
        <v>12.87</v>
      </c>
      <c r="AA77">
        <v>42.14808</v>
      </c>
      <c r="AB77">
        <v>46.424171999999999</v>
      </c>
      <c r="AC77">
        <v>33.499364</v>
      </c>
      <c r="AD77">
        <v>31.368566999999999</v>
      </c>
      <c r="AE77">
        <v>56.926780000000001</v>
      </c>
      <c r="AF77">
        <v>27.411711</v>
      </c>
      <c r="AG77">
        <v>47.874859999999998</v>
      </c>
      <c r="AH77">
        <v>123.70389</v>
      </c>
      <c r="AI77">
        <v>0</v>
      </c>
      <c r="AJ77">
        <v>0</v>
      </c>
      <c r="AK77">
        <v>64.950986999999998</v>
      </c>
      <c r="AL77">
        <v>60.423999999999999</v>
      </c>
      <c r="AM77">
        <v>18.108732</v>
      </c>
      <c r="AN77">
        <v>1.0747679999999999</v>
      </c>
      <c r="AO77">
        <v>6.9089999999999998</v>
      </c>
      <c r="AP77">
        <v>1.5371999999999999</v>
      </c>
      <c r="AQ77">
        <v>36.625754999999998</v>
      </c>
      <c r="AR77">
        <v>50.231999999999999</v>
      </c>
      <c r="AS77">
        <v>36.950153</v>
      </c>
      <c r="AT77">
        <v>15.000006000000001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75.713771999999992</v>
      </c>
      <c r="BA77">
        <f t="shared" si="4"/>
        <v>2145.0185549999997</v>
      </c>
      <c r="BB77">
        <v>74</v>
      </c>
      <c r="BD77">
        <v>7.95</v>
      </c>
      <c r="BE77">
        <v>1.94</v>
      </c>
      <c r="BF77">
        <v>3.03</v>
      </c>
      <c r="BG77">
        <v>0.92</v>
      </c>
      <c r="BH77">
        <v>9.33</v>
      </c>
      <c r="BI77">
        <v>0.92</v>
      </c>
      <c r="BJ77">
        <v>0.48</v>
      </c>
      <c r="BK77">
        <v>1.78</v>
      </c>
      <c r="BL77">
        <v>0.96</v>
      </c>
      <c r="BM77">
        <v>0.11</v>
      </c>
      <c r="BN77">
        <v>3.57</v>
      </c>
      <c r="BO77">
        <v>3.78</v>
      </c>
      <c r="BP77">
        <v>0.24</v>
      </c>
      <c r="BQ77">
        <v>2</v>
      </c>
      <c r="BR77">
        <v>2.1800000000000002</v>
      </c>
      <c r="BS77">
        <v>1.62</v>
      </c>
      <c r="BT77">
        <v>2.8700260000000002</v>
      </c>
      <c r="BU77">
        <v>1.332638</v>
      </c>
      <c r="BV77">
        <v>2.3789850000000001</v>
      </c>
      <c r="BW77">
        <v>1.929632</v>
      </c>
      <c r="BX77">
        <v>1.9462410000000001</v>
      </c>
      <c r="BY77">
        <v>2.6652749999999998</v>
      </c>
      <c r="BZ77">
        <v>1.3184229999999999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3.5181629999999999</v>
      </c>
      <c r="CK77">
        <v>1.857394</v>
      </c>
      <c r="CL77">
        <v>1.9248000000000001</v>
      </c>
      <c r="CM77">
        <v>3.4875970000000001</v>
      </c>
      <c r="CN77">
        <v>1.7590809999999999</v>
      </c>
      <c r="CO77">
        <v>0</v>
      </c>
      <c r="CP77">
        <v>4.2289050000000001</v>
      </c>
      <c r="CQ77">
        <v>1.7590809999999999</v>
      </c>
      <c r="CR77">
        <v>0.56584199999999996</v>
      </c>
      <c r="CS77">
        <v>1.3616889999999999</v>
      </c>
      <c r="CT77">
        <v>4.276573</v>
      </c>
      <c r="CU77">
        <v>5.3499920000000003</v>
      </c>
      <c r="CV77">
        <v>3.802184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75.713771999999992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188.95982000000001</v>
      </c>
      <c r="L78">
        <v>240.33183</v>
      </c>
      <c r="M78">
        <v>95.888554999999997</v>
      </c>
      <c r="N78">
        <v>122.43</v>
      </c>
      <c r="O78">
        <v>128.45009999999999</v>
      </c>
      <c r="P78">
        <v>102.237557</v>
      </c>
      <c r="Q78">
        <v>4.1215999999999999</v>
      </c>
      <c r="R78">
        <v>23.868669000000001</v>
      </c>
      <c r="S78">
        <v>14.649125</v>
      </c>
      <c r="T78">
        <v>0</v>
      </c>
      <c r="U78">
        <v>348.97500000000002</v>
      </c>
      <c r="V78">
        <v>3</v>
      </c>
      <c r="W78">
        <v>12.83</v>
      </c>
      <c r="X78">
        <v>69.5</v>
      </c>
      <c r="Y78">
        <v>0</v>
      </c>
      <c r="Z78">
        <v>19.6614</v>
      </c>
      <c r="AA78">
        <v>42.14808</v>
      </c>
      <c r="AB78">
        <v>46.424171999999999</v>
      </c>
      <c r="AC78">
        <v>33.499364</v>
      </c>
      <c r="AD78">
        <v>41.824756000000001</v>
      </c>
      <c r="AE78">
        <v>56.926780000000001</v>
      </c>
      <c r="AF78">
        <v>28.971727000000001</v>
      </c>
      <c r="AG78">
        <v>47.874859999999998</v>
      </c>
      <c r="AH78">
        <v>132.84722099999999</v>
      </c>
      <c r="AI78">
        <v>0</v>
      </c>
      <c r="AJ78">
        <v>0</v>
      </c>
      <c r="AK78">
        <v>64.950986999999998</v>
      </c>
      <c r="AL78">
        <v>60.423999999999999</v>
      </c>
      <c r="AM78">
        <v>18.108732</v>
      </c>
      <c r="AN78">
        <v>1.0747679999999999</v>
      </c>
      <c r="AO78">
        <v>6.9089999999999998</v>
      </c>
      <c r="AP78">
        <v>1.5371999999999999</v>
      </c>
      <c r="AQ78">
        <v>36.625754999999998</v>
      </c>
      <c r="AR78">
        <v>50.231999999999999</v>
      </c>
      <c r="AS78">
        <v>36.950153</v>
      </c>
      <c r="AT78">
        <v>15.000006000000001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75.643771999999998</v>
      </c>
      <c r="BA78">
        <f t="shared" si="4"/>
        <v>2172.8769889999999</v>
      </c>
      <c r="BB78">
        <v>75</v>
      </c>
      <c r="BD78">
        <v>7.95</v>
      </c>
      <c r="BE78">
        <v>1.94</v>
      </c>
      <c r="BF78">
        <v>3.03</v>
      </c>
      <c r="BG78">
        <v>0.92</v>
      </c>
      <c r="BH78">
        <v>9.33</v>
      </c>
      <c r="BI78">
        <v>0.91</v>
      </c>
      <c r="BJ78">
        <v>0.42</v>
      </c>
      <c r="BK78">
        <v>1.78</v>
      </c>
      <c r="BL78">
        <v>0.96</v>
      </c>
      <c r="BM78">
        <v>0.11</v>
      </c>
      <c r="BN78">
        <v>3.57</v>
      </c>
      <c r="BO78">
        <v>3.78</v>
      </c>
      <c r="BP78">
        <v>0.24</v>
      </c>
      <c r="BQ78">
        <v>2</v>
      </c>
      <c r="BR78">
        <v>2.1800000000000002</v>
      </c>
      <c r="BS78">
        <v>1.62</v>
      </c>
      <c r="BT78">
        <v>2.8700260000000002</v>
      </c>
      <c r="BU78">
        <v>1.332638</v>
      </c>
      <c r="BV78">
        <v>2.3789850000000001</v>
      </c>
      <c r="BW78">
        <v>1.929632</v>
      </c>
      <c r="BX78">
        <v>1.9462410000000001</v>
      </c>
      <c r="BY78">
        <v>2.6652749999999998</v>
      </c>
      <c r="BZ78">
        <v>1.3184229999999999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3.5181629999999999</v>
      </c>
      <c r="CK78">
        <v>1.857394</v>
      </c>
      <c r="CL78">
        <v>1.9248000000000001</v>
      </c>
      <c r="CM78">
        <v>3.4875970000000001</v>
      </c>
      <c r="CN78">
        <v>1.7590809999999999</v>
      </c>
      <c r="CO78">
        <v>0</v>
      </c>
      <c r="CP78">
        <v>4.2289050000000001</v>
      </c>
      <c r="CQ78">
        <v>1.7590809999999999</v>
      </c>
      <c r="CR78">
        <v>0.56584199999999996</v>
      </c>
      <c r="CS78">
        <v>1.3616889999999999</v>
      </c>
      <c r="CT78">
        <v>4.3737690000000002</v>
      </c>
      <c r="CU78">
        <v>7.1333219999999997</v>
      </c>
      <c r="CV78">
        <v>4.0864589999999996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75.643771999999998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184.56362200000001</v>
      </c>
      <c r="L79">
        <v>240.33183</v>
      </c>
      <c r="M79">
        <v>95.888554999999997</v>
      </c>
      <c r="N79">
        <v>122.43</v>
      </c>
      <c r="O79">
        <v>128.45009999999999</v>
      </c>
      <c r="P79">
        <v>102.237557</v>
      </c>
      <c r="Q79">
        <v>4.1215999999999999</v>
      </c>
      <c r="R79">
        <v>22.849924999999999</v>
      </c>
      <c r="S79">
        <v>13.197215</v>
      </c>
      <c r="T79">
        <v>0</v>
      </c>
      <c r="U79">
        <v>348.97500000000002</v>
      </c>
      <c r="V79">
        <v>8.1999999999999993</v>
      </c>
      <c r="W79">
        <v>12.86</v>
      </c>
      <c r="X79">
        <v>79.997488000000004</v>
      </c>
      <c r="Y79">
        <v>0</v>
      </c>
      <c r="Z79">
        <v>19.6614</v>
      </c>
      <c r="AA79">
        <v>42.14808</v>
      </c>
      <c r="AB79">
        <v>46.424171999999999</v>
      </c>
      <c r="AC79">
        <v>33.499364</v>
      </c>
      <c r="AD79">
        <v>41.824756000000001</v>
      </c>
      <c r="AE79">
        <v>56.926780000000001</v>
      </c>
      <c r="AF79">
        <v>28.971727000000001</v>
      </c>
      <c r="AG79">
        <v>47.874859999999998</v>
      </c>
      <c r="AH79">
        <v>159.41666499999999</v>
      </c>
      <c r="AI79">
        <v>3.6684739999999998</v>
      </c>
      <c r="AJ79">
        <v>0</v>
      </c>
      <c r="AK79">
        <v>64.950986999999998</v>
      </c>
      <c r="AL79">
        <v>60.423999999999999</v>
      </c>
      <c r="AM79">
        <v>18.108732</v>
      </c>
      <c r="AN79">
        <v>1.0958429999999999</v>
      </c>
      <c r="AO79">
        <v>6.9089999999999998</v>
      </c>
      <c r="AP79">
        <v>1.5371999999999999</v>
      </c>
      <c r="AQ79">
        <v>36.625754999999998</v>
      </c>
      <c r="AR79">
        <v>50.231999999999999</v>
      </c>
      <c r="AS79">
        <v>36.950153</v>
      </c>
      <c r="AT79">
        <v>15.000006000000001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75.653772000000004</v>
      </c>
      <c r="BA79">
        <f t="shared" si="4"/>
        <v>2212.0066179999999</v>
      </c>
      <c r="BB79">
        <v>76</v>
      </c>
      <c r="BD79">
        <v>7.95</v>
      </c>
      <c r="BE79">
        <v>1.94</v>
      </c>
      <c r="BF79">
        <v>3.03</v>
      </c>
      <c r="BG79">
        <v>0.92</v>
      </c>
      <c r="BH79">
        <v>9.33</v>
      </c>
      <c r="BI79">
        <v>0.91</v>
      </c>
      <c r="BJ79">
        <v>0.42</v>
      </c>
      <c r="BK79">
        <v>1.78</v>
      </c>
      <c r="BL79">
        <v>0.96</v>
      </c>
      <c r="BM79">
        <v>0.12</v>
      </c>
      <c r="BN79">
        <v>3.57</v>
      </c>
      <c r="BO79">
        <v>3.78</v>
      </c>
      <c r="BP79">
        <v>0.24</v>
      </c>
      <c r="BQ79">
        <v>2</v>
      </c>
      <c r="BR79">
        <v>2.1800000000000002</v>
      </c>
      <c r="BS79">
        <v>1.62</v>
      </c>
      <c r="BT79">
        <v>2.8700260000000002</v>
      </c>
      <c r="BU79">
        <v>1.332638</v>
      </c>
      <c r="BV79">
        <v>2.3789850000000001</v>
      </c>
      <c r="BW79">
        <v>1.929632</v>
      </c>
      <c r="BX79">
        <v>1.9462410000000001</v>
      </c>
      <c r="BY79">
        <v>2.6652749999999998</v>
      </c>
      <c r="BZ79">
        <v>1.3184229999999999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3.5181629999999999</v>
      </c>
      <c r="CK79">
        <v>1.857394</v>
      </c>
      <c r="CL79">
        <v>1.9248000000000001</v>
      </c>
      <c r="CM79">
        <v>3.4875970000000001</v>
      </c>
      <c r="CN79">
        <v>1.7590809999999999</v>
      </c>
      <c r="CO79">
        <v>0</v>
      </c>
      <c r="CP79">
        <v>4.2289050000000001</v>
      </c>
      <c r="CQ79">
        <v>1.7590809999999999</v>
      </c>
      <c r="CR79">
        <v>0.56584199999999996</v>
      </c>
      <c r="CS79">
        <v>1.3616889999999999</v>
      </c>
      <c r="CT79">
        <v>4.3737690000000002</v>
      </c>
      <c r="CU79">
        <v>7.1333219999999997</v>
      </c>
      <c r="CV79">
        <v>4.8326830000000003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75.653772000000004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184.56362200000001</v>
      </c>
      <c r="L80">
        <v>240.33183</v>
      </c>
      <c r="M80">
        <v>95.888554999999997</v>
      </c>
      <c r="N80">
        <v>122.43</v>
      </c>
      <c r="O80">
        <v>128.45009999999999</v>
      </c>
      <c r="P80">
        <v>102.237557</v>
      </c>
      <c r="Q80">
        <v>7.3916000000000004</v>
      </c>
      <c r="R80">
        <v>25.983799999999999</v>
      </c>
      <c r="S80">
        <v>13.197215</v>
      </c>
      <c r="T80">
        <v>0</v>
      </c>
      <c r="U80">
        <v>348.97500000000002</v>
      </c>
      <c r="V80">
        <v>8.1999999999999993</v>
      </c>
      <c r="W80">
        <v>19.440000000000001</v>
      </c>
      <c r="X80">
        <v>92.44</v>
      </c>
      <c r="Y80">
        <v>0</v>
      </c>
      <c r="Z80">
        <v>19.6614</v>
      </c>
      <c r="AA80">
        <v>42.14808</v>
      </c>
      <c r="AB80">
        <v>46.424171999999999</v>
      </c>
      <c r="AC80">
        <v>33.499364</v>
      </c>
      <c r="AD80">
        <v>41.824756000000001</v>
      </c>
      <c r="AE80">
        <v>56.926780000000001</v>
      </c>
      <c r="AF80">
        <v>28.971727000000001</v>
      </c>
      <c r="AG80">
        <v>47.874859999999998</v>
      </c>
      <c r="AH80">
        <v>159.41666499999999</v>
      </c>
      <c r="AI80">
        <v>7.3369479999999996</v>
      </c>
      <c r="AJ80">
        <v>0</v>
      </c>
      <c r="AK80">
        <v>64.950986999999998</v>
      </c>
      <c r="AL80">
        <v>60.423999999999999</v>
      </c>
      <c r="AM80">
        <v>18.108732</v>
      </c>
      <c r="AN80">
        <v>1.0958429999999999</v>
      </c>
      <c r="AO80">
        <v>6.9089999999999998</v>
      </c>
      <c r="AP80">
        <v>1.5371999999999999</v>
      </c>
      <c r="AQ80">
        <v>36.625754999999998</v>
      </c>
      <c r="AR80">
        <v>52.991999999999997</v>
      </c>
      <c r="AS80">
        <v>36.950153</v>
      </c>
      <c r="AT80">
        <v>15.000006000000001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75.653772000000004</v>
      </c>
      <c r="BA80">
        <f t="shared" si="4"/>
        <v>2243.8614790000006</v>
      </c>
      <c r="BB80">
        <v>77</v>
      </c>
      <c r="BD80">
        <v>7.95</v>
      </c>
      <c r="BE80">
        <v>1.94</v>
      </c>
      <c r="BF80">
        <v>3.03</v>
      </c>
      <c r="BG80">
        <v>0.92</v>
      </c>
      <c r="BH80">
        <v>9.33</v>
      </c>
      <c r="BI80">
        <v>0.91</v>
      </c>
      <c r="BJ80">
        <v>0.42</v>
      </c>
      <c r="BK80">
        <v>1.78</v>
      </c>
      <c r="BL80">
        <v>0.96</v>
      </c>
      <c r="BM80">
        <v>0.12</v>
      </c>
      <c r="BN80">
        <v>3.57</v>
      </c>
      <c r="BO80">
        <v>3.78</v>
      </c>
      <c r="BP80">
        <v>0.24</v>
      </c>
      <c r="BQ80">
        <v>2</v>
      </c>
      <c r="BR80">
        <v>2.1800000000000002</v>
      </c>
      <c r="BS80">
        <v>1.62</v>
      </c>
      <c r="BT80">
        <v>2.8700260000000002</v>
      </c>
      <c r="BU80">
        <v>1.332638</v>
      </c>
      <c r="BV80">
        <v>2.3789850000000001</v>
      </c>
      <c r="BW80">
        <v>1.929632</v>
      </c>
      <c r="BX80">
        <v>1.9462410000000001</v>
      </c>
      <c r="BY80">
        <v>2.6652749999999998</v>
      </c>
      <c r="BZ80">
        <v>1.3184229999999999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3.5181629999999999</v>
      </c>
      <c r="CK80">
        <v>1.857394</v>
      </c>
      <c r="CL80">
        <v>1.9248000000000001</v>
      </c>
      <c r="CM80">
        <v>3.4875970000000001</v>
      </c>
      <c r="CN80">
        <v>1.7590809999999999</v>
      </c>
      <c r="CO80">
        <v>0</v>
      </c>
      <c r="CP80">
        <v>4.2289050000000001</v>
      </c>
      <c r="CQ80">
        <v>1.7590809999999999</v>
      </c>
      <c r="CR80">
        <v>0.56584199999999996</v>
      </c>
      <c r="CS80">
        <v>1.3616889999999999</v>
      </c>
      <c r="CT80">
        <v>4.3737690000000002</v>
      </c>
      <c r="CU80">
        <v>7.1333219999999997</v>
      </c>
      <c r="CV80">
        <v>4.8326830000000003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75.653772000000004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188.95982000000001</v>
      </c>
      <c r="L81">
        <v>222.358879</v>
      </c>
      <c r="M81">
        <v>95.888554999999997</v>
      </c>
      <c r="N81">
        <v>122.43</v>
      </c>
      <c r="O81">
        <v>128.45009999999999</v>
      </c>
      <c r="P81">
        <v>102.237557</v>
      </c>
      <c r="Q81">
        <v>7.3916000000000004</v>
      </c>
      <c r="R81">
        <v>25.983799999999999</v>
      </c>
      <c r="S81">
        <v>14.649125</v>
      </c>
      <c r="T81">
        <v>0</v>
      </c>
      <c r="U81">
        <v>348.97500000000002</v>
      </c>
      <c r="V81">
        <v>8.1999999999999993</v>
      </c>
      <c r="W81">
        <v>19.440000000000001</v>
      </c>
      <c r="X81">
        <v>62.44</v>
      </c>
      <c r="Y81">
        <v>0</v>
      </c>
      <c r="Z81">
        <v>19.6614</v>
      </c>
      <c r="AA81">
        <v>42.14808</v>
      </c>
      <c r="AB81">
        <v>46.424171999999999</v>
      </c>
      <c r="AC81">
        <v>33.499364</v>
      </c>
      <c r="AD81">
        <v>41.824756000000001</v>
      </c>
      <c r="AE81">
        <v>56.926780000000001</v>
      </c>
      <c r="AF81">
        <v>28.971727000000001</v>
      </c>
      <c r="AG81">
        <v>47.874859999999998</v>
      </c>
      <c r="AH81">
        <v>159.41666499999999</v>
      </c>
      <c r="AI81">
        <v>38.152132000000002</v>
      </c>
      <c r="AJ81">
        <v>0</v>
      </c>
      <c r="AK81">
        <v>64.950986999999998</v>
      </c>
      <c r="AL81">
        <v>47.642000000000003</v>
      </c>
      <c r="AM81">
        <v>18.108732</v>
      </c>
      <c r="AN81">
        <v>1.0958429999999999</v>
      </c>
      <c r="AO81">
        <v>6.9089999999999998</v>
      </c>
      <c r="AP81">
        <v>1.5371999999999999</v>
      </c>
      <c r="AQ81">
        <v>36.625754999999998</v>
      </c>
      <c r="AR81">
        <v>52.991999999999997</v>
      </c>
      <c r="AS81">
        <v>36.950153</v>
      </c>
      <c r="AT81">
        <v>15.000006000000001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75.628095000000002</v>
      </c>
      <c r="BA81">
        <f t="shared" si="4"/>
        <v>2219.7441430000008</v>
      </c>
      <c r="BB81">
        <v>78</v>
      </c>
      <c r="BD81">
        <v>7.95</v>
      </c>
      <c r="BE81">
        <v>1.94</v>
      </c>
      <c r="BF81">
        <v>3.03</v>
      </c>
      <c r="BG81">
        <v>0.92</v>
      </c>
      <c r="BH81">
        <v>9.33</v>
      </c>
      <c r="BI81">
        <v>0.91</v>
      </c>
      <c r="BJ81">
        <v>0.42</v>
      </c>
      <c r="BK81">
        <v>1.78</v>
      </c>
      <c r="BL81">
        <v>0.96</v>
      </c>
      <c r="BM81">
        <v>0.13</v>
      </c>
      <c r="BN81">
        <v>3.57</v>
      </c>
      <c r="BO81">
        <v>3.78</v>
      </c>
      <c r="BP81">
        <v>0.24</v>
      </c>
      <c r="BQ81">
        <v>2</v>
      </c>
      <c r="BR81">
        <v>2.1800000000000002</v>
      </c>
      <c r="BS81">
        <v>1.62</v>
      </c>
      <c r="BT81">
        <v>2.8700260000000002</v>
      </c>
      <c r="BU81">
        <v>1.332638</v>
      </c>
      <c r="BV81">
        <v>2.3361209999999999</v>
      </c>
      <c r="BW81">
        <v>1.929632</v>
      </c>
      <c r="BX81">
        <v>1.9462410000000001</v>
      </c>
      <c r="BY81">
        <v>2.6652749999999998</v>
      </c>
      <c r="BZ81">
        <v>1.3184229999999999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3.6663130000000002</v>
      </c>
      <c r="CK81">
        <v>1.857394</v>
      </c>
      <c r="CL81">
        <v>1.9248000000000001</v>
      </c>
      <c r="CM81">
        <v>3.4875970000000001</v>
      </c>
      <c r="CN81">
        <v>1.7590809999999999</v>
      </c>
      <c r="CO81">
        <v>0</v>
      </c>
      <c r="CP81">
        <v>4.087942</v>
      </c>
      <c r="CQ81">
        <v>1.7590809999999999</v>
      </c>
      <c r="CR81">
        <v>0.56584199999999996</v>
      </c>
      <c r="CS81">
        <v>1.3616889999999999</v>
      </c>
      <c r="CT81">
        <v>4.3737690000000002</v>
      </c>
      <c r="CU81">
        <v>7.1333219999999997</v>
      </c>
      <c r="CV81">
        <v>4.8326830000000003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75.628095000000002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188.98232200000001</v>
      </c>
      <c r="L82">
        <v>222.358879</v>
      </c>
      <c r="M82">
        <v>95.888554999999997</v>
      </c>
      <c r="N82">
        <v>122.43</v>
      </c>
      <c r="O82">
        <v>128.45009999999999</v>
      </c>
      <c r="P82">
        <v>102.237557</v>
      </c>
      <c r="Q82">
        <v>7.3916000000000004</v>
      </c>
      <c r="R82">
        <v>25.983799999999999</v>
      </c>
      <c r="S82">
        <v>14.649125</v>
      </c>
      <c r="T82">
        <v>0</v>
      </c>
      <c r="U82">
        <v>348.97500000000002</v>
      </c>
      <c r="V82">
        <v>8.1999999999999993</v>
      </c>
      <c r="W82">
        <v>19.440000000000001</v>
      </c>
      <c r="X82">
        <v>62.44</v>
      </c>
      <c r="Y82">
        <v>0</v>
      </c>
      <c r="Z82">
        <v>19.6614</v>
      </c>
      <c r="AA82">
        <v>42.14808</v>
      </c>
      <c r="AB82">
        <v>46.424171999999999</v>
      </c>
      <c r="AC82">
        <v>33.499364</v>
      </c>
      <c r="AD82">
        <v>41.824756000000001</v>
      </c>
      <c r="AE82">
        <v>56.926780000000001</v>
      </c>
      <c r="AF82">
        <v>28.971727000000001</v>
      </c>
      <c r="AG82">
        <v>47.874859999999998</v>
      </c>
      <c r="AH82">
        <v>159.41666499999999</v>
      </c>
      <c r="AI82">
        <v>38.152132000000002</v>
      </c>
      <c r="AJ82">
        <v>0</v>
      </c>
      <c r="AK82">
        <v>64.950986999999998</v>
      </c>
      <c r="AL82">
        <v>47.642000000000003</v>
      </c>
      <c r="AM82">
        <v>18.108732</v>
      </c>
      <c r="AN82">
        <v>1.0958429999999999</v>
      </c>
      <c r="AO82">
        <v>6.9089999999999998</v>
      </c>
      <c r="AP82">
        <v>1.5371999999999999</v>
      </c>
      <c r="AQ82">
        <v>36.625754999999998</v>
      </c>
      <c r="AR82">
        <v>50.231999999999999</v>
      </c>
      <c r="AS82">
        <v>36.950153</v>
      </c>
      <c r="AT82">
        <v>15.000006000000001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75.810987999999995</v>
      </c>
      <c r="BA82">
        <f t="shared" si="4"/>
        <v>2217.1895380000005</v>
      </c>
      <c r="BB82">
        <v>79</v>
      </c>
      <c r="BD82">
        <v>7.95</v>
      </c>
      <c r="BE82">
        <v>1.94</v>
      </c>
      <c r="BF82">
        <v>3.03</v>
      </c>
      <c r="BG82">
        <v>0.92</v>
      </c>
      <c r="BH82">
        <v>9.33</v>
      </c>
      <c r="BI82">
        <v>0.91</v>
      </c>
      <c r="BJ82">
        <v>0.42</v>
      </c>
      <c r="BK82">
        <v>1.78</v>
      </c>
      <c r="BL82">
        <v>0.96</v>
      </c>
      <c r="BM82">
        <v>0.14000000000000001</v>
      </c>
      <c r="BN82">
        <v>3.57</v>
      </c>
      <c r="BO82">
        <v>3.78</v>
      </c>
      <c r="BP82">
        <v>0.24</v>
      </c>
      <c r="BQ82">
        <v>2</v>
      </c>
      <c r="BR82">
        <v>2.1800000000000002</v>
      </c>
      <c r="BS82">
        <v>1.62</v>
      </c>
      <c r="BT82">
        <v>2.8700260000000002</v>
      </c>
      <c r="BU82">
        <v>1.332638</v>
      </c>
      <c r="BV82">
        <v>2.3361209999999999</v>
      </c>
      <c r="BW82">
        <v>1.929632</v>
      </c>
      <c r="BX82">
        <v>1.9462410000000001</v>
      </c>
      <c r="BY82">
        <v>2.6652749999999998</v>
      </c>
      <c r="BZ82">
        <v>1.3184229999999999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3.8392059999999999</v>
      </c>
      <c r="CK82">
        <v>1.857394</v>
      </c>
      <c r="CL82">
        <v>1.9248000000000001</v>
      </c>
      <c r="CM82">
        <v>3.4875970000000001</v>
      </c>
      <c r="CN82">
        <v>1.7590809999999999</v>
      </c>
      <c r="CO82">
        <v>0</v>
      </c>
      <c r="CP82">
        <v>4.087942</v>
      </c>
      <c r="CQ82">
        <v>1.7590809999999999</v>
      </c>
      <c r="CR82">
        <v>0.56584199999999996</v>
      </c>
      <c r="CS82">
        <v>1.3616889999999999</v>
      </c>
      <c r="CT82">
        <v>4.3737690000000002</v>
      </c>
      <c r="CU82">
        <v>7.1333219999999997</v>
      </c>
      <c r="CV82">
        <v>4.8326830000000003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75.810987999999995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189.205724</v>
      </c>
      <c r="L83">
        <v>232.80569399999999</v>
      </c>
      <c r="M83">
        <v>95.888554999999997</v>
      </c>
      <c r="N83">
        <v>122.43</v>
      </c>
      <c r="O83">
        <v>128.45009999999999</v>
      </c>
      <c r="P83">
        <v>107.571225</v>
      </c>
      <c r="Q83">
        <v>7.3916000000000004</v>
      </c>
      <c r="R83">
        <v>25.983799999999999</v>
      </c>
      <c r="S83">
        <v>14.649125</v>
      </c>
      <c r="T83">
        <v>0</v>
      </c>
      <c r="U83">
        <v>348.97500000000002</v>
      </c>
      <c r="V83">
        <v>8.1999999999999993</v>
      </c>
      <c r="W83">
        <v>19.440000000000001</v>
      </c>
      <c r="X83">
        <v>62.44</v>
      </c>
      <c r="Y83">
        <v>0</v>
      </c>
      <c r="Z83">
        <v>19.6614</v>
      </c>
      <c r="AA83">
        <v>42.14808</v>
      </c>
      <c r="AB83">
        <v>46.424171999999999</v>
      </c>
      <c r="AC83">
        <v>33.499364</v>
      </c>
      <c r="AD83">
        <v>41.824756000000001</v>
      </c>
      <c r="AE83">
        <v>56.926780000000001</v>
      </c>
      <c r="AF83">
        <v>28.971727000000001</v>
      </c>
      <c r="AG83">
        <v>47.874859999999998</v>
      </c>
      <c r="AH83">
        <v>132.84722099999999</v>
      </c>
      <c r="AI83">
        <v>38.152132000000002</v>
      </c>
      <c r="AJ83">
        <v>0</v>
      </c>
      <c r="AK83">
        <v>64.950986999999998</v>
      </c>
      <c r="AL83">
        <v>47.642000000000003</v>
      </c>
      <c r="AM83">
        <v>18.108732</v>
      </c>
      <c r="AN83">
        <v>1.0958429999999999</v>
      </c>
      <c r="AO83">
        <v>6.9089999999999998</v>
      </c>
      <c r="AP83">
        <v>1.5371999999999999</v>
      </c>
      <c r="AQ83">
        <v>36.625754999999998</v>
      </c>
      <c r="AR83">
        <v>50.231999999999999</v>
      </c>
      <c r="AS83">
        <v>36.950153</v>
      </c>
      <c r="AT83">
        <v>15.000006000000001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75.720300999999992</v>
      </c>
      <c r="BA83">
        <f t="shared" si="4"/>
        <v>2206.5332920000005</v>
      </c>
      <c r="BB83">
        <v>80</v>
      </c>
      <c r="BD83">
        <v>7.95</v>
      </c>
      <c r="BE83">
        <v>1.94</v>
      </c>
      <c r="BF83">
        <v>3.03</v>
      </c>
      <c r="BG83">
        <v>0.92</v>
      </c>
      <c r="BH83">
        <v>9.33</v>
      </c>
      <c r="BI83">
        <v>0.81</v>
      </c>
      <c r="BJ83">
        <v>0.42</v>
      </c>
      <c r="BK83">
        <v>1.78</v>
      </c>
      <c r="BL83">
        <v>0.96</v>
      </c>
      <c r="BM83">
        <v>0.16</v>
      </c>
      <c r="BN83">
        <v>3.57</v>
      </c>
      <c r="BO83">
        <v>3.78</v>
      </c>
      <c r="BP83">
        <v>0.24</v>
      </c>
      <c r="BQ83">
        <v>2</v>
      </c>
      <c r="BR83">
        <v>2.1800000000000002</v>
      </c>
      <c r="BS83">
        <v>1.62</v>
      </c>
      <c r="BT83">
        <v>2.688761</v>
      </c>
      <c r="BU83">
        <v>1.332638</v>
      </c>
      <c r="BV83">
        <v>2.3361209999999999</v>
      </c>
      <c r="BW83">
        <v>1.929632</v>
      </c>
      <c r="BX83">
        <v>1.9462410000000001</v>
      </c>
      <c r="BY83">
        <v>2.6652749999999998</v>
      </c>
      <c r="BZ83">
        <v>1.3184229999999999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4.0097839999999998</v>
      </c>
      <c r="CK83">
        <v>1.857394</v>
      </c>
      <c r="CL83">
        <v>1.9248000000000001</v>
      </c>
      <c r="CM83">
        <v>3.4875970000000001</v>
      </c>
      <c r="CN83">
        <v>1.7590809999999999</v>
      </c>
      <c r="CO83">
        <v>0</v>
      </c>
      <c r="CP83">
        <v>4.087942</v>
      </c>
      <c r="CQ83">
        <v>1.7590809999999999</v>
      </c>
      <c r="CR83">
        <v>0.56584199999999996</v>
      </c>
      <c r="CS83">
        <v>1.3616889999999999</v>
      </c>
      <c r="CT83">
        <v>4.3737690000000002</v>
      </c>
      <c r="CU83">
        <v>7.1333219999999997</v>
      </c>
      <c r="CV83">
        <v>4.0864589999999996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75.720300999999992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189.22770800000001</v>
      </c>
      <c r="L84">
        <v>233.60184100000001</v>
      </c>
      <c r="M84">
        <v>95.888554999999997</v>
      </c>
      <c r="N84">
        <v>122.43</v>
      </c>
      <c r="O84">
        <v>128.45009999999999</v>
      </c>
      <c r="P84">
        <v>107.785331</v>
      </c>
      <c r="Q84">
        <v>4.1215999999999999</v>
      </c>
      <c r="R84">
        <v>23.031041999999999</v>
      </c>
      <c r="S84">
        <v>14.649125</v>
      </c>
      <c r="T84">
        <v>0</v>
      </c>
      <c r="U84">
        <v>348.97500000000002</v>
      </c>
      <c r="V84">
        <v>8.1999999999999993</v>
      </c>
      <c r="W84">
        <v>12.86</v>
      </c>
      <c r="X84">
        <v>97.699100000000001</v>
      </c>
      <c r="Y84">
        <v>0</v>
      </c>
      <c r="Z84">
        <v>19.6614</v>
      </c>
      <c r="AA84">
        <v>42.14808</v>
      </c>
      <c r="AB84">
        <v>46.424171999999999</v>
      </c>
      <c r="AC84">
        <v>33.499364</v>
      </c>
      <c r="AD84">
        <v>41.824756000000001</v>
      </c>
      <c r="AE84">
        <v>56.926780000000001</v>
      </c>
      <c r="AF84">
        <v>28.971727000000001</v>
      </c>
      <c r="AG84">
        <v>47.874859999999998</v>
      </c>
      <c r="AH84">
        <v>106.277777</v>
      </c>
      <c r="AI84">
        <v>38.152132000000002</v>
      </c>
      <c r="AJ84">
        <v>0</v>
      </c>
      <c r="AK84">
        <v>64.950986999999998</v>
      </c>
      <c r="AL84">
        <v>47.642000000000003</v>
      </c>
      <c r="AM84">
        <v>18.108732</v>
      </c>
      <c r="AN84">
        <v>1.0958429999999999</v>
      </c>
      <c r="AO84">
        <v>6.9089999999999998</v>
      </c>
      <c r="AP84">
        <v>1.5371999999999999</v>
      </c>
      <c r="AQ84">
        <v>36.625754999999998</v>
      </c>
      <c r="AR84">
        <v>50.231999999999999</v>
      </c>
      <c r="AS84">
        <v>36.950153</v>
      </c>
      <c r="AT84">
        <v>15.000006000000001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75.936566999999997</v>
      </c>
      <c r="BA84">
        <f t="shared" si="4"/>
        <v>2203.668693000001</v>
      </c>
      <c r="BB84">
        <v>81</v>
      </c>
      <c r="BD84">
        <v>7.95</v>
      </c>
      <c r="BE84">
        <v>1.94</v>
      </c>
      <c r="BF84">
        <v>3.03</v>
      </c>
      <c r="BG84">
        <v>0.92</v>
      </c>
      <c r="BH84">
        <v>9.33</v>
      </c>
      <c r="BI84">
        <v>0.81</v>
      </c>
      <c r="BJ84">
        <v>0.42</v>
      </c>
      <c r="BK84">
        <v>1.78</v>
      </c>
      <c r="BL84">
        <v>0.96</v>
      </c>
      <c r="BM84">
        <v>0.17</v>
      </c>
      <c r="BN84">
        <v>3.57</v>
      </c>
      <c r="BO84">
        <v>3.78</v>
      </c>
      <c r="BP84">
        <v>0.24</v>
      </c>
      <c r="BQ84">
        <v>2</v>
      </c>
      <c r="BR84">
        <v>2.1800000000000002</v>
      </c>
      <c r="BS84">
        <v>1.62</v>
      </c>
      <c r="BT84">
        <v>2.688761</v>
      </c>
      <c r="BU84">
        <v>1.332638</v>
      </c>
      <c r="BV84">
        <v>2.3361209999999999</v>
      </c>
      <c r="BW84">
        <v>1.929632</v>
      </c>
      <c r="BX84">
        <v>1.9462410000000001</v>
      </c>
      <c r="BY84">
        <v>2.6652749999999998</v>
      </c>
      <c r="BZ84">
        <v>1.3184229999999999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4.2160500000000001</v>
      </c>
      <c r="CK84">
        <v>1.857394</v>
      </c>
      <c r="CL84">
        <v>1.9248000000000001</v>
      </c>
      <c r="CM84">
        <v>3.4875970000000001</v>
      </c>
      <c r="CN84">
        <v>1.7590809999999999</v>
      </c>
      <c r="CO84">
        <v>0</v>
      </c>
      <c r="CP84">
        <v>4.087942</v>
      </c>
      <c r="CQ84">
        <v>1.7590809999999999</v>
      </c>
      <c r="CR84">
        <v>0.56584199999999996</v>
      </c>
      <c r="CS84">
        <v>1.3616889999999999</v>
      </c>
      <c r="CT84">
        <v>4.3737690000000002</v>
      </c>
      <c r="CU84">
        <v>7.1333219999999997</v>
      </c>
      <c r="CV84">
        <v>3.2691669999999999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75.936566999999997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189.220944</v>
      </c>
      <c r="L85">
        <v>234.19887900000001</v>
      </c>
      <c r="M85">
        <v>95.888554999999997</v>
      </c>
      <c r="N85">
        <v>122.43</v>
      </c>
      <c r="O85">
        <v>128.45009999999999</v>
      </c>
      <c r="P85">
        <v>105.1622</v>
      </c>
      <c r="Q85">
        <v>4.1215999999999999</v>
      </c>
      <c r="R85">
        <v>23.031041999999999</v>
      </c>
      <c r="S85">
        <v>14.649125</v>
      </c>
      <c r="T85">
        <v>0</v>
      </c>
      <c r="U85">
        <v>348.97500000000002</v>
      </c>
      <c r="V85">
        <v>8.23</v>
      </c>
      <c r="W85">
        <v>12.86</v>
      </c>
      <c r="X85">
        <v>97.729200000000006</v>
      </c>
      <c r="Y85">
        <v>0</v>
      </c>
      <c r="Z85">
        <v>19.6614</v>
      </c>
      <c r="AA85">
        <v>42.14808</v>
      </c>
      <c r="AB85">
        <v>46.424171999999999</v>
      </c>
      <c r="AC85">
        <v>33.499364</v>
      </c>
      <c r="AD85">
        <v>41.824756000000001</v>
      </c>
      <c r="AE85">
        <v>56.926780000000001</v>
      </c>
      <c r="AF85">
        <v>28.971727000000001</v>
      </c>
      <c r="AG85">
        <v>47.874859999999998</v>
      </c>
      <c r="AH85">
        <v>106.277777</v>
      </c>
      <c r="AI85">
        <v>38.152132000000002</v>
      </c>
      <c r="AJ85">
        <v>0</v>
      </c>
      <c r="AK85">
        <v>64.950986999999998</v>
      </c>
      <c r="AL85">
        <v>47.642000000000003</v>
      </c>
      <c r="AM85">
        <v>18.108732</v>
      </c>
      <c r="AN85">
        <v>1.0958429999999999</v>
      </c>
      <c r="AO85">
        <v>6.9089999999999998</v>
      </c>
      <c r="AP85">
        <v>3.0743999999999998</v>
      </c>
      <c r="AQ85">
        <v>36.625754999999998</v>
      </c>
      <c r="AR85">
        <v>50.231999999999999</v>
      </c>
      <c r="AS85">
        <v>36.950153</v>
      </c>
      <c r="AT85">
        <v>15.000006000000001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76.193642999999994</v>
      </c>
      <c r="BA85">
        <f t="shared" si="4"/>
        <v>2203.4902120000002</v>
      </c>
      <c r="BB85">
        <v>82</v>
      </c>
      <c r="BD85">
        <v>7.95</v>
      </c>
      <c r="BE85">
        <v>1.94</v>
      </c>
      <c r="BF85">
        <v>3.03</v>
      </c>
      <c r="BG85">
        <v>0.92</v>
      </c>
      <c r="BH85">
        <v>9.33</v>
      </c>
      <c r="BI85">
        <v>0.81</v>
      </c>
      <c r="BJ85">
        <v>0.42</v>
      </c>
      <c r="BK85">
        <v>1.78</v>
      </c>
      <c r="BL85">
        <v>0.96</v>
      </c>
      <c r="BM85">
        <v>0.17</v>
      </c>
      <c r="BN85">
        <v>3.57</v>
      </c>
      <c r="BO85">
        <v>3.78</v>
      </c>
      <c r="BP85">
        <v>0.24</v>
      </c>
      <c r="BQ85">
        <v>2</v>
      </c>
      <c r="BR85">
        <v>2.1800000000000002</v>
      </c>
      <c r="BS85">
        <v>1.62</v>
      </c>
      <c r="BT85">
        <v>2.688761</v>
      </c>
      <c r="BU85">
        <v>1.332638</v>
      </c>
      <c r="BV85">
        <v>2.3361209999999999</v>
      </c>
      <c r="BW85">
        <v>1.929632</v>
      </c>
      <c r="BX85">
        <v>1.9462410000000001</v>
      </c>
      <c r="BY85">
        <v>2.6652749999999998</v>
      </c>
      <c r="BZ85">
        <v>1.3184229999999999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4.4731259999999997</v>
      </c>
      <c r="CK85">
        <v>1.857394</v>
      </c>
      <c r="CL85">
        <v>1.9248000000000001</v>
      </c>
      <c r="CM85">
        <v>3.4875970000000001</v>
      </c>
      <c r="CN85">
        <v>1.7590809999999999</v>
      </c>
      <c r="CO85">
        <v>0</v>
      </c>
      <c r="CP85">
        <v>4.087942</v>
      </c>
      <c r="CQ85">
        <v>1.7590809999999999</v>
      </c>
      <c r="CR85">
        <v>0.56584199999999996</v>
      </c>
      <c r="CS85">
        <v>1.3616889999999999</v>
      </c>
      <c r="CT85">
        <v>4.3737690000000002</v>
      </c>
      <c r="CU85">
        <v>7.1333219999999997</v>
      </c>
      <c r="CV85">
        <v>3.2691669999999999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76.193642999999994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189.198959</v>
      </c>
      <c r="L86">
        <v>234.19887900000001</v>
      </c>
      <c r="M86">
        <v>95.888554999999997</v>
      </c>
      <c r="N86">
        <v>122.43</v>
      </c>
      <c r="O86">
        <v>128.45009999999999</v>
      </c>
      <c r="P86">
        <v>105.1622</v>
      </c>
      <c r="Q86">
        <v>4.1215999999999999</v>
      </c>
      <c r="R86">
        <v>23.031041999999999</v>
      </c>
      <c r="S86">
        <v>14.649125</v>
      </c>
      <c r="T86">
        <v>0</v>
      </c>
      <c r="U86">
        <v>348.97500000000002</v>
      </c>
      <c r="V86">
        <v>8.23</v>
      </c>
      <c r="W86">
        <v>12.86</v>
      </c>
      <c r="X86">
        <v>97.729200000000006</v>
      </c>
      <c r="Y86">
        <v>0</v>
      </c>
      <c r="Z86">
        <v>6.5537999999999998</v>
      </c>
      <c r="AA86">
        <v>42.14808</v>
      </c>
      <c r="AB86">
        <v>46.424171999999999</v>
      </c>
      <c r="AC86">
        <v>33.499364</v>
      </c>
      <c r="AD86">
        <v>31.368566999999999</v>
      </c>
      <c r="AE86">
        <v>56.926780000000001</v>
      </c>
      <c r="AF86">
        <v>27.857430000000001</v>
      </c>
      <c r="AG86">
        <v>47.874859999999998</v>
      </c>
      <c r="AH86">
        <v>96.81174</v>
      </c>
      <c r="AI86">
        <v>38.152132000000002</v>
      </c>
      <c r="AJ86">
        <v>0</v>
      </c>
      <c r="AK86">
        <v>64.950986999999998</v>
      </c>
      <c r="AL86">
        <v>47.642000000000003</v>
      </c>
      <c r="AM86">
        <v>18.108732</v>
      </c>
      <c r="AN86">
        <v>1.0958429999999999</v>
      </c>
      <c r="AO86">
        <v>6.9089999999999998</v>
      </c>
      <c r="AP86">
        <v>3.0743999999999998</v>
      </c>
      <c r="AQ86">
        <v>36.625754999999998</v>
      </c>
      <c r="AR86">
        <v>50.231999999999999</v>
      </c>
      <c r="AS86">
        <v>36.950153</v>
      </c>
      <c r="AT86">
        <v>15.000006000000001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76.269252999999992</v>
      </c>
      <c r="BA86">
        <f t="shared" si="4"/>
        <v>2169.3997139999997</v>
      </c>
      <c r="BB86">
        <v>83</v>
      </c>
      <c r="BD86">
        <v>7.95</v>
      </c>
      <c r="BE86">
        <v>1.94</v>
      </c>
      <c r="BF86">
        <v>3.03</v>
      </c>
      <c r="BG86">
        <v>0.92</v>
      </c>
      <c r="BH86">
        <v>9.33</v>
      </c>
      <c r="BI86">
        <v>0.81</v>
      </c>
      <c r="BJ86">
        <v>0.42</v>
      </c>
      <c r="BK86">
        <v>1.78</v>
      </c>
      <c r="BL86">
        <v>0.96</v>
      </c>
      <c r="BM86">
        <v>0.17</v>
      </c>
      <c r="BN86">
        <v>3.57</v>
      </c>
      <c r="BO86">
        <v>3.78</v>
      </c>
      <c r="BP86">
        <v>0.24</v>
      </c>
      <c r="BQ86">
        <v>2</v>
      </c>
      <c r="BR86">
        <v>2.1800000000000002</v>
      </c>
      <c r="BS86">
        <v>1.62</v>
      </c>
      <c r="BT86">
        <v>2.688761</v>
      </c>
      <c r="BU86">
        <v>1.332638</v>
      </c>
      <c r="BV86">
        <v>2.3361209999999999</v>
      </c>
      <c r="BW86">
        <v>1.929632</v>
      </c>
      <c r="BX86">
        <v>1.9462410000000001</v>
      </c>
      <c r="BY86">
        <v>2.6652749999999998</v>
      </c>
      <c r="BZ86">
        <v>1.3184229999999999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4.5487359999999999</v>
      </c>
      <c r="CK86">
        <v>1.857394</v>
      </c>
      <c r="CL86">
        <v>1.9248000000000001</v>
      </c>
      <c r="CM86">
        <v>3.4875970000000001</v>
      </c>
      <c r="CN86">
        <v>1.7590809999999999</v>
      </c>
      <c r="CO86">
        <v>0</v>
      </c>
      <c r="CP86">
        <v>4.087942</v>
      </c>
      <c r="CQ86">
        <v>1.7590809999999999</v>
      </c>
      <c r="CR86">
        <v>0.56584199999999996</v>
      </c>
      <c r="CS86">
        <v>1.3616889999999999</v>
      </c>
      <c r="CT86">
        <v>4.276573</v>
      </c>
      <c r="CU86">
        <v>5.3499920000000003</v>
      </c>
      <c r="CV86">
        <v>2.9730479999999999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76.269252999999992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189.220944</v>
      </c>
      <c r="L87">
        <v>159.19887900000001</v>
      </c>
      <c r="M87">
        <v>95.888554999999997</v>
      </c>
      <c r="N87">
        <v>122.43</v>
      </c>
      <c r="O87">
        <v>128.45009999999999</v>
      </c>
      <c r="P87">
        <v>105.5455</v>
      </c>
      <c r="Q87">
        <v>4.1215999999999999</v>
      </c>
      <c r="R87">
        <v>26.671099999999999</v>
      </c>
      <c r="S87">
        <v>14.649125</v>
      </c>
      <c r="T87">
        <v>0</v>
      </c>
      <c r="U87">
        <v>348.97500000000002</v>
      </c>
      <c r="V87">
        <v>11.59</v>
      </c>
      <c r="W87">
        <v>23.86</v>
      </c>
      <c r="X87">
        <v>75.859099999999998</v>
      </c>
      <c r="Y87">
        <v>0</v>
      </c>
      <c r="Z87">
        <v>6.5537999999999998</v>
      </c>
      <c r="AA87">
        <v>42.14808</v>
      </c>
      <c r="AB87">
        <v>46.424171999999999</v>
      </c>
      <c r="AC87">
        <v>33.499364</v>
      </c>
      <c r="AD87">
        <v>20.912378</v>
      </c>
      <c r="AE87">
        <v>56.926780000000001</v>
      </c>
      <c r="AF87">
        <v>27.857430000000001</v>
      </c>
      <c r="AG87">
        <v>47.874859999999998</v>
      </c>
      <c r="AH87">
        <v>96.81174</v>
      </c>
      <c r="AI87">
        <v>17.608675999999999</v>
      </c>
      <c r="AJ87">
        <v>0</v>
      </c>
      <c r="AK87">
        <v>64.950986999999998</v>
      </c>
      <c r="AL87">
        <v>47.642000000000003</v>
      </c>
      <c r="AM87">
        <v>18.108732</v>
      </c>
      <c r="AN87">
        <v>1.0958429999999999</v>
      </c>
      <c r="AO87">
        <v>6.9089999999999998</v>
      </c>
      <c r="AP87">
        <v>3.0743999999999998</v>
      </c>
      <c r="AQ87">
        <v>36.625754999999998</v>
      </c>
      <c r="AR87">
        <v>50.231999999999999</v>
      </c>
      <c r="AS87">
        <v>36.950153</v>
      </c>
      <c r="AT87">
        <v>15.000006000000001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76.392497999999989</v>
      </c>
      <c r="BA87">
        <f t="shared" si="4"/>
        <v>2060.0585569999998</v>
      </c>
      <c r="BB87">
        <v>84</v>
      </c>
      <c r="BD87">
        <v>7.95</v>
      </c>
      <c r="BE87">
        <v>1.94</v>
      </c>
      <c r="BF87">
        <v>3.03</v>
      </c>
      <c r="BG87">
        <v>0.92</v>
      </c>
      <c r="BH87">
        <v>9.33</v>
      </c>
      <c r="BI87">
        <v>0.81</v>
      </c>
      <c r="BJ87">
        <v>0.42</v>
      </c>
      <c r="BK87">
        <v>1.78</v>
      </c>
      <c r="BL87">
        <v>0.96</v>
      </c>
      <c r="BM87">
        <v>0.17</v>
      </c>
      <c r="BN87">
        <v>3.57</v>
      </c>
      <c r="BO87">
        <v>3.78</v>
      </c>
      <c r="BP87">
        <v>0.24</v>
      </c>
      <c r="BQ87">
        <v>2</v>
      </c>
      <c r="BR87">
        <v>2.1800000000000002</v>
      </c>
      <c r="BS87">
        <v>1.62</v>
      </c>
      <c r="BT87">
        <v>2.688761</v>
      </c>
      <c r="BU87">
        <v>1.332638</v>
      </c>
      <c r="BV87">
        <v>2.3361209999999999</v>
      </c>
      <c r="BW87">
        <v>1.929632</v>
      </c>
      <c r="BX87">
        <v>1.9462410000000001</v>
      </c>
      <c r="BY87">
        <v>2.6652749999999998</v>
      </c>
      <c r="BZ87">
        <v>1.3184229999999999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4.6719809999999997</v>
      </c>
      <c r="CK87">
        <v>1.857394</v>
      </c>
      <c r="CL87">
        <v>1.9248000000000001</v>
      </c>
      <c r="CM87">
        <v>3.4875970000000001</v>
      </c>
      <c r="CN87">
        <v>1.7590809999999999</v>
      </c>
      <c r="CO87">
        <v>0</v>
      </c>
      <c r="CP87">
        <v>4.087942</v>
      </c>
      <c r="CQ87">
        <v>1.7590809999999999</v>
      </c>
      <c r="CR87">
        <v>0.56584199999999996</v>
      </c>
      <c r="CS87">
        <v>1.3616889999999999</v>
      </c>
      <c r="CT87">
        <v>4.276573</v>
      </c>
      <c r="CU87">
        <v>5.3499920000000003</v>
      </c>
      <c r="CV87">
        <v>2.9730479999999999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76.392497999999989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189.198959</v>
      </c>
      <c r="L88">
        <v>128.20259999999999</v>
      </c>
      <c r="M88">
        <v>95.888554999999997</v>
      </c>
      <c r="N88">
        <v>122.43</v>
      </c>
      <c r="O88">
        <v>128.45009999999999</v>
      </c>
      <c r="P88">
        <v>105.5455</v>
      </c>
      <c r="Q88">
        <v>4.1215999999999999</v>
      </c>
      <c r="R88">
        <v>26.671099999999999</v>
      </c>
      <c r="S88">
        <v>14.649125</v>
      </c>
      <c r="T88">
        <v>0</v>
      </c>
      <c r="U88">
        <v>348.97500000000002</v>
      </c>
      <c r="V88">
        <v>11.59</v>
      </c>
      <c r="W88">
        <v>23.86</v>
      </c>
      <c r="X88">
        <v>75.859099999999998</v>
      </c>
      <c r="Y88">
        <v>0</v>
      </c>
      <c r="Z88">
        <v>6.5537999999999998</v>
      </c>
      <c r="AA88">
        <v>42.14808</v>
      </c>
      <c r="AB88">
        <v>46.424171999999999</v>
      </c>
      <c r="AC88">
        <v>33.499364</v>
      </c>
      <c r="AD88">
        <v>10.456189</v>
      </c>
      <c r="AE88">
        <v>56.926780000000001</v>
      </c>
      <c r="AF88">
        <v>27.857430000000001</v>
      </c>
      <c r="AG88">
        <v>47.874859999999998</v>
      </c>
      <c r="AH88">
        <v>96.81174</v>
      </c>
      <c r="AI88">
        <v>17.608675999999999</v>
      </c>
      <c r="AJ88">
        <v>0</v>
      </c>
      <c r="AK88">
        <v>64.950986999999998</v>
      </c>
      <c r="AL88">
        <v>47.642000000000003</v>
      </c>
      <c r="AM88">
        <v>18.108732</v>
      </c>
      <c r="AN88">
        <v>1.0958429999999999</v>
      </c>
      <c r="AO88">
        <v>6.9089999999999998</v>
      </c>
      <c r="AP88">
        <v>3.0743999999999998</v>
      </c>
      <c r="AQ88">
        <v>36.625754999999998</v>
      </c>
      <c r="AR88">
        <v>50.231999999999999</v>
      </c>
      <c r="AS88">
        <v>36.950153</v>
      </c>
      <c r="AT88">
        <v>15.000006000000001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76.534645999999995</v>
      </c>
      <c r="BA88">
        <f t="shared" si="4"/>
        <v>2018.7262519999997</v>
      </c>
      <c r="BB88">
        <v>85</v>
      </c>
      <c r="BD88">
        <v>7.95</v>
      </c>
      <c r="BE88">
        <v>1.94</v>
      </c>
      <c r="BF88">
        <v>3.03</v>
      </c>
      <c r="BG88">
        <v>0.92</v>
      </c>
      <c r="BH88">
        <v>9.33</v>
      </c>
      <c r="BI88">
        <v>0.81</v>
      </c>
      <c r="BJ88">
        <v>0.42</v>
      </c>
      <c r="BK88">
        <v>1.78</v>
      </c>
      <c r="BL88">
        <v>0.96</v>
      </c>
      <c r="BM88">
        <v>0.17</v>
      </c>
      <c r="BN88">
        <v>3.57</v>
      </c>
      <c r="BO88">
        <v>3.78</v>
      </c>
      <c r="BP88">
        <v>0.24</v>
      </c>
      <c r="BQ88">
        <v>2</v>
      </c>
      <c r="BR88">
        <v>2.1800000000000002</v>
      </c>
      <c r="BS88">
        <v>1.62</v>
      </c>
      <c r="BT88">
        <v>2.688761</v>
      </c>
      <c r="BU88">
        <v>1.332638</v>
      </c>
      <c r="BV88">
        <v>2.3361209999999999</v>
      </c>
      <c r="BW88">
        <v>1.929632</v>
      </c>
      <c r="BX88">
        <v>1.9462410000000001</v>
      </c>
      <c r="BY88">
        <v>2.6652749999999998</v>
      </c>
      <c r="BZ88">
        <v>1.3184229999999999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4.8141290000000003</v>
      </c>
      <c r="CK88">
        <v>1.857394</v>
      </c>
      <c r="CL88">
        <v>1.9248000000000001</v>
      </c>
      <c r="CM88">
        <v>3.4875970000000001</v>
      </c>
      <c r="CN88">
        <v>1.7590809999999999</v>
      </c>
      <c r="CO88">
        <v>0</v>
      </c>
      <c r="CP88">
        <v>4.087942</v>
      </c>
      <c r="CQ88">
        <v>1.7590809999999999</v>
      </c>
      <c r="CR88">
        <v>0.56584199999999996</v>
      </c>
      <c r="CS88">
        <v>1.3616889999999999</v>
      </c>
      <c r="CT88">
        <v>4.276573</v>
      </c>
      <c r="CU88">
        <v>5.3499920000000003</v>
      </c>
      <c r="CV88">
        <v>2.9730479999999999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76.534645999999995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189.220944</v>
      </c>
      <c r="L89">
        <v>128.20259999999999</v>
      </c>
      <c r="M89">
        <v>95.888554999999997</v>
      </c>
      <c r="N89">
        <v>122.43</v>
      </c>
      <c r="O89">
        <v>128.45009999999999</v>
      </c>
      <c r="P89">
        <v>105.5455</v>
      </c>
      <c r="Q89">
        <v>4.1215999999999999</v>
      </c>
      <c r="R89">
        <v>26.671099999999999</v>
      </c>
      <c r="S89">
        <v>14.649125</v>
      </c>
      <c r="T89">
        <v>0</v>
      </c>
      <c r="U89">
        <v>348.97500000000002</v>
      </c>
      <c r="V89">
        <v>11.59</v>
      </c>
      <c r="W89">
        <v>23.86</v>
      </c>
      <c r="X89">
        <v>105.86375</v>
      </c>
      <c r="Y89">
        <v>0</v>
      </c>
      <c r="Z89">
        <v>6.5537999999999998</v>
      </c>
      <c r="AA89">
        <v>42.14808</v>
      </c>
      <c r="AB89">
        <v>46.424171999999999</v>
      </c>
      <c r="AC89">
        <v>33.499364</v>
      </c>
      <c r="AD89">
        <v>10.456189</v>
      </c>
      <c r="AE89">
        <v>56.926780000000001</v>
      </c>
      <c r="AF89">
        <v>27.857430000000001</v>
      </c>
      <c r="AG89">
        <v>47.874859999999998</v>
      </c>
      <c r="AH89">
        <v>96.81174</v>
      </c>
      <c r="AI89">
        <v>17.608675999999999</v>
      </c>
      <c r="AJ89">
        <v>0</v>
      </c>
      <c r="AK89">
        <v>64.950986999999998</v>
      </c>
      <c r="AL89">
        <v>47.642000000000003</v>
      </c>
      <c r="AM89">
        <v>18.108732</v>
      </c>
      <c r="AN89">
        <v>0.99047300000000005</v>
      </c>
      <c r="AO89">
        <v>8.673</v>
      </c>
      <c r="AP89">
        <v>3.0743999999999998</v>
      </c>
      <c r="AQ89">
        <v>36.625754999999998</v>
      </c>
      <c r="AR89">
        <v>50.231999999999999</v>
      </c>
      <c r="AS89">
        <v>36.950153</v>
      </c>
      <c r="AT89">
        <v>15.000006000000001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76.676793999999987</v>
      </c>
      <c r="BA89">
        <f t="shared" si="4"/>
        <v>2050.5536649999999</v>
      </c>
      <c r="BB89">
        <v>86</v>
      </c>
      <c r="BD89">
        <v>7.95</v>
      </c>
      <c r="BE89">
        <v>1.94</v>
      </c>
      <c r="BF89">
        <v>3.03</v>
      </c>
      <c r="BG89">
        <v>0.92</v>
      </c>
      <c r="BH89">
        <v>9.33</v>
      </c>
      <c r="BI89">
        <v>0.81</v>
      </c>
      <c r="BJ89">
        <v>0.42</v>
      </c>
      <c r="BK89">
        <v>1.78</v>
      </c>
      <c r="BL89">
        <v>0.96</v>
      </c>
      <c r="BM89">
        <v>0.17</v>
      </c>
      <c r="BN89">
        <v>3.57</v>
      </c>
      <c r="BO89">
        <v>3.78</v>
      </c>
      <c r="BP89">
        <v>0.24</v>
      </c>
      <c r="BQ89">
        <v>2</v>
      </c>
      <c r="BR89">
        <v>2.1800000000000002</v>
      </c>
      <c r="BS89">
        <v>1.62</v>
      </c>
      <c r="BT89">
        <v>2.688761</v>
      </c>
      <c r="BU89">
        <v>1.332638</v>
      </c>
      <c r="BV89">
        <v>2.3361209999999999</v>
      </c>
      <c r="BW89">
        <v>1.929632</v>
      </c>
      <c r="BX89">
        <v>1.9462410000000001</v>
      </c>
      <c r="BY89">
        <v>2.6652749999999998</v>
      </c>
      <c r="BZ89">
        <v>1.3184229999999999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4.956277</v>
      </c>
      <c r="CK89">
        <v>1.857394</v>
      </c>
      <c r="CL89">
        <v>1.9248000000000001</v>
      </c>
      <c r="CM89">
        <v>3.4875970000000001</v>
      </c>
      <c r="CN89">
        <v>1.7590809999999999</v>
      </c>
      <c r="CO89">
        <v>0</v>
      </c>
      <c r="CP89">
        <v>4.087942</v>
      </c>
      <c r="CQ89">
        <v>1.7590809999999999</v>
      </c>
      <c r="CR89">
        <v>0.56584199999999996</v>
      </c>
      <c r="CS89">
        <v>1.3616889999999999</v>
      </c>
      <c r="CT89">
        <v>4.276573</v>
      </c>
      <c r="CU89">
        <v>5.3499920000000003</v>
      </c>
      <c r="CV89">
        <v>2.9730479999999999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76.676793999999987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189.198959</v>
      </c>
      <c r="L90">
        <v>128.20259999999999</v>
      </c>
      <c r="M90">
        <v>95.888554999999997</v>
      </c>
      <c r="N90">
        <v>122.43</v>
      </c>
      <c r="O90">
        <v>128.45009999999999</v>
      </c>
      <c r="P90">
        <v>105.5455</v>
      </c>
      <c r="Q90">
        <v>4.1215999999999999</v>
      </c>
      <c r="R90">
        <v>26.671099999999999</v>
      </c>
      <c r="S90">
        <v>14.649125</v>
      </c>
      <c r="T90">
        <v>0</v>
      </c>
      <c r="U90">
        <v>348.97500000000002</v>
      </c>
      <c r="V90">
        <v>11.59</v>
      </c>
      <c r="W90">
        <v>23.86</v>
      </c>
      <c r="X90">
        <v>105.86375</v>
      </c>
      <c r="Y90">
        <v>0</v>
      </c>
      <c r="Z90">
        <v>6.5537999999999998</v>
      </c>
      <c r="AA90">
        <v>42.14808</v>
      </c>
      <c r="AB90">
        <v>46.424171999999999</v>
      </c>
      <c r="AC90">
        <v>33.499364</v>
      </c>
      <c r="AD90">
        <v>10.456189</v>
      </c>
      <c r="AE90">
        <v>56.926780000000001</v>
      </c>
      <c r="AF90">
        <v>27.857430000000001</v>
      </c>
      <c r="AG90">
        <v>47.874859999999998</v>
      </c>
      <c r="AH90">
        <v>96.81174</v>
      </c>
      <c r="AI90">
        <v>17.608675999999999</v>
      </c>
      <c r="AJ90">
        <v>0</v>
      </c>
      <c r="AK90">
        <v>64.950986999999998</v>
      </c>
      <c r="AL90">
        <v>47.642000000000003</v>
      </c>
      <c r="AM90">
        <v>18.108732</v>
      </c>
      <c r="AN90">
        <v>0.99047300000000005</v>
      </c>
      <c r="AO90">
        <v>8.673</v>
      </c>
      <c r="AP90">
        <v>3.0743999999999998</v>
      </c>
      <c r="AQ90">
        <v>36.625754999999998</v>
      </c>
      <c r="AR90">
        <v>50.231999999999999</v>
      </c>
      <c r="AS90">
        <v>36.950153</v>
      </c>
      <c r="AT90">
        <v>15.000006000000001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76.695696999999996</v>
      </c>
      <c r="BA90">
        <f t="shared" si="4"/>
        <v>2050.5505829999997</v>
      </c>
      <c r="BB90">
        <v>87</v>
      </c>
      <c r="BD90">
        <v>7.95</v>
      </c>
      <c r="BE90">
        <v>1.94</v>
      </c>
      <c r="BF90">
        <v>3.03</v>
      </c>
      <c r="BG90">
        <v>0.92</v>
      </c>
      <c r="BH90">
        <v>9.33</v>
      </c>
      <c r="BI90">
        <v>0.81</v>
      </c>
      <c r="BJ90">
        <v>0.42</v>
      </c>
      <c r="BK90">
        <v>1.78</v>
      </c>
      <c r="BL90">
        <v>0.96</v>
      </c>
      <c r="BM90">
        <v>0.17</v>
      </c>
      <c r="BN90">
        <v>3.57</v>
      </c>
      <c r="BO90">
        <v>3.78</v>
      </c>
      <c r="BP90">
        <v>0.24</v>
      </c>
      <c r="BQ90">
        <v>2</v>
      </c>
      <c r="BR90">
        <v>2.1800000000000002</v>
      </c>
      <c r="BS90">
        <v>1.62</v>
      </c>
      <c r="BT90">
        <v>2.688761</v>
      </c>
      <c r="BU90">
        <v>1.332638</v>
      </c>
      <c r="BV90">
        <v>2.3361209999999999</v>
      </c>
      <c r="BW90">
        <v>1.929632</v>
      </c>
      <c r="BX90">
        <v>1.9462410000000001</v>
      </c>
      <c r="BY90">
        <v>2.6652749999999998</v>
      </c>
      <c r="BZ90">
        <v>1.3184229999999999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4.9751799999999999</v>
      </c>
      <c r="CK90">
        <v>1.857394</v>
      </c>
      <c r="CL90">
        <v>1.9248000000000001</v>
      </c>
      <c r="CM90">
        <v>3.4875970000000001</v>
      </c>
      <c r="CN90">
        <v>1.7590809999999999</v>
      </c>
      <c r="CO90">
        <v>0</v>
      </c>
      <c r="CP90">
        <v>4.087942</v>
      </c>
      <c r="CQ90">
        <v>1.7590809999999999</v>
      </c>
      <c r="CR90">
        <v>0.56584199999999996</v>
      </c>
      <c r="CS90">
        <v>1.3616889999999999</v>
      </c>
      <c r="CT90">
        <v>4.276573</v>
      </c>
      <c r="CU90">
        <v>5.3499920000000003</v>
      </c>
      <c r="CV90">
        <v>2.9730479999999999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76.695696999999996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189.220944</v>
      </c>
      <c r="L91">
        <v>128.20259999999999</v>
      </c>
      <c r="M91">
        <v>95.888554999999997</v>
      </c>
      <c r="N91">
        <v>122.43</v>
      </c>
      <c r="O91">
        <v>128.45009999999999</v>
      </c>
      <c r="P91">
        <v>105.5455</v>
      </c>
      <c r="Q91">
        <v>4.1215999999999999</v>
      </c>
      <c r="R91">
        <v>24.09299</v>
      </c>
      <c r="S91">
        <v>14.649125</v>
      </c>
      <c r="T91">
        <v>0</v>
      </c>
      <c r="U91">
        <v>348.97500000000002</v>
      </c>
      <c r="V91">
        <v>5.6076680000000003</v>
      </c>
      <c r="W91">
        <v>17.649100000000001</v>
      </c>
      <c r="X91">
        <v>105.86375</v>
      </c>
      <c r="Y91">
        <v>0</v>
      </c>
      <c r="Z91">
        <v>19.6614</v>
      </c>
      <c r="AA91">
        <v>42.14808</v>
      </c>
      <c r="AB91">
        <v>46.424171999999999</v>
      </c>
      <c r="AC91">
        <v>33.499364</v>
      </c>
      <c r="AD91">
        <v>10.456189</v>
      </c>
      <c r="AE91">
        <v>56.926780000000001</v>
      </c>
      <c r="AF91">
        <v>28.971727000000001</v>
      </c>
      <c r="AG91">
        <v>47.874859999999998</v>
      </c>
      <c r="AH91">
        <v>110.15024699999999</v>
      </c>
      <c r="AI91">
        <v>3.6684739999999998</v>
      </c>
      <c r="AJ91">
        <v>0</v>
      </c>
      <c r="AK91">
        <v>64.950986999999998</v>
      </c>
      <c r="AL91">
        <v>47.642000000000003</v>
      </c>
      <c r="AM91">
        <v>18.108732</v>
      </c>
      <c r="AN91">
        <v>0.99047300000000005</v>
      </c>
      <c r="AO91">
        <v>8.673</v>
      </c>
      <c r="AP91">
        <v>3.0743999999999998</v>
      </c>
      <c r="AQ91">
        <v>36.625754999999998</v>
      </c>
      <c r="AR91">
        <v>50.231999999999999</v>
      </c>
      <c r="AS91">
        <v>36.950153</v>
      </c>
      <c r="AT91">
        <v>15.000006000000001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76.735697000000002</v>
      </c>
      <c r="BA91">
        <f t="shared" si="4"/>
        <v>2049.4614280000001</v>
      </c>
      <c r="BB91">
        <v>88</v>
      </c>
      <c r="BD91">
        <v>7.95</v>
      </c>
      <c r="BE91">
        <v>1.94</v>
      </c>
      <c r="BF91">
        <v>3.03</v>
      </c>
      <c r="BG91">
        <v>0.92</v>
      </c>
      <c r="BH91">
        <v>9.33</v>
      </c>
      <c r="BI91">
        <v>0.85</v>
      </c>
      <c r="BJ91">
        <v>0.42</v>
      </c>
      <c r="BK91">
        <v>1.78</v>
      </c>
      <c r="BL91">
        <v>0.96</v>
      </c>
      <c r="BM91">
        <v>0.17</v>
      </c>
      <c r="BN91">
        <v>3.57</v>
      </c>
      <c r="BO91">
        <v>3.78</v>
      </c>
      <c r="BP91">
        <v>0.24</v>
      </c>
      <c r="BQ91">
        <v>2</v>
      </c>
      <c r="BR91">
        <v>2.1800000000000002</v>
      </c>
      <c r="BS91">
        <v>1.62</v>
      </c>
      <c r="BT91">
        <v>2.688761</v>
      </c>
      <c r="BU91">
        <v>1.332638</v>
      </c>
      <c r="BV91">
        <v>2.3361209999999999</v>
      </c>
      <c r="BW91">
        <v>1.929632</v>
      </c>
      <c r="BX91">
        <v>1.9462410000000001</v>
      </c>
      <c r="BY91">
        <v>2.6652749999999998</v>
      </c>
      <c r="BZ91">
        <v>1.3184229999999999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4.9751799999999999</v>
      </c>
      <c r="CK91">
        <v>1.857394</v>
      </c>
      <c r="CL91">
        <v>1.9248000000000001</v>
      </c>
      <c r="CM91">
        <v>3.4875970000000001</v>
      </c>
      <c r="CN91">
        <v>1.7590809999999999</v>
      </c>
      <c r="CO91">
        <v>0</v>
      </c>
      <c r="CP91">
        <v>4.087942</v>
      </c>
      <c r="CQ91">
        <v>1.7590809999999999</v>
      </c>
      <c r="CR91">
        <v>0.56584199999999996</v>
      </c>
      <c r="CS91">
        <v>1.3616889999999999</v>
      </c>
      <c r="CT91">
        <v>4.3737690000000002</v>
      </c>
      <c r="CU91">
        <v>7.1333219999999997</v>
      </c>
      <c r="CV91">
        <v>3.387616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76.735697000000002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189.198959</v>
      </c>
      <c r="L92">
        <v>128.20259999999999</v>
      </c>
      <c r="M92">
        <v>95.888554999999997</v>
      </c>
      <c r="N92">
        <v>122.43</v>
      </c>
      <c r="O92">
        <v>128.45009999999999</v>
      </c>
      <c r="P92">
        <v>105.5455</v>
      </c>
      <c r="Q92">
        <v>4.1215999999999999</v>
      </c>
      <c r="R92">
        <v>24.09299</v>
      </c>
      <c r="S92">
        <v>14.649125</v>
      </c>
      <c r="T92">
        <v>0</v>
      </c>
      <c r="U92">
        <v>348.97500000000002</v>
      </c>
      <c r="V92">
        <v>6.36</v>
      </c>
      <c r="W92">
        <v>23.86</v>
      </c>
      <c r="X92">
        <v>105.86375</v>
      </c>
      <c r="Y92">
        <v>0</v>
      </c>
      <c r="Z92">
        <v>19.6614</v>
      </c>
      <c r="AA92">
        <v>42.14808</v>
      </c>
      <c r="AB92">
        <v>46.424171999999999</v>
      </c>
      <c r="AC92">
        <v>33.499364</v>
      </c>
      <c r="AD92">
        <v>10.456189</v>
      </c>
      <c r="AE92">
        <v>56.926780000000001</v>
      </c>
      <c r="AF92">
        <v>28.971727000000001</v>
      </c>
      <c r="AG92">
        <v>47.874859999999998</v>
      </c>
      <c r="AH92">
        <v>132.84722099999999</v>
      </c>
      <c r="AI92">
        <v>1.46739</v>
      </c>
      <c r="AJ92">
        <v>0</v>
      </c>
      <c r="AK92">
        <v>64.950986999999998</v>
      </c>
      <c r="AL92">
        <v>47.642000000000003</v>
      </c>
      <c r="AM92">
        <v>18.108732</v>
      </c>
      <c r="AN92">
        <v>0.99047300000000005</v>
      </c>
      <c r="AO92">
        <v>8.673</v>
      </c>
      <c r="AP92">
        <v>3.0743999999999998</v>
      </c>
      <c r="AQ92">
        <v>36.625754999999998</v>
      </c>
      <c r="AR92">
        <v>50.231999999999999</v>
      </c>
      <c r="AS92">
        <v>36.950153</v>
      </c>
      <c r="AT92">
        <v>15.000006000000001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76.745696999999993</v>
      </c>
      <c r="BA92">
        <f t="shared" si="4"/>
        <v>2076.9085649999993</v>
      </c>
      <c r="BB92">
        <v>89</v>
      </c>
      <c r="BD92">
        <v>7.95</v>
      </c>
      <c r="BE92">
        <v>1.94</v>
      </c>
      <c r="BF92">
        <v>3.03</v>
      </c>
      <c r="BG92">
        <v>0.92</v>
      </c>
      <c r="BH92">
        <v>9.33</v>
      </c>
      <c r="BI92">
        <v>0.86</v>
      </c>
      <c r="BJ92">
        <v>0.42</v>
      </c>
      <c r="BK92">
        <v>1.78</v>
      </c>
      <c r="BL92">
        <v>0.96</v>
      </c>
      <c r="BM92">
        <v>0.17</v>
      </c>
      <c r="BN92">
        <v>3.57</v>
      </c>
      <c r="BO92">
        <v>3.78</v>
      </c>
      <c r="BP92">
        <v>0.24</v>
      </c>
      <c r="BQ92">
        <v>2</v>
      </c>
      <c r="BR92">
        <v>2.1800000000000002</v>
      </c>
      <c r="BS92">
        <v>1.62</v>
      </c>
      <c r="BT92">
        <v>2.688761</v>
      </c>
      <c r="BU92">
        <v>1.332638</v>
      </c>
      <c r="BV92">
        <v>2.3361209999999999</v>
      </c>
      <c r="BW92">
        <v>1.929632</v>
      </c>
      <c r="BX92">
        <v>1.9462410000000001</v>
      </c>
      <c r="BY92">
        <v>2.6652749999999998</v>
      </c>
      <c r="BZ92">
        <v>1.3184229999999999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4.9751799999999999</v>
      </c>
      <c r="CK92">
        <v>1.857394</v>
      </c>
      <c r="CL92">
        <v>1.9248000000000001</v>
      </c>
      <c r="CM92">
        <v>3.4875970000000001</v>
      </c>
      <c r="CN92">
        <v>1.7590809999999999</v>
      </c>
      <c r="CO92">
        <v>0</v>
      </c>
      <c r="CP92">
        <v>4.087942</v>
      </c>
      <c r="CQ92">
        <v>1.7590809999999999</v>
      </c>
      <c r="CR92">
        <v>0.56584199999999996</v>
      </c>
      <c r="CS92">
        <v>1.3616889999999999</v>
      </c>
      <c r="CT92">
        <v>4.3737690000000002</v>
      </c>
      <c r="CU92">
        <v>7.1333219999999997</v>
      </c>
      <c r="CV92">
        <v>4.0864589999999996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76.745696999999993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189.220944</v>
      </c>
      <c r="L93">
        <v>128.20259999999999</v>
      </c>
      <c r="M93">
        <v>95.888554999999997</v>
      </c>
      <c r="N93">
        <v>122.43</v>
      </c>
      <c r="O93">
        <v>128.45009999999999</v>
      </c>
      <c r="P93">
        <v>105.5455</v>
      </c>
      <c r="Q93">
        <v>4.1215999999999999</v>
      </c>
      <c r="R93">
        <v>24.09299</v>
      </c>
      <c r="S93">
        <v>14.649125</v>
      </c>
      <c r="T93">
        <v>0</v>
      </c>
      <c r="U93">
        <v>348.97500000000002</v>
      </c>
      <c r="V93">
        <v>0</v>
      </c>
      <c r="W93">
        <v>12.86</v>
      </c>
      <c r="X93">
        <v>40.6</v>
      </c>
      <c r="Y93">
        <v>0</v>
      </c>
      <c r="Z93">
        <v>19.6614</v>
      </c>
      <c r="AA93">
        <v>42.14808</v>
      </c>
      <c r="AB93">
        <v>46.424171999999999</v>
      </c>
      <c r="AC93">
        <v>33.499364</v>
      </c>
      <c r="AD93">
        <v>10.456189</v>
      </c>
      <c r="AE93">
        <v>56.926780000000001</v>
      </c>
      <c r="AF93">
        <v>28.971727000000001</v>
      </c>
      <c r="AG93">
        <v>47.874859999999998</v>
      </c>
      <c r="AH93">
        <v>132.84722099999999</v>
      </c>
      <c r="AI93">
        <v>17.608675999999999</v>
      </c>
      <c r="AJ93">
        <v>0</v>
      </c>
      <c r="AK93">
        <v>64.950986999999998</v>
      </c>
      <c r="AL93">
        <v>47.642000000000003</v>
      </c>
      <c r="AM93">
        <v>18.108732</v>
      </c>
      <c r="AN93">
        <v>0.99047300000000005</v>
      </c>
      <c r="AO93">
        <v>8.673</v>
      </c>
      <c r="AP93">
        <v>1.5371999999999999</v>
      </c>
      <c r="AQ93">
        <v>36.625754999999998</v>
      </c>
      <c r="AR93">
        <v>50.231999999999999</v>
      </c>
      <c r="AS93">
        <v>36.950153</v>
      </c>
      <c r="AT93">
        <v>15.000006000000001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76.755696999999998</v>
      </c>
      <c r="BA93">
        <f t="shared" si="4"/>
        <v>2008.9208859999999</v>
      </c>
      <c r="BB93">
        <v>90</v>
      </c>
      <c r="BD93">
        <v>7.95</v>
      </c>
      <c r="BE93">
        <v>1.94</v>
      </c>
      <c r="BF93">
        <v>3.03</v>
      </c>
      <c r="BG93">
        <v>0.92</v>
      </c>
      <c r="BH93">
        <v>9.33</v>
      </c>
      <c r="BI93">
        <v>0.86</v>
      </c>
      <c r="BJ93">
        <v>0.42</v>
      </c>
      <c r="BK93">
        <v>1.78</v>
      </c>
      <c r="BL93">
        <v>0.96</v>
      </c>
      <c r="BM93">
        <v>0.18</v>
      </c>
      <c r="BN93">
        <v>3.57</v>
      </c>
      <c r="BO93">
        <v>3.78</v>
      </c>
      <c r="BP93">
        <v>0.24</v>
      </c>
      <c r="BQ93">
        <v>2</v>
      </c>
      <c r="BR93">
        <v>2.1800000000000002</v>
      </c>
      <c r="BS93">
        <v>1.62</v>
      </c>
      <c r="BT93">
        <v>2.688761</v>
      </c>
      <c r="BU93">
        <v>1.332638</v>
      </c>
      <c r="BV93">
        <v>2.3361209999999999</v>
      </c>
      <c r="BW93">
        <v>1.929632</v>
      </c>
      <c r="BX93">
        <v>1.9462410000000001</v>
      </c>
      <c r="BY93">
        <v>2.6652749999999998</v>
      </c>
      <c r="BZ93">
        <v>1.3184229999999999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4.9751799999999999</v>
      </c>
      <c r="CK93">
        <v>1.857394</v>
      </c>
      <c r="CL93">
        <v>1.9248000000000001</v>
      </c>
      <c r="CM93">
        <v>3.4875970000000001</v>
      </c>
      <c r="CN93">
        <v>1.7590809999999999</v>
      </c>
      <c r="CO93">
        <v>0</v>
      </c>
      <c r="CP93">
        <v>4.087942</v>
      </c>
      <c r="CQ93">
        <v>1.7590809999999999</v>
      </c>
      <c r="CR93">
        <v>0.56584199999999996</v>
      </c>
      <c r="CS93">
        <v>1.3616889999999999</v>
      </c>
      <c r="CT93">
        <v>4.3737690000000002</v>
      </c>
      <c r="CU93">
        <v>7.1333219999999997</v>
      </c>
      <c r="CV93">
        <v>4.0864589999999996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76.755696999999998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189.198959</v>
      </c>
      <c r="L94">
        <v>128.20259999999999</v>
      </c>
      <c r="M94">
        <v>95.888554999999997</v>
      </c>
      <c r="N94">
        <v>122.43</v>
      </c>
      <c r="O94">
        <v>128.45009999999999</v>
      </c>
      <c r="P94">
        <v>105.5455</v>
      </c>
      <c r="Q94">
        <v>4.1215999999999999</v>
      </c>
      <c r="R94">
        <v>24.09299</v>
      </c>
      <c r="S94">
        <v>14.649125</v>
      </c>
      <c r="T94">
        <v>0</v>
      </c>
      <c r="U94">
        <v>348.97500000000002</v>
      </c>
      <c r="V94">
        <v>0</v>
      </c>
      <c r="W94">
        <v>12.86</v>
      </c>
      <c r="X94">
        <v>40.6</v>
      </c>
      <c r="Y94">
        <v>0</v>
      </c>
      <c r="Z94">
        <v>19.6614</v>
      </c>
      <c r="AA94">
        <v>42.14808</v>
      </c>
      <c r="AB94">
        <v>46.424171999999999</v>
      </c>
      <c r="AC94">
        <v>33.499364</v>
      </c>
      <c r="AD94">
        <v>10.456189</v>
      </c>
      <c r="AE94">
        <v>56.926780000000001</v>
      </c>
      <c r="AF94">
        <v>28.971727000000001</v>
      </c>
      <c r="AG94">
        <v>47.874859999999998</v>
      </c>
      <c r="AH94">
        <v>107.5686</v>
      </c>
      <c r="AI94">
        <v>17.608675999999999</v>
      </c>
      <c r="AJ94">
        <v>0</v>
      </c>
      <c r="AK94">
        <v>64.950986999999998</v>
      </c>
      <c r="AL94">
        <v>47.642000000000003</v>
      </c>
      <c r="AM94">
        <v>18.108732</v>
      </c>
      <c r="AN94">
        <v>0.99047300000000005</v>
      </c>
      <c r="AO94">
        <v>8.673</v>
      </c>
      <c r="AP94">
        <v>1.5371999999999999</v>
      </c>
      <c r="AQ94">
        <v>36.625754999999998</v>
      </c>
      <c r="AR94">
        <v>50.231999999999999</v>
      </c>
      <c r="AS94">
        <v>36.950153</v>
      </c>
      <c r="AT94">
        <v>15.000006000000001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76.725696999999997</v>
      </c>
      <c r="BA94">
        <f t="shared" si="4"/>
        <v>1983.5902799999997</v>
      </c>
      <c r="BB94">
        <v>91</v>
      </c>
      <c r="BD94">
        <v>7.95</v>
      </c>
      <c r="BE94">
        <v>1.94</v>
      </c>
      <c r="BF94">
        <v>3.03</v>
      </c>
      <c r="BG94">
        <v>0.92</v>
      </c>
      <c r="BH94">
        <v>9.33</v>
      </c>
      <c r="BI94">
        <v>0.82</v>
      </c>
      <c r="BJ94">
        <v>0.42</v>
      </c>
      <c r="BK94">
        <v>1.78</v>
      </c>
      <c r="BL94">
        <v>0.96</v>
      </c>
      <c r="BM94">
        <v>0.19</v>
      </c>
      <c r="BN94">
        <v>3.57</v>
      </c>
      <c r="BO94">
        <v>3.78</v>
      </c>
      <c r="BP94">
        <v>0.24</v>
      </c>
      <c r="BQ94">
        <v>2</v>
      </c>
      <c r="BR94">
        <v>2.1800000000000002</v>
      </c>
      <c r="BS94">
        <v>1.62</v>
      </c>
      <c r="BT94">
        <v>2.688761</v>
      </c>
      <c r="BU94">
        <v>1.332638</v>
      </c>
      <c r="BV94">
        <v>2.3361209999999999</v>
      </c>
      <c r="BW94">
        <v>1.929632</v>
      </c>
      <c r="BX94">
        <v>1.9462410000000001</v>
      </c>
      <c r="BY94">
        <v>2.6652749999999998</v>
      </c>
      <c r="BZ94">
        <v>1.3184229999999999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4.9751799999999999</v>
      </c>
      <c r="CK94">
        <v>1.857394</v>
      </c>
      <c r="CL94">
        <v>1.9248000000000001</v>
      </c>
      <c r="CM94">
        <v>3.4875970000000001</v>
      </c>
      <c r="CN94">
        <v>1.7590809999999999</v>
      </c>
      <c r="CO94">
        <v>0</v>
      </c>
      <c r="CP94">
        <v>4.087942</v>
      </c>
      <c r="CQ94">
        <v>1.7590809999999999</v>
      </c>
      <c r="CR94">
        <v>0.56584199999999996</v>
      </c>
      <c r="CS94">
        <v>1.3616889999999999</v>
      </c>
      <c r="CT94">
        <v>4.3737690000000002</v>
      </c>
      <c r="CU94">
        <v>7.1333219999999997</v>
      </c>
      <c r="CV94">
        <v>3.3047019999999998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76.725696999999997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189.19304099999999</v>
      </c>
      <c r="L95">
        <v>128.20259999999999</v>
      </c>
      <c r="M95">
        <v>95.888554999999997</v>
      </c>
      <c r="N95">
        <v>122.43</v>
      </c>
      <c r="O95">
        <v>128.45009999999999</v>
      </c>
      <c r="P95">
        <v>105.5455</v>
      </c>
      <c r="Q95">
        <v>4.1215999999999999</v>
      </c>
      <c r="R95">
        <v>24.09299</v>
      </c>
      <c r="S95">
        <v>14.649125</v>
      </c>
      <c r="T95">
        <v>0</v>
      </c>
      <c r="U95">
        <v>348.97500000000002</v>
      </c>
      <c r="V95">
        <v>0</v>
      </c>
      <c r="W95">
        <v>12.86</v>
      </c>
      <c r="X95">
        <v>75.859099999999998</v>
      </c>
      <c r="Y95">
        <v>0</v>
      </c>
      <c r="Z95">
        <v>19.6614</v>
      </c>
      <c r="AA95">
        <v>28.045000000000002</v>
      </c>
      <c r="AB95">
        <v>46.424171999999999</v>
      </c>
      <c r="AC95">
        <v>33.499364</v>
      </c>
      <c r="AD95">
        <v>0</v>
      </c>
      <c r="AE95">
        <v>56.926780000000001</v>
      </c>
      <c r="AF95">
        <v>28.080290000000002</v>
      </c>
      <c r="AG95">
        <v>47.874859999999998</v>
      </c>
      <c r="AH95">
        <v>86.054879999999997</v>
      </c>
      <c r="AI95">
        <v>3.6684739999999998</v>
      </c>
      <c r="AJ95">
        <v>0</v>
      </c>
      <c r="AK95">
        <v>64.950986999999998</v>
      </c>
      <c r="AL95">
        <v>47.642000000000003</v>
      </c>
      <c r="AM95">
        <v>18.108732</v>
      </c>
      <c r="AN95">
        <v>0.99047300000000005</v>
      </c>
      <c r="AO95">
        <v>8.673</v>
      </c>
      <c r="AP95">
        <v>1.5371999999999999</v>
      </c>
      <c r="AQ95">
        <v>36.625754999999998</v>
      </c>
      <c r="AR95">
        <v>50.231999999999999</v>
      </c>
      <c r="AS95">
        <v>36.950153</v>
      </c>
      <c r="AT95">
        <v>15.000006000000001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76.747129000000001</v>
      </c>
      <c r="BA95">
        <f t="shared" si="4"/>
        <v>1957.9602659999998</v>
      </c>
      <c r="BB95">
        <v>92</v>
      </c>
      <c r="BD95">
        <v>7.95</v>
      </c>
      <c r="BE95">
        <v>1.94</v>
      </c>
      <c r="BF95">
        <v>3.03</v>
      </c>
      <c r="BG95">
        <v>0.92</v>
      </c>
      <c r="BH95">
        <v>9.33</v>
      </c>
      <c r="BI95">
        <v>0.82</v>
      </c>
      <c r="BJ95">
        <v>0.42</v>
      </c>
      <c r="BK95">
        <v>1.78</v>
      </c>
      <c r="BL95">
        <v>0.96</v>
      </c>
      <c r="BM95">
        <v>0.19</v>
      </c>
      <c r="BN95">
        <v>3.57</v>
      </c>
      <c r="BO95">
        <v>3.78</v>
      </c>
      <c r="BP95">
        <v>0.24</v>
      </c>
      <c r="BQ95">
        <v>2</v>
      </c>
      <c r="BR95">
        <v>2.1800000000000002</v>
      </c>
      <c r="BS95">
        <v>1.62</v>
      </c>
      <c r="BT95">
        <v>2.688761</v>
      </c>
      <c r="BU95">
        <v>1.332638</v>
      </c>
      <c r="BV95">
        <v>2.3575529999999998</v>
      </c>
      <c r="BW95">
        <v>1.929632</v>
      </c>
      <c r="BX95">
        <v>1.9462410000000001</v>
      </c>
      <c r="BY95">
        <v>2.6652749999999998</v>
      </c>
      <c r="BZ95">
        <v>1.3184229999999999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4.9751799999999999</v>
      </c>
      <c r="CK95">
        <v>1.857394</v>
      </c>
      <c r="CL95">
        <v>1.9248000000000001</v>
      </c>
      <c r="CM95">
        <v>3.4875970000000001</v>
      </c>
      <c r="CN95">
        <v>1.7590809999999999</v>
      </c>
      <c r="CO95">
        <v>0</v>
      </c>
      <c r="CP95">
        <v>4.087942</v>
      </c>
      <c r="CQ95">
        <v>1.7590809999999999</v>
      </c>
      <c r="CR95">
        <v>0.56584199999999996</v>
      </c>
      <c r="CS95">
        <v>1.3616889999999999</v>
      </c>
      <c r="CT95">
        <v>4.276573</v>
      </c>
      <c r="CU95">
        <v>5.3499920000000003</v>
      </c>
      <c r="CV95">
        <v>2.6413929999999999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76.747129000000001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189.19304099999999</v>
      </c>
      <c r="L96">
        <v>128.20259999999999</v>
      </c>
      <c r="M96">
        <v>95.888554999999997</v>
      </c>
      <c r="N96">
        <v>122.43</v>
      </c>
      <c r="O96">
        <v>128.45009999999999</v>
      </c>
      <c r="P96">
        <v>105.5455</v>
      </c>
      <c r="Q96">
        <v>4.1215999999999999</v>
      </c>
      <c r="R96">
        <v>24.09299</v>
      </c>
      <c r="S96">
        <v>14.649125</v>
      </c>
      <c r="T96">
        <v>0</v>
      </c>
      <c r="U96">
        <v>348.97500000000002</v>
      </c>
      <c r="V96">
        <v>0</v>
      </c>
      <c r="W96">
        <v>12.86</v>
      </c>
      <c r="X96">
        <v>75.859099999999998</v>
      </c>
      <c r="Y96">
        <v>0</v>
      </c>
      <c r="Z96">
        <v>19.6614</v>
      </c>
      <c r="AA96">
        <v>28.045000000000002</v>
      </c>
      <c r="AB96">
        <v>46.424171999999999</v>
      </c>
      <c r="AC96">
        <v>33.499364</v>
      </c>
      <c r="AD96">
        <v>0</v>
      </c>
      <c r="AE96">
        <v>56.926780000000001</v>
      </c>
      <c r="AF96">
        <v>27.857430000000001</v>
      </c>
      <c r="AG96">
        <v>47.874859999999998</v>
      </c>
      <c r="AH96">
        <v>81.214292999999998</v>
      </c>
      <c r="AI96">
        <v>0</v>
      </c>
      <c r="AJ96">
        <v>0</v>
      </c>
      <c r="AK96">
        <v>64.950986999999998</v>
      </c>
      <c r="AL96">
        <v>47.642000000000003</v>
      </c>
      <c r="AM96">
        <v>18.108732</v>
      </c>
      <c r="AN96">
        <v>0.99047300000000005</v>
      </c>
      <c r="AO96">
        <v>8.673</v>
      </c>
      <c r="AP96">
        <v>1.5371999999999999</v>
      </c>
      <c r="AQ96">
        <v>36.625754999999998</v>
      </c>
      <c r="AR96">
        <v>50.231999999999999</v>
      </c>
      <c r="AS96">
        <v>36.950153</v>
      </c>
      <c r="AT96">
        <v>15.000006000000001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76.747129000000001</v>
      </c>
      <c r="BA96">
        <f t="shared" si="4"/>
        <v>1949.2283449999998</v>
      </c>
      <c r="BB96">
        <v>93</v>
      </c>
      <c r="BD96">
        <v>7.95</v>
      </c>
      <c r="BE96">
        <v>1.94</v>
      </c>
      <c r="BF96">
        <v>3.03</v>
      </c>
      <c r="BG96">
        <v>0.92</v>
      </c>
      <c r="BH96">
        <v>9.33</v>
      </c>
      <c r="BI96">
        <v>0.82</v>
      </c>
      <c r="BJ96">
        <v>0.42</v>
      </c>
      <c r="BK96">
        <v>1.78</v>
      </c>
      <c r="BL96">
        <v>0.96</v>
      </c>
      <c r="BM96">
        <v>0.19</v>
      </c>
      <c r="BN96">
        <v>3.57</v>
      </c>
      <c r="BO96">
        <v>3.78</v>
      </c>
      <c r="BP96">
        <v>0.24</v>
      </c>
      <c r="BQ96">
        <v>2</v>
      </c>
      <c r="BR96">
        <v>2.1800000000000002</v>
      </c>
      <c r="BS96">
        <v>1.62</v>
      </c>
      <c r="BT96">
        <v>2.688761</v>
      </c>
      <c r="BU96">
        <v>1.332638</v>
      </c>
      <c r="BV96">
        <v>2.3575529999999998</v>
      </c>
      <c r="BW96">
        <v>1.929632</v>
      </c>
      <c r="BX96">
        <v>1.9462410000000001</v>
      </c>
      <c r="BY96">
        <v>2.6652749999999998</v>
      </c>
      <c r="BZ96">
        <v>1.3184229999999999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4.9751799999999999</v>
      </c>
      <c r="CK96">
        <v>1.857394</v>
      </c>
      <c r="CL96">
        <v>1.9248000000000001</v>
      </c>
      <c r="CM96">
        <v>3.4875970000000001</v>
      </c>
      <c r="CN96">
        <v>1.7590809999999999</v>
      </c>
      <c r="CO96">
        <v>0</v>
      </c>
      <c r="CP96">
        <v>4.087942</v>
      </c>
      <c r="CQ96">
        <v>1.7590809999999999</v>
      </c>
      <c r="CR96">
        <v>0.56584199999999996</v>
      </c>
      <c r="CS96">
        <v>1.3616889999999999</v>
      </c>
      <c r="CT96">
        <v>4.276573</v>
      </c>
      <c r="CU96">
        <v>3.5666609999999999</v>
      </c>
      <c r="CV96">
        <v>2.4992549999999998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76.747129000000001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189.19304099999999</v>
      </c>
      <c r="L97">
        <v>128.20259999999999</v>
      </c>
      <c r="M97">
        <v>95.888554999999997</v>
      </c>
      <c r="N97">
        <v>122.43</v>
      </c>
      <c r="O97">
        <v>128.45009999999999</v>
      </c>
      <c r="P97">
        <v>105.5455</v>
      </c>
      <c r="Q97">
        <v>4.1215999999999999</v>
      </c>
      <c r="R97">
        <v>24.09299</v>
      </c>
      <c r="S97">
        <v>14.649125</v>
      </c>
      <c r="T97">
        <v>0</v>
      </c>
      <c r="U97">
        <v>348.97500000000002</v>
      </c>
      <c r="V97">
        <v>0</v>
      </c>
      <c r="W97">
        <v>12.86</v>
      </c>
      <c r="X97">
        <v>40.6</v>
      </c>
      <c r="Y97">
        <v>0</v>
      </c>
      <c r="Z97">
        <v>13.1076</v>
      </c>
      <c r="AA97">
        <v>28.045000000000002</v>
      </c>
      <c r="AB97">
        <v>46.424171999999999</v>
      </c>
      <c r="AC97">
        <v>33.499364</v>
      </c>
      <c r="AD97">
        <v>0</v>
      </c>
      <c r="AE97">
        <v>56.926780000000001</v>
      </c>
      <c r="AF97">
        <v>27.857430000000001</v>
      </c>
      <c r="AG97">
        <v>47.874859999999998</v>
      </c>
      <c r="AH97">
        <v>75.298019999999994</v>
      </c>
      <c r="AI97">
        <v>0</v>
      </c>
      <c r="AJ97">
        <v>0</v>
      </c>
      <c r="AK97">
        <v>64.950986999999998</v>
      </c>
      <c r="AL97">
        <v>48.804000000000002</v>
      </c>
      <c r="AM97">
        <v>18.108732</v>
      </c>
      <c r="AN97">
        <v>0.99047300000000005</v>
      </c>
      <c r="AO97">
        <v>8.673</v>
      </c>
      <c r="AP97">
        <v>1.5371999999999999</v>
      </c>
      <c r="AQ97">
        <v>36.625754999999998</v>
      </c>
      <c r="AR97">
        <v>50.231999999999999</v>
      </c>
      <c r="AS97">
        <v>36.950153</v>
      </c>
      <c r="AT97">
        <v>15.000006000000001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76.462832999999989</v>
      </c>
      <c r="BA97">
        <f t="shared" si="4"/>
        <v>1902.3768759999998</v>
      </c>
      <c r="BB97">
        <v>94</v>
      </c>
      <c r="BD97">
        <v>7.95</v>
      </c>
      <c r="BE97">
        <v>1.94</v>
      </c>
      <c r="BF97">
        <v>3.03</v>
      </c>
      <c r="BG97">
        <v>0.92</v>
      </c>
      <c r="BH97">
        <v>9.33</v>
      </c>
      <c r="BI97">
        <v>0.82</v>
      </c>
      <c r="BJ97">
        <v>0.42</v>
      </c>
      <c r="BK97">
        <v>1.78</v>
      </c>
      <c r="BL97">
        <v>0.96</v>
      </c>
      <c r="BM97">
        <v>0.19</v>
      </c>
      <c r="BN97">
        <v>3.57</v>
      </c>
      <c r="BO97">
        <v>3.78</v>
      </c>
      <c r="BP97">
        <v>0.24</v>
      </c>
      <c r="BQ97">
        <v>2</v>
      </c>
      <c r="BR97">
        <v>2.1800000000000002</v>
      </c>
      <c r="BS97">
        <v>1.62</v>
      </c>
      <c r="BT97">
        <v>2.688761</v>
      </c>
      <c r="BU97">
        <v>1.332638</v>
      </c>
      <c r="BV97">
        <v>2.3575529999999998</v>
      </c>
      <c r="BW97">
        <v>1.929632</v>
      </c>
      <c r="BX97">
        <v>1.9462410000000001</v>
      </c>
      <c r="BY97">
        <v>2.6652749999999998</v>
      </c>
      <c r="BZ97">
        <v>1.3184229999999999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4.6908839999999996</v>
      </c>
      <c r="CK97">
        <v>1.857394</v>
      </c>
      <c r="CL97">
        <v>1.9248000000000001</v>
      </c>
      <c r="CM97">
        <v>3.4875970000000001</v>
      </c>
      <c r="CN97">
        <v>1.7590809999999999</v>
      </c>
      <c r="CO97">
        <v>0</v>
      </c>
      <c r="CP97">
        <v>4.087942</v>
      </c>
      <c r="CQ97">
        <v>1.7590809999999999</v>
      </c>
      <c r="CR97">
        <v>0.56584199999999996</v>
      </c>
      <c r="CS97">
        <v>1.3616889999999999</v>
      </c>
      <c r="CT97">
        <v>4.276573</v>
      </c>
      <c r="CU97">
        <v>1.7833300000000001</v>
      </c>
      <c r="CV97">
        <v>2.321583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76.462832999999989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189.19304099999999</v>
      </c>
      <c r="L98">
        <v>128.20259999999999</v>
      </c>
      <c r="M98">
        <v>95.888554999999997</v>
      </c>
      <c r="N98">
        <v>122.43</v>
      </c>
      <c r="O98">
        <v>128.45009999999999</v>
      </c>
      <c r="P98">
        <v>105.5455</v>
      </c>
      <c r="Q98">
        <v>4.1215999999999999</v>
      </c>
      <c r="R98">
        <v>24.09299</v>
      </c>
      <c r="S98">
        <v>14.649125</v>
      </c>
      <c r="T98">
        <v>0</v>
      </c>
      <c r="U98">
        <v>348.97500000000002</v>
      </c>
      <c r="V98">
        <v>0</v>
      </c>
      <c r="W98">
        <v>12.86</v>
      </c>
      <c r="X98">
        <v>75.840900000000005</v>
      </c>
      <c r="Y98">
        <v>0</v>
      </c>
      <c r="Z98">
        <v>13.1076</v>
      </c>
      <c r="AA98">
        <v>28.045000000000002</v>
      </c>
      <c r="AB98">
        <v>46.424171999999999</v>
      </c>
      <c r="AC98">
        <v>33.499364</v>
      </c>
      <c r="AD98">
        <v>0</v>
      </c>
      <c r="AE98">
        <v>56.926780000000001</v>
      </c>
      <c r="AF98">
        <v>27.857430000000001</v>
      </c>
      <c r="AG98">
        <v>47.874859999999998</v>
      </c>
      <c r="AH98">
        <v>64.541160000000005</v>
      </c>
      <c r="AI98">
        <v>0</v>
      </c>
      <c r="AJ98">
        <v>0</v>
      </c>
      <c r="AK98">
        <v>64.950986999999998</v>
      </c>
      <c r="AL98">
        <v>48.804000000000002</v>
      </c>
      <c r="AM98">
        <v>18.108732</v>
      </c>
      <c r="AN98">
        <v>0.99047300000000005</v>
      </c>
      <c r="AO98">
        <v>8.673</v>
      </c>
      <c r="AP98">
        <v>1.5371999999999999</v>
      </c>
      <c r="AQ98">
        <v>36.625754999999998</v>
      </c>
      <c r="AR98">
        <v>50.231999999999999</v>
      </c>
      <c r="AS98">
        <v>36.950153</v>
      </c>
      <c r="AT98">
        <v>13.066093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76.462832999999989</v>
      </c>
      <c r="BA98">
        <f t="shared" si="4"/>
        <v>1924.9270029999998</v>
      </c>
      <c r="BB98">
        <v>95</v>
      </c>
      <c r="BD98">
        <v>7.95</v>
      </c>
      <c r="BE98">
        <v>1.94</v>
      </c>
      <c r="BF98">
        <v>3.03</v>
      </c>
      <c r="BG98">
        <v>0.92</v>
      </c>
      <c r="BH98">
        <v>9.33</v>
      </c>
      <c r="BI98">
        <v>0.82</v>
      </c>
      <c r="BJ98">
        <v>0.42</v>
      </c>
      <c r="BK98">
        <v>1.78</v>
      </c>
      <c r="BL98">
        <v>0.96</v>
      </c>
      <c r="BM98">
        <v>0.19</v>
      </c>
      <c r="BN98">
        <v>3.57</v>
      </c>
      <c r="BO98">
        <v>3.78</v>
      </c>
      <c r="BP98">
        <v>0.24</v>
      </c>
      <c r="BQ98">
        <v>2</v>
      </c>
      <c r="BR98">
        <v>2.1800000000000002</v>
      </c>
      <c r="BS98">
        <v>1.62</v>
      </c>
      <c r="BT98">
        <v>2.688761</v>
      </c>
      <c r="BU98">
        <v>1.332638</v>
      </c>
      <c r="BV98">
        <v>2.3575529999999998</v>
      </c>
      <c r="BW98">
        <v>1.929632</v>
      </c>
      <c r="BX98">
        <v>1.9462410000000001</v>
      </c>
      <c r="BY98">
        <v>2.6652749999999998</v>
      </c>
      <c r="BZ98">
        <v>1.3184229999999999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4.6908839999999996</v>
      </c>
      <c r="CK98">
        <v>1.857394</v>
      </c>
      <c r="CL98">
        <v>1.9248000000000001</v>
      </c>
      <c r="CM98">
        <v>3.4875970000000001</v>
      </c>
      <c r="CN98">
        <v>1.7590809999999999</v>
      </c>
      <c r="CO98">
        <v>0</v>
      </c>
      <c r="CP98">
        <v>4.087942</v>
      </c>
      <c r="CQ98">
        <v>1.7590809999999999</v>
      </c>
      <c r="CR98">
        <v>0.56584199999999996</v>
      </c>
      <c r="CS98">
        <v>1.3616889999999999</v>
      </c>
      <c r="CT98">
        <v>4.276573</v>
      </c>
      <c r="CU98">
        <v>0.97272599999999998</v>
      </c>
      <c r="CV98">
        <v>1.9899279999999999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76.462832999999989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4.9180186347499975</v>
      </c>
      <c r="L99">
        <f t="shared" si="6"/>
        <v>5.4697435355000019</v>
      </c>
      <c r="M99">
        <f t="shared" si="6"/>
        <v>2.119203186999997</v>
      </c>
      <c r="N99">
        <f t="shared" si="6"/>
        <v>2.7363529600000018</v>
      </c>
      <c r="O99">
        <f t="shared" si="6"/>
        <v>2.8317617757500013</v>
      </c>
      <c r="P99">
        <f t="shared" si="6"/>
        <v>2.6121164047500041</v>
      </c>
      <c r="Q99">
        <f t="shared" si="6"/>
        <v>0.10344839999999991</v>
      </c>
      <c r="R99">
        <f t="shared" si="6"/>
        <v>0.49694620000000034</v>
      </c>
      <c r="S99">
        <f t="shared" si="6"/>
        <v>0.3420987862499994</v>
      </c>
      <c r="T99">
        <f t="shared" si="6"/>
        <v>0</v>
      </c>
      <c r="U99">
        <f t="shared" si="6"/>
        <v>8.3751464999999854</v>
      </c>
      <c r="V99">
        <f t="shared" si="6"/>
        <v>8.3692353999999969E-2</v>
      </c>
      <c r="W99">
        <f t="shared" si="6"/>
        <v>0.35451026424999954</v>
      </c>
      <c r="X99">
        <f t="shared" si="6"/>
        <v>1.612362657</v>
      </c>
      <c r="Y99">
        <f t="shared" si="6"/>
        <v>0</v>
      </c>
      <c r="Z99">
        <f t="shared" si="6"/>
        <v>0.32732755000000008</v>
      </c>
      <c r="AA99">
        <f t="shared" si="6"/>
        <v>0.39167805000000006</v>
      </c>
      <c r="AB99">
        <f t="shared" si="6"/>
        <v>0.66486493674999969</v>
      </c>
      <c r="AC99">
        <f t="shared" si="6"/>
        <v>0.43240864350000008</v>
      </c>
      <c r="AD99">
        <f t="shared" si="6"/>
        <v>0.18559735474999994</v>
      </c>
      <c r="AE99">
        <f t="shared" si="6"/>
        <v>0.90217689174999871</v>
      </c>
      <c r="AF99">
        <f t="shared" si="6"/>
        <v>0.31868899800000045</v>
      </c>
      <c r="AG99">
        <f t="shared" si="6"/>
        <v>1.1489966399999982</v>
      </c>
      <c r="AH99">
        <f t="shared" si="6"/>
        <v>1.0219016997500001</v>
      </c>
      <c r="AI99">
        <f t="shared" si="6"/>
        <v>0.15132456099999991</v>
      </c>
      <c r="AJ99">
        <f t="shared" si="6"/>
        <v>0</v>
      </c>
      <c r="AK99">
        <f t="shared" si="6"/>
        <v>1.5588236880000022</v>
      </c>
      <c r="AL99">
        <f t="shared" si="6"/>
        <v>1.1782679999999996</v>
      </c>
      <c r="AM99">
        <f t="shared" si="6"/>
        <v>0.43460956799999934</v>
      </c>
      <c r="AN99">
        <f t="shared" si="6"/>
        <v>2.6015731500000014E-2</v>
      </c>
      <c r="AO99">
        <f t="shared" si="6"/>
        <v>8.5847999999999952E-2</v>
      </c>
      <c r="AP99">
        <f t="shared" si="6"/>
        <v>6.1295850000000089E-2</v>
      </c>
      <c r="AQ99">
        <f t="shared" si="6"/>
        <v>0.52186013250000018</v>
      </c>
      <c r="AR99">
        <f t="shared" si="6"/>
        <v>1.2138479999999998</v>
      </c>
      <c r="AS99">
        <f t="shared" si="6"/>
        <v>0.88177844899999791</v>
      </c>
      <c r="AT99">
        <f t="shared" si="6"/>
        <v>0.34800712849999976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1.9204862957499995</v>
      </c>
      <c r="BA99">
        <f t="shared" si="4"/>
        <v>45.831207827999997</v>
      </c>
      <c r="BD99">
        <f t="shared" ref="BD99:DI99" si="7">SUM(BD3:BD98)/4000</f>
        <v>0.19080000000000025</v>
      </c>
      <c r="BE99">
        <f t="shared" si="7"/>
        <v>4.6559999999999963E-2</v>
      </c>
      <c r="BF99">
        <f t="shared" si="7"/>
        <v>7.2719999999999937E-2</v>
      </c>
      <c r="BG99">
        <f t="shared" si="7"/>
        <v>3.5099999999999944E-2</v>
      </c>
      <c r="BH99">
        <f t="shared" si="7"/>
        <v>0.22392000000000037</v>
      </c>
      <c r="BI99">
        <f t="shared" si="7"/>
        <v>2.0757499999999991E-2</v>
      </c>
      <c r="BJ99">
        <f t="shared" si="7"/>
        <v>1.2530000000000012E-2</v>
      </c>
      <c r="BK99">
        <f t="shared" si="7"/>
        <v>4.2145000000000016E-2</v>
      </c>
      <c r="BL99">
        <f t="shared" si="7"/>
        <v>2.3039999999999967E-2</v>
      </c>
      <c r="BM99">
        <f t="shared" si="7"/>
        <v>2.6224999999999994E-3</v>
      </c>
      <c r="BN99">
        <f t="shared" si="7"/>
        <v>8.5679999999999867E-2</v>
      </c>
      <c r="BO99">
        <f t="shared" si="7"/>
        <v>9.0719999999999815E-2</v>
      </c>
      <c r="BP99">
        <f t="shared" si="7"/>
        <v>5.7599999999999917E-3</v>
      </c>
      <c r="BQ99">
        <f t="shared" si="7"/>
        <v>4.8000000000000001E-2</v>
      </c>
      <c r="BR99">
        <f t="shared" si="7"/>
        <v>5.2320000000000116E-2</v>
      </c>
      <c r="BS99">
        <f t="shared" si="7"/>
        <v>3.8880000000000053E-2</v>
      </c>
      <c r="BT99">
        <f t="shared" si="7"/>
        <v>6.6448650999999984E-2</v>
      </c>
      <c r="BU99">
        <f t="shared" si="7"/>
        <v>3.1983312000000048E-2</v>
      </c>
      <c r="BV99">
        <f t="shared" si="7"/>
        <v>5.6377660999999996E-2</v>
      </c>
      <c r="BW99">
        <f t="shared" si="7"/>
        <v>4.6311167999999965E-2</v>
      </c>
      <c r="BX99">
        <f t="shared" si="7"/>
        <v>4.67097839999999E-2</v>
      </c>
      <c r="BY99">
        <f t="shared" si="7"/>
        <v>6.3966600000000068E-2</v>
      </c>
      <c r="BZ99">
        <f t="shared" si="7"/>
        <v>3.1642151999999965E-2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0.11935947999999999</v>
      </c>
      <c r="CK99">
        <f t="shared" si="7"/>
        <v>4.4577455999999988E-2</v>
      </c>
      <c r="CL99">
        <f t="shared" si="7"/>
        <v>4.6195200000000061E-2</v>
      </c>
      <c r="CM99">
        <f t="shared" si="7"/>
        <v>8.3702327999999895E-2</v>
      </c>
      <c r="CN99">
        <f t="shared" si="7"/>
        <v>4.2217944000000007E-2</v>
      </c>
      <c r="CO99">
        <f t="shared" si="7"/>
        <v>3.5181629999999998E-2</v>
      </c>
      <c r="CP99">
        <f t="shared" si="7"/>
        <v>9.9625956499999974E-2</v>
      </c>
      <c r="CQ99">
        <f t="shared" si="7"/>
        <v>6.8371229249999957E-2</v>
      </c>
      <c r="CR99">
        <f t="shared" si="7"/>
        <v>1.3580208000000035E-2</v>
      </c>
      <c r="CS99">
        <f t="shared" si="7"/>
        <v>3.2680535999999975E-2</v>
      </c>
      <c r="CT99">
        <f t="shared" si="7"/>
        <v>0.10292933999999995</v>
      </c>
      <c r="CU99">
        <f t="shared" si="7"/>
        <v>3.827855824999999E-2</v>
      </c>
      <c r="CV99">
        <f t="shared" si="7"/>
        <v>3.1362096000000006E-2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5"/>
        <v>1.9204862957500006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CO3" activePane="bottomRight" state="frozen"/>
      <selection sqref="A1:D35"/>
      <selection pane="topRight" sqref="A1:D35"/>
      <selection pane="bottomLeft" sqref="A1:D35"/>
      <selection pane="bottomRight" activeCell="DJ3" sqref="DJ3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467</v>
      </c>
      <c r="BU1" t="s">
        <v>468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459</v>
      </c>
      <c r="CB1" t="s">
        <v>460</v>
      </c>
      <c r="CC1" t="s">
        <v>461</v>
      </c>
      <c r="CD1" t="s">
        <v>462</v>
      </c>
      <c r="CE1" t="s">
        <v>463</v>
      </c>
      <c r="CF1" t="s">
        <v>454</v>
      </c>
      <c r="CG1" t="s">
        <v>455</v>
      </c>
      <c r="CH1" t="s">
        <v>456</v>
      </c>
      <c r="CI1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t="s">
        <v>465</v>
      </c>
      <c r="CU1" t="s">
        <v>466</v>
      </c>
      <c r="CV1" t="s">
        <v>472</v>
      </c>
      <c r="CW1" t="s">
        <v>476</v>
      </c>
      <c r="DJ1" t="s">
        <v>439</v>
      </c>
    </row>
    <row r="2" spans="1:114" ht="30">
      <c r="A2" s="23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5" t="s">
        <v>43</v>
      </c>
      <c r="AT2" s="215" t="s">
        <v>368</v>
      </c>
      <c r="AU2" s="169"/>
      <c r="AV2" s="215" t="s">
        <v>375</v>
      </c>
      <c r="AW2" s="215" t="s">
        <v>376</v>
      </c>
      <c r="AX2" s="215" t="s">
        <v>377</v>
      </c>
      <c r="AY2" s="169"/>
      <c r="AZ2" s="196"/>
      <c r="BA2" s="237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355.93889200000001</v>
      </c>
      <c r="L3">
        <v>231.96</v>
      </c>
      <c r="M3">
        <v>92.676288</v>
      </c>
      <c r="N3">
        <v>118.32859500000001</v>
      </c>
      <c r="O3">
        <v>124.14702200000001</v>
      </c>
      <c r="P3">
        <v>140.17601099999999</v>
      </c>
      <c r="Q3">
        <v>4.0511809999999997</v>
      </c>
      <c r="R3">
        <v>15.507633</v>
      </c>
      <c r="S3">
        <v>12.21457</v>
      </c>
      <c r="T3">
        <v>0</v>
      </c>
      <c r="U3">
        <v>336.304306</v>
      </c>
      <c r="V3">
        <v>14.135448999999999</v>
      </c>
      <c r="W3">
        <v>26.876239000000002</v>
      </c>
      <c r="X3">
        <v>142.57385199999999</v>
      </c>
      <c r="Y3">
        <v>0</v>
      </c>
      <c r="Z3">
        <v>12.668495</v>
      </c>
      <c r="AA3">
        <v>40.467354999999998</v>
      </c>
      <c r="AB3">
        <v>29.821812999999999</v>
      </c>
      <c r="AC3">
        <v>21.563003999999999</v>
      </c>
      <c r="AD3">
        <v>0</v>
      </c>
      <c r="AE3">
        <v>36.554167999999997</v>
      </c>
      <c r="AF3">
        <v>26.493418999999999</v>
      </c>
      <c r="AG3">
        <v>46.271051999999997</v>
      </c>
      <c r="AH3">
        <v>20.793009999999999</v>
      </c>
      <c r="AI3">
        <v>0</v>
      </c>
      <c r="AJ3">
        <v>0</v>
      </c>
      <c r="AK3">
        <v>62.775129</v>
      </c>
      <c r="AL3">
        <v>34.815263000000002</v>
      </c>
      <c r="AM3">
        <v>17.502089000000002</v>
      </c>
      <c r="AN3">
        <v>1.0794999999999999</v>
      </c>
      <c r="AO3">
        <v>0</v>
      </c>
      <c r="AP3">
        <v>2.4761730000000002</v>
      </c>
      <c r="AQ3">
        <v>47.198388999999999</v>
      </c>
      <c r="AR3">
        <v>48.549227999999999</v>
      </c>
      <c r="AS3">
        <v>36.307527999999998</v>
      </c>
      <c r="AT3">
        <v>11.939995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79.704284000000015</v>
      </c>
      <c r="BA3">
        <f>SUM(B3:AZ3)</f>
        <v>2191.8699320000001</v>
      </c>
      <c r="BD3">
        <v>7.68</v>
      </c>
      <c r="BE3">
        <v>1.88</v>
      </c>
      <c r="BF3">
        <v>2.93</v>
      </c>
      <c r="BG3">
        <v>1.79</v>
      </c>
      <c r="BH3">
        <v>9.02</v>
      </c>
      <c r="BI3">
        <v>0.79</v>
      </c>
      <c r="BJ3">
        <v>0.91</v>
      </c>
      <c r="BK3">
        <v>1.72</v>
      </c>
      <c r="BL3">
        <v>0.93</v>
      </c>
      <c r="BM3">
        <v>0.1</v>
      </c>
      <c r="BN3">
        <v>3.45</v>
      </c>
      <c r="BO3">
        <v>3.65</v>
      </c>
      <c r="BP3">
        <v>0.23</v>
      </c>
      <c r="BQ3">
        <v>1.93</v>
      </c>
      <c r="BR3">
        <v>2.11</v>
      </c>
      <c r="BS3">
        <v>1.57</v>
      </c>
      <c r="BT3">
        <v>2.613286</v>
      </c>
      <c r="BU3">
        <v>1.287995</v>
      </c>
      <c r="BV3">
        <v>2.278575</v>
      </c>
      <c r="BW3">
        <v>1.864989</v>
      </c>
      <c r="BX3">
        <v>1.8810420000000001</v>
      </c>
      <c r="BY3">
        <v>2.5759880000000002</v>
      </c>
      <c r="BZ3">
        <v>1.2742560000000001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5.1004569999999996</v>
      </c>
      <c r="CK3">
        <v>1.7951710000000001</v>
      </c>
      <c r="CL3">
        <v>1.8603190000000001</v>
      </c>
      <c r="CM3">
        <v>3.3707630000000002</v>
      </c>
      <c r="CN3">
        <v>1.7001520000000001</v>
      </c>
      <c r="CO3">
        <v>2.060791</v>
      </c>
      <c r="CP3">
        <v>4.087237</v>
      </c>
      <c r="CQ3">
        <v>3.4003049999999999</v>
      </c>
      <c r="CR3">
        <v>0.54688599999999998</v>
      </c>
      <c r="CS3">
        <v>1.3160719999999999</v>
      </c>
      <c r="CT3">
        <v>4.1333080000000004</v>
      </c>
      <c r="CU3">
        <v>0</v>
      </c>
      <c r="CV3">
        <v>0.64108799999999999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SUM(BD3:CS3)</f>
        <v>79.704284000000015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355.93889200000001</v>
      </c>
      <c r="L4">
        <v>231.96</v>
      </c>
      <c r="M4">
        <v>92.676288</v>
      </c>
      <c r="N4">
        <v>118.32859500000001</v>
      </c>
      <c r="O4">
        <v>124.14702200000001</v>
      </c>
      <c r="P4">
        <v>140.17601099999999</v>
      </c>
      <c r="Q4">
        <v>4.0511809999999997</v>
      </c>
      <c r="R4">
        <v>15.507633</v>
      </c>
      <c r="S4">
        <v>12.21457</v>
      </c>
      <c r="T4">
        <v>0</v>
      </c>
      <c r="U4">
        <v>337.28433799999999</v>
      </c>
      <c r="V4">
        <v>14.135448999999999</v>
      </c>
      <c r="W4">
        <v>26.876239000000002</v>
      </c>
      <c r="X4">
        <v>142.57385199999999</v>
      </c>
      <c r="Y4">
        <v>0</v>
      </c>
      <c r="Z4">
        <v>12.668495</v>
      </c>
      <c r="AA4">
        <v>25.960190000000001</v>
      </c>
      <c r="AB4">
        <v>29.821812999999999</v>
      </c>
      <c r="AC4">
        <v>21.563003999999999</v>
      </c>
      <c r="AD4">
        <v>0</v>
      </c>
      <c r="AE4">
        <v>36.554167999999997</v>
      </c>
      <c r="AF4">
        <v>26.493418999999999</v>
      </c>
      <c r="AG4">
        <v>46.271051999999997</v>
      </c>
      <c r="AH4">
        <v>20.793009999999999</v>
      </c>
      <c r="AI4">
        <v>0</v>
      </c>
      <c r="AJ4">
        <v>0</v>
      </c>
      <c r="AK4">
        <v>62.775129</v>
      </c>
      <c r="AL4">
        <v>34.815263000000002</v>
      </c>
      <c r="AM4">
        <v>17.502089000000002</v>
      </c>
      <c r="AN4">
        <v>1.0794999999999999</v>
      </c>
      <c r="AO4">
        <v>0</v>
      </c>
      <c r="AP4">
        <v>2.4761730000000002</v>
      </c>
      <c r="AQ4">
        <v>47.198388999999999</v>
      </c>
      <c r="AR4">
        <v>48.549227999999999</v>
      </c>
      <c r="AS4">
        <v>36.307527999999998</v>
      </c>
      <c r="AT4">
        <v>13.546564999999999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79.724284000000011</v>
      </c>
      <c r="BA4">
        <f t="shared" ref="BA4:BA67" si="1">SUM(B4:AZ4)</f>
        <v>2179.9693689999999</v>
      </c>
      <c r="BD4">
        <v>7.68</v>
      </c>
      <c r="BE4">
        <v>1.88</v>
      </c>
      <c r="BF4">
        <v>2.93</v>
      </c>
      <c r="BG4">
        <v>1.79</v>
      </c>
      <c r="BH4">
        <v>9.02</v>
      </c>
      <c r="BI4">
        <v>0.79</v>
      </c>
      <c r="BJ4">
        <v>0.93</v>
      </c>
      <c r="BK4">
        <v>1.72</v>
      </c>
      <c r="BL4">
        <v>0.93</v>
      </c>
      <c r="BM4">
        <v>0.1</v>
      </c>
      <c r="BN4">
        <v>3.45</v>
      </c>
      <c r="BO4">
        <v>3.65</v>
      </c>
      <c r="BP4">
        <v>0.23</v>
      </c>
      <c r="BQ4">
        <v>1.93</v>
      </c>
      <c r="BR4">
        <v>2.11</v>
      </c>
      <c r="BS4">
        <v>1.57</v>
      </c>
      <c r="BT4">
        <v>2.613286</v>
      </c>
      <c r="BU4">
        <v>1.287995</v>
      </c>
      <c r="BV4">
        <v>2.278575</v>
      </c>
      <c r="BW4">
        <v>1.864989</v>
      </c>
      <c r="BX4">
        <v>1.8810420000000001</v>
      </c>
      <c r="BY4">
        <v>2.5759880000000002</v>
      </c>
      <c r="BZ4">
        <v>1.2742560000000001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5.1004569999999996</v>
      </c>
      <c r="CK4">
        <v>1.7951710000000001</v>
      </c>
      <c r="CL4">
        <v>1.8603190000000001</v>
      </c>
      <c r="CM4">
        <v>3.3707630000000002</v>
      </c>
      <c r="CN4">
        <v>1.7001520000000001</v>
      </c>
      <c r="CO4">
        <v>2.060791</v>
      </c>
      <c r="CP4">
        <v>4.087237</v>
      </c>
      <c r="CQ4">
        <v>3.4003049999999999</v>
      </c>
      <c r="CR4">
        <v>0.54688599999999998</v>
      </c>
      <c r="CS4">
        <v>1.3160719999999999</v>
      </c>
      <c r="CT4">
        <v>4.1333080000000004</v>
      </c>
      <c r="CU4">
        <v>0</v>
      </c>
      <c r="CV4">
        <v>0.64108799999999999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SUM(BD4:CS4)</f>
        <v>79.724284000000011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355.27655499999997</v>
      </c>
      <c r="L5">
        <v>231.96</v>
      </c>
      <c r="M5">
        <v>92.676288</v>
      </c>
      <c r="N5">
        <v>118.32859500000001</v>
      </c>
      <c r="O5">
        <v>124.14702200000001</v>
      </c>
      <c r="P5">
        <v>137.87804499999999</v>
      </c>
      <c r="Q5">
        <v>4.0511809999999997</v>
      </c>
      <c r="R5">
        <v>15.116187999999999</v>
      </c>
      <c r="S5">
        <v>12.110503</v>
      </c>
      <c r="T5">
        <v>0</v>
      </c>
      <c r="U5">
        <v>337.28433799999999</v>
      </c>
      <c r="V5">
        <v>10.598447999999999</v>
      </c>
      <c r="W5">
        <v>25.803543000000001</v>
      </c>
      <c r="X5">
        <v>109.152524</v>
      </c>
      <c r="Y5">
        <v>0</v>
      </c>
      <c r="Z5">
        <v>12.668495</v>
      </c>
      <c r="AA5">
        <v>25.960190000000001</v>
      </c>
      <c r="AB5">
        <v>29.821812999999999</v>
      </c>
      <c r="AC5">
        <v>21.563003999999999</v>
      </c>
      <c r="AD5">
        <v>0</v>
      </c>
      <c r="AE5">
        <v>36.554167999999997</v>
      </c>
      <c r="AF5">
        <v>26.493418999999999</v>
      </c>
      <c r="AG5">
        <v>46.271051999999997</v>
      </c>
      <c r="AH5">
        <v>20.793009999999999</v>
      </c>
      <c r="AI5">
        <v>0</v>
      </c>
      <c r="AJ5">
        <v>0</v>
      </c>
      <c r="AK5">
        <v>62.775129</v>
      </c>
      <c r="AL5">
        <v>34.815263000000002</v>
      </c>
      <c r="AM5">
        <v>17.502089000000002</v>
      </c>
      <c r="AN5">
        <v>1.059132</v>
      </c>
      <c r="AO5">
        <v>0</v>
      </c>
      <c r="AP5">
        <v>2.4761730000000002</v>
      </c>
      <c r="AQ5">
        <v>47.198388999999999</v>
      </c>
      <c r="AR5">
        <v>48.549227999999999</v>
      </c>
      <c r="AS5">
        <v>36.307527999999998</v>
      </c>
      <c r="AT5">
        <v>14.103208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79.724284000000011</v>
      </c>
      <c r="BA5">
        <f t="shared" si="1"/>
        <v>2139.0188040000003</v>
      </c>
      <c r="BD5">
        <v>7.68</v>
      </c>
      <c r="BE5">
        <v>1.88</v>
      </c>
      <c r="BF5">
        <v>2.93</v>
      </c>
      <c r="BG5">
        <v>1.79</v>
      </c>
      <c r="BH5">
        <v>9.02</v>
      </c>
      <c r="BI5">
        <v>0.79</v>
      </c>
      <c r="BJ5">
        <v>0.93</v>
      </c>
      <c r="BK5">
        <v>1.72</v>
      </c>
      <c r="BL5">
        <v>0.93</v>
      </c>
      <c r="BM5">
        <v>0.1</v>
      </c>
      <c r="BN5">
        <v>3.45</v>
      </c>
      <c r="BO5">
        <v>3.65</v>
      </c>
      <c r="BP5">
        <v>0.23</v>
      </c>
      <c r="BQ5">
        <v>1.93</v>
      </c>
      <c r="BR5">
        <v>2.11</v>
      </c>
      <c r="BS5">
        <v>1.57</v>
      </c>
      <c r="BT5">
        <v>2.613286</v>
      </c>
      <c r="BU5">
        <v>1.287995</v>
      </c>
      <c r="BV5">
        <v>2.278575</v>
      </c>
      <c r="BW5">
        <v>1.864989</v>
      </c>
      <c r="BX5">
        <v>1.8810420000000001</v>
      </c>
      <c r="BY5">
        <v>2.5759880000000002</v>
      </c>
      <c r="BZ5">
        <v>1.2742560000000001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5.1004569999999996</v>
      </c>
      <c r="CK5">
        <v>1.7951710000000001</v>
      </c>
      <c r="CL5">
        <v>1.8603190000000001</v>
      </c>
      <c r="CM5">
        <v>3.3707630000000002</v>
      </c>
      <c r="CN5">
        <v>1.7001520000000001</v>
      </c>
      <c r="CO5">
        <v>2.060791</v>
      </c>
      <c r="CP5">
        <v>4.087237</v>
      </c>
      <c r="CQ5">
        <v>3.4003049999999999</v>
      </c>
      <c r="CR5">
        <v>0.54688599999999998</v>
      </c>
      <c r="CS5">
        <v>1.3160719999999999</v>
      </c>
      <c r="CT5">
        <v>4.1333080000000004</v>
      </c>
      <c r="CU5">
        <v>0</v>
      </c>
      <c r="CV5">
        <v>0.64108799999999999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79.724284000000011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355.27655499999997</v>
      </c>
      <c r="L6">
        <v>231.96</v>
      </c>
      <c r="M6">
        <v>92.676288</v>
      </c>
      <c r="N6">
        <v>118.32859500000001</v>
      </c>
      <c r="O6">
        <v>124.14702200000001</v>
      </c>
      <c r="P6">
        <v>137.87804499999999</v>
      </c>
      <c r="Q6">
        <v>4.0511809999999997</v>
      </c>
      <c r="R6">
        <v>15.116187999999999</v>
      </c>
      <c r="S6">
        <v>12.110503</v>
      </c>
      <c r="T6">
        <v>0</v>
      </c>
      <c r="U6">
        <v>337.28433799999999</v>
      </c>
      <c r="V6">
        <v>4.8324999999999996</v>
      </c>
      <c r="W6">
        <v>20.478235000000002</v>
      </c>
      <c r="X6">
        <v>94.514808000000002</v>
      </c>
      <c r="Y6">
        <v>0</v>
      </c>
      <c r="Z6">
        <v>12.668495</v>
      </c>
      <c r="AA6">
        <v>25.960190000000001</v>
      </c>
      <c r="AB6">
        <v>29.821812999999999</v>
      </c>
      <c r="AC6">
        <v>21.563003999999999</v>
      </c>
      <c r="AD6">
        <v>0</v>
      </c>
      <c r="AE6">
        <v>36.554167999999997</v>
      </c>
      <c r="AF6">
        <v>26.493418999999999</v>
      </c>
      <c r="AG6">
        <v>46.271051999999997</v>
      </c>
      <c r="AH6">
        <v>20.793009999999999</v>
      </c>
      <c r="AI6">
        <v>0</v>
      </c>
      <c r="AJ6">
        <v>0</v>
      </c>
      <c r="AK6">
        <v>62.775129</v>
      </c>
      <c r="AL6">
        <v>34.815263000000002</v>
      </c>
      <c r="AM6">
        <v>17.502089000000002</v>
      </c>
      <c r="AN6">
        <v>1.059132</v>
      </c>
      <c r="AO6">
        <v>0</v>
      </c>
      <c r="AP6">
        <v>2.4761730000000002</v>
      </c>
      <c r="AQ6">
        <v>47.198388999999999</v>
      </c>
      <c r="AR6">
        <v>48.549227999999999</v>
      </c>
      <c r="AS6">
        <v>36.307527999999998</v>
      </c>
      <c r="AT6">
        <v>12.496332000000001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79.724284000000011</v>
      </c>
      <c r="BA6">
        <f t="shared" si="1"/>
        <v>2111.6829560000001</v>
      </c>
      <c r="BD6">
        <v>7.68</v>
      </c>
      <c r="BE6">
        <v>1.88</v>
      </c>
      <c r="BF6">
        <v>2.93</v>
      </c>
      <c r="BG6">
        <v>1.79</v>
      </c>
      <c r="BH6">
        <v>9.02</v>
      </c>
      <c r="BI6">
        <v>0.79</v>
      </c>
      <c r="BJ6">
        <v>0.93</v>
      </c>
      <c r="BK6">
        <v>1.72</v>
      </c>
      <c r="BL6">
        <v>0.93</v>
      </c>
      <c r="BM6">
        <v>0.1</v>
      </c>
      <c r="BN6">
        <v>3.45</v>
      </c>
      <c r="BO6">
        <v>3.65</v>
      </c>
      <c r="BP6">
        <v>0.23</v>
      </c>
      <c r="BQ6">
        <v>1.93</v>
      </c>
      <c r="BR6">
        <v>2.11</v>
      </c>
      <c r="BS6">
        <v>1.57</v>
      </c>
      <c r="BT6">
        <v>2.613286</v>
      </c>
      <c r="BU6">
        <v>1.287995</v>
      </c>
      <c r="BV6">
        <v>2.278575</v>
      </c>
      <c r="BW6">
        <v>1.864989</v>
      </c>
      <c r="BX6">
        <v>1.8810420000000001</v>
      </c>
      <c r="BY6">
        <v>2.5759880000000002</v>
      </c>
      <c r="BZ6">
        <v>1.2742560000000001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5.1004569999999996</v>
      </c>
      <c r="CK6">
        <v>1.7951710000000001</v>
      </c>
      <c r="CL6">
        <v>1.8603190000000001</v>
      </c>
      <c r="CM6">
        <v>3.3707630000000002</v>
      </c>
      <c r="CN6">
        <v>1.7001520000000001</v>
      </c>
      <c r="CO6">
        <v>2.060791</v>
      </c>
      <c r="CP6">
        <v>4.087237</v>
      </c>
      <c r="CQ6">
        <v>3.4003049999999999</v>
      </c>
      <c r="CR6">
        <v>0.54688599999999998</v>
      </c>
      <c r="CS6">
        <v>1.3160719999999999</v>
      </c>
      <c r="CT6">
        <v>4.1333080000000004</v>
      </c>
      <c r="CU6">
        <v>0</v>
      </c>
      <c r="CV6">
        <v>0.64108799999999999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79.724284000000011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333.96755300000001</v>
      </c>
      <c r="L7">
        <v>233.44218699999999</v>
      </c>
      <c r="M7">
        <v>92.676288</v>
      </c>
      <c r="N7">
        <v>118.32859500000001</v>
      </c>
      <c r="O7">
        <v>124.14702200000001</v>
      </c>
      <c r="P7">
        <v>137.87804499999999</v>
      </c>
      <c r="Q7">
        <v>4.0511809999999997</v>
      </c>
      <c r="R7">
        <v>19.659889</v>
      </c>
      <c r="S7">
        <v>13.825179</v>
      </c>
      <c r="T7">
        <v>0</v>
      </c>
      <c r="U7">
        <v>337.28433799999999</v>
      </c>
      <c r="V7">
        <v>4.8324999999999996</v>
      </c>
      <c r="W7">
        <v>12.564500000000001</v>
      </c>
      <c r="X7">
        <v>94.514808000000002</v>
      </c>
      <c r="Y7">
        <v>0</v>
      </c>
      <c r="Z7">
        <v>12.668495</v>
      </c>
      <c r="AA7">
        <v>12.216559999999999</v>
      </c>
      <c r="AB7">
        <v>29.821812999999999</v>
      </c>
      <c r="AC7">
        <v>21.563003999999999</v>
      </c>
      <c r="AD7">
        <v>0</v>
      </c>
      <c r="AE7">
        <v>36.554167999999997</v>
      </c>
      <c r="AF7">
        <v>17.662279000000002</v>
      </c>
      <c r="AG7">
        <v>46.271051999999997</v>
      </c>
      <c r="AH7">
        <v>0</v>
      </c>
      <c r="AI7">
        <v>0</v>
      </c>
      <c r="AJ7">
        <v>0</v>
      </c>
      <c r="AK7">
        <v>62.775129</v>
      </c>
      <c r="AL7">
        <v>34.815263000000002</v>
      </c>
      <c r="AM7">
        <v>17.502089000000002</v>
      </c>
      <c r="AN7">
        <v>1.059132</v>
      </c>
      <c r="AO7">
        <v>0</v>
      </c>
      <c r="AP7">
        <v>2.4761730000000002</v>
      </c>
      <c r="AQ7">
        <v>47.198388999999999</v>
      </c>
      <c r="AR7">
        <v>48.549227999999999</v>
      </c>
      <c r="AS7">
        <v>35.283774999999999</v>
      </c>
      <c r="AT7">
        <v>10.835818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79.724284000000011</v>
      </c>
      <c r="BA7">
        <f t="shared" si="1"/>
        <v>2044.1487360000001</v>
      </c>
      <c r="BD7">
        <v>7.68</v>
      </c>
      <c r="BE7">
        <v>1.88</v>
      </c>
      <c r="BF7">
        <v>2.93</v>
      </c>
      <c r="BG7">
        <v>1.79</v>
      </c>
      <c r="BH7">
        <v>9.02</v>
      </c>
      <c r="BI7">
        <v>0.79</v>
      </c>
      <c r="BJ7">
        <v>0.93</v>
      </c>
      <c r="BK7">
        <v>1.72</v>
      </c>
      <c r="BL7">
        <v>0.93</v>
      </c>
      <c r="BM7">
        <v>0.1</v>
      </c>
      <c r="BN7">
        <v>3.45</v>
      </c>
      <c r="BO7">
        <v>3.65</v>
      </c>
      <c r="BP7">
        <v>0.23</v>
      </c>
      <c r="BQ7">
        <v>1.93</v>
      </c>
      <c r="BR7">
        <v>2.11</v>
      </c>
      <c r="BS7">
        <v>1.57</v>
      </c>
      <c r="BT7">
        <v>2.613286</v>
      </c>
      <c r="BU7">
        <v>1.287995</v>
      </c>
      <c r="BV7">
        <v>2.278575</v>
      </c>
      <c r="BW7">
        <v>1.864989</v>
      </c>
      <c r="BX7">
        <v>1.8810420000000001</v>
      </c>
      <c r="BY7">
        <v>2.5759880000000002</v>
      </c>
      <c r="BZ7">
        <v>1.2742560000000001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5.1004569999999996</v>
      </c>
      <c r="CK7">
        <v>1.7951710000000001</v>
      </c>
      <c r="CL7">
        <v>1.8603190000000001</v>
      </c>
      <c r="CM7">
        <v>3.3707630000000002</v>
      </c>
      <c r="CN7">
        <v>1.7001520000000001</v>
      </c>
      <c r="CO7">
        <v>2.060791</v>
      </c>
      <c r="CP7">
        <v>4.087237</v>
      </c>
      <c r="CQ7">
        <v>3.4003049999999999</v>
      </c>
      <c r="CR7">
        <v>0.54688599999999998</v>
      </c>
      <c r="CS7">
        <v>1.3160719999999999</v>
      </c>
      <c r="CT7">
        <v>4.1333080000000004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79.724284000000011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333.96755300000001</v>
      </c>
      <c r="L8">
        <v>233.44218699999999</v>
      </c>
      <c r="M8">
        <v>92.676288</v>
      </c>
      <c r="N8">
        <v>118.32859500000001</v>
      </c>
      <c r="O8">
        <v>124.14702200000001</v>
      </c>
      <c r="P8">
        <v>137.87804499999999</v>
      </c>
      <c r="Q8">
        <v>4.0511809999999997</v>
      </c>
      <c r="R8">
        <v>19.003428</v>
      </c>
      <c r="S8">
        <v>13.825179</v>
      </c>
      <c r="T8">
        <v>0</v>
      </c>
      <c r="U8">
        <v>337.28433799999999</v>
      </c>
      <c r="V8">
        <v>4.8324999999999996</v>
      </c>
      <c r="W8">
        <v>12.564500000000001</v>
      </c>
      <c r="X8">
        <v>94.514808000000002</v>
      </c>
      <c r="Y8">
        <v>0</v>
      </c>
      <c r="Z8">
        <v>12.668495</v>
      </c>
      <c r="AA8">
        <v>12.216559999999999</v>
      </c>
      <c r="AB8">
        <v>29.821812999999999</v>
      </c>
      <c r="AC8">
        <v>21.563003999999999</v>
      </c>
      <c r="AD8">
        <v>0</v>
      </c>
      <c r="AE8">
        <v>36.554167999999997</v>
      </c>
      <c r="AF8">
        <v>17.662279000000002</v>
      </c>
      <c r="AG8">
        <v>46.271051999999997</v>
      </c>
      <c r="AH8">
        <v>0</v>
      </c>
      <c r="AI8">
        <v>0</v>
      </c>
      <c r="AJ8">
        <v>0</v>
      </c>
      <c r="AK8">
        <v>62.775129</v>
      </c>
      <c r="AL8">
        <v>34.815263000000002</v>
      </c>
      <c r="AM8">
        <v>17.502089000000002</v>
      </c>
      <c r="AN8">
        <v>1.059132</v>
      </c>
      <c r="AO8">
        <v>0</v>
      </c>
      <c r="AP8">
        <v>2.4761730000000002</v>
      </c>
      <c r="AQ8">
        <v>47.198388999999999</v>
      </c>
      <c r="AR8">
        <v>48.549227999999999</v>
      </c>
      <c r="AS8">
        <v>35.283774999999999</v>
      </c>
      <c r="AT8">
        <v>9.5845479999999998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79.724284000000011</v>
      </c>
      <c r="BA8">
        <f t="shared" si="1"/>
        <v>2042.2410050000003</v>
      </c>
      <c r="BD8">
        <v>7.68</v>
      </c>
      <c r="BE8">
        <v>1.88</v>
      </c>
      <c r="BF8">
        <v>2.93</v>
      </c>
      <c r="BG8">
        <v>1.79</v>
      </c>
      <c r="BH8">
        <v>9.02</v>
      </c>
      <c r="BI8">
        <v>0.79</v>
      </c>
      <c r="BJ8">
        <v>0.93</v>
      </c>
      <c r="BK8">
        <v>1.72</v>
      </c>
      <c r="BL8">
        <v>0.93</v>
      </c>
      <c r="BM8">
        <v>0.1</v>
      </c>
      <c r="BN8">
        <v>3.45</v>
      </c>
      <c r="BO8">
        <v>3.65</v>
      </c>
      <c r="BP8">
        <v>0.23</v>
      </c>
      <c r="BQ8">
        <v>1.93</v>
      </c>
      <c r="BR8">
        <v>2.11</v>
      </c>
      <c r="BS8">
        <v>1.57</v>
      </c>
      <c r="BT8">
        <v>2.613286</v>
      </c>
      <c r="BU8">
        <v>1.287995</v>
      </c>
      <c r="BV8">
        <v>2.278575</v>
      </c>
      <c r="BW8">
        <v>1.864989</v>
      </c>
      <c r="BX8">
        <v>1.8810420000000001</v>
      </c>
      <c r="BY8">
        <v>2.5759880000000002</v>
      </c>
      <c r="BZ8">
        <v>1.2742560000000001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5.1004569999999996</v>
      </c>
      <c r="CK8">
        <v>1.7951710000000001</v>
      </c>
      <c r="CL8">
        <v>1.8603190000000001</v>
      </c>
      <c r="CM8">
        <v>3.3707630000000002</v>
      </c>
      <c r="CN8">
        <v>1.7001520000000001</v>
      </c>
      <c r="CO8">
        <v>2.060791</v>
      </c>
      <c r="CP8">
        <v>4.087237</v>
      </c>
      <c r="CQ8">
        <v>3.4003049999999999</v>
      </c>
      <c r="CR8">
        <v>0.54688599999999998</v>
      </c>
      <c r="CS8">
        <v>1.3160719999999999</v>
      </c>
      <c r="CT8">
        <v>4.1333080000000004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79.724284000000011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333.96755300000001</v>
      </c>
      <c r="L9">
        <v>233.57585399999999</v>
      </c>
      <c r="M9">
        <v>92.676288</v>
      </c>
      <c r="N9">
        <v>118.32859500000001</v>
      </c>
      <c r="O9">
        <v>124.14702200000001</v>
      </c>
      <c r="P9">
        <v>139.410023</v>
      </c>
      <c r="Q9">
        <v>4.0511809999999997</v>
      </c>
      <c r="R9">
        <v>21.709475999999999</v>
      </c>
      <c r="S9">
        <v>13.825179</v>
      </c>
      <c r="T9">
        <v>0</v>
      </c>
      <c r="U9">
        <v>337.28433799999999</v>
      </c>
      <c r="V9">
        <v>4.8324999999999996</v>
      </c>
      <c r="W9">
        <v>12.564500000000001</v>
      </c>
      <c r="X9">
        <v>94.514808000000002</v>
      </c>
      <c r="Y9">
        <v>0</v>
      </c>
      <c r="Z9">
        <v>12.668495</v>
      </c>
      <c r="AA9">
        <v>0</v>
      </c>
      <c r="AB9">
        <v>29.821812999999999</v>
      </c>
      <c r="AC9">
        <v>21.563003999999999</v>
      </c>
      <c r="AD9">
        <v>0</v>
      </c>
      <c r="AE9">
        <v>36.554167999999997</v>
      </c>
      <c r="AF9">
        <v>17.662279000000002</v>
      </c>
      <c r="AG9">
        <v>46.271051999999997</v>
      </c>
      <c r="AH9">
        <v>0</v>
      </c>
      <c r="AI9">
        <v>0</v>
      </c>
      <c r="AJ9">
        <v>0</v>
      </c>
      <c r="AK9">
        <v>62.775129</v>
      </c>
      <c r="AL9">
        <v>34.815263000000002</v>
      </c>
      <c r="AM9">
        <v>17.502089000000002</v>
      </c>
      <c r="AN9">
        <v>1.059132</v>
      </c>
      <c r="AO9">
        <v>0</v>
      </c>
      <c r="AP9">
        <v>2.4761730000000002</v>
      </c>
      <c r="AQ9">
        <v>47.198388999999999</v>
      </c>
      <c r="AR9">
        <v>48.549227999999999</v>
      </c>
      <c r="AS9">
        <v>35.283774999999999</v>
      </c>
      <c r="AT9">
        <v>8.6486529999999995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79.724284000000011</v>
      </c>
      <c r="BA9">
        <f t="shared" si="1"/>
        <v>2033.460243</v>
      </c>
      <c r="BD9">
        <v>7.68</v>
      </c>
      <c r="BE9">
        <v>1.88</v>
      </c>
      <c r="BF9">
        <v>2.93</v>
      </c>
      <c r="BG9">
        <v>1.79</v>
      </c>
      <c r="BH9">
        <v>9.02</v>
      </c>
      <c r="BI9">
        <v>0.79</v>
      </c>
      <c r="BJ9">
        <v>0.93</v>
      </c>
      <c r="BK9">
        <v>1.72</v>
      </c>
      <c r="BL9">
        <v>0.93</v>
      </c>
      <c r="BM9">
        <v>0.1</v>
      </c>
      <c r="BN9">
        <v>3.45</v>
      </c>
      <c r="BO9">
        <v>3.65</v>
      </c>
      <c r="BP9">
        <v>0.23</v>
      </c>
      <c r="BQ9">
        <v>1.93</v>
      </c>
      <c r="BR9">
        <v>2.11</v>
      </c>
      <c r="BS9">
        <v>1.57</v>
      </c>
      <c r="BT9">
        <v>2.613286</v>
      </c>
      <c r="BU9">
        <v>1.287995</v>
      </c>
      <c r="BV9">
        <v>2.278575</v>
      </c>
      <c r="BW9">
        <v>1.864989</v>
      </c>
      <c r="BX9">
        <v>1.8810420000000001</v>
      </c>
      <c r="BY9">
        <v>2.5759880000000002</v>
      </c>
      <c r="BZ9">
        <v>1.2742560000000001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5.1004569999999996</v>
      </c>
      <c r="CK9">
        <v>1.7951710000000001</v>
      </c>
      <c r="CL9">
        <v>1.8603190000000001</v>
      </c>
      <c r="CM9">
        <v>3.3707630000000002</v>
      </c>
      <c r="CN9">
        <v>1.7001520000000001</v>
      </c>
      <c r="CO9">
        <v>2.060791</v>
      </c>
      <c r="CP9">
        <v>4.087237</v>
      </c>
      <c r="CQ9">
        <v>3.4003049999999999</v>
      </c>
      <c r="CR9">
        <v>0.54688599999999998</v>
      </c>
      <c r="CS9">
        <v>1.3160719999999999</v>
      </c>
      <c r="CT9">
        <v>4.1333080000000004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79.724284000000011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333.96755300000001</v>
      </c>
      <c r="L10">
        <v>233.57585399999999</v>
      </c>
      <c r="M10">
        <v>92.676288</v>
      </c>
      <c r="N10">
        <v>118.32859500000001</v>
      </c>
      <c r="O10">
        <v>124.14702200000001</v>
      </c>
      <c r="P10">
        <v>139.410023</v>
      </c>
      <c r="Q10">
        <v>4.0511809999999997</v>
      </c>
      <c r="R10">
        <v>21.709475999999999</v>
      </c>
      <c r="S10">
        <v>13.825179</v>
      </c>
      <c r="T10">
        <v>0</v>
      </c>
      <c r="U10">
        <v>337.28433799999999</v>
      </c>
      <c r="V10">
        <v>4.8324999999999996</v>
      </c>
      <c r="W10">
        <v>12.564500000000001</v>
      </c>
      <c r="X10">
        <v>94.514808000000002</v>
      </c>
      <c r="Y10">
        <v>0</v>
      </c>
      <c r="Z10">
        <v>12.668495</v>
      </c>
      <c r="AA10">
        <v>0</v>
      </c>
      <c r="AB10">
        <v>29.821812999999999</v>
      </c>
      <c r="AC10">
        <v>21.563003999999999</v>
      </c>
      <c r="AD10">
        <v>0</v>
      </c>
      <c r="AE10">
        <v>36.554167999999997</v>
      </c>
      <c r="AF10">
        <v>17.662279000000002</v>
      </c>
      <c r="AG10">
        <v>46.271051999999997</v>
      </c>
      <c r="AH10">
        <v>0</v>
      </c>
      <c r="AI10">
        <v>0</v>
      </c>
      <c r="AJ10">
        <v>0</v>
      </c>
      <c r="AK10">
        <v>62.775129</v>
      </c>
      <c r="AL10">
        <v>34.815263000000002</v>
      </c>
      <c r="AM10">
        <v>17.502089000000002</v>
      </c>
      <c r="AN10">
        <v>1.059132</v>
      </c>
      <c r="AO10">
        <v>0</v>
      </c>
      <c r="AP10">
        <v>2.4761730000000002</v>
      </c>
      <c r="AQ10">
        <v>47.198388999999999</v>
      </c>
      <c r="AR10">
        <v>51.216768000000002</v>
      </c>
      <c r="AS10">
        <v>35.283774999999999</v>
      </c>
      <c r="AT10">
        <v>8.3211980000000008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79.724284000000011</v>
      </c>
      <c r="BA10">
        <f t="shared" si="1"/>
        <v>2035.8003279999998</v>
      </c>
      <c r="BD10">
        <v>7.68</v>
      </c>
      <c r="BE10">
        <v>1.88</v>
      </c>
      <c r="BF10">
        <v>2.93</v>
      </c>
      <c r="BG10">
        <v>1.79</v>
      </c>
      <c r="BH10">
        <v>9.02</v>
      </c>
      <c r="BI10">
        <v>0.79</v>
      </c>
      <c r="BJ10">
        <v>0.93</v>
      </c>
      <c r="BK10">
        <v>1.72</v>
      </c>
      <c r="BL10">
        <v>0.93</v>
      </c>
      <c r="BM10">
        <v>0.1</v>
      </c>
      <c r="BN10">
        <v>3.45</v>
      </c>
      <c r="BO10">
        <v>3.65</v>
      </c>
      <c r="BP10">
        <v>0.23</v>
      </c>
      <c r="BQ10">
        <v>1.93</v>
      </c>
      <c r="BR10">
        <v>2.11</v>
      </c>
      <c r="BS10">
        <v>1.57</v>
      </c>
      <c r="BT10">
        <v>2.613286</v>
      </c>
      <c r="BU10">
        <v>1.287995</v>
      </c>
      <c r="BV10">
        <v>2.278575</v>
      </c>
      <c r="BW10">
        <v>1.864989</v>
      </c>
      <c r="BX10">
        <v>1.8810420000000001</v>
      </c>
      <c r="BY10">
        <v>2.5759880000000002</v>
      </c>
      <c r="BZ10">
        <v>1.2742560000000001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5.1004569999999996</v>
      </c>
      <c r="CK10">
        <v>1.7951710000000001</v>
      </c>
      <c r="CL10">
        <v>1.8603190000000001</v>
      </c>
      <c r="CM10">
        <v>3.3707630000000002</v>
      </c>
      <c r="CN10">
        <v>1.7001520000000001</v>
      </c>
      <c r="CO10">
        <v>2.060791</v>
      </c>
      <c r="CP10">
        <v>4.087237</v>
      </c>
      <c r="CQ10">
        <v>3.4003049999999999</v>
      </c>
      <c r="CR10">
        <v>0.54688599999999998</v>
      </c>
      <c r="CS10">
        <v>1.3160719999999999</v>
      </c>
      <c r="CT10">
        <v>4.1333080000000004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79.724284000000011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298.33095600000001</v>
      </c>
      <c r="L11">
        <v>234.61927499999999</v>
      </c>
      <c r="M11">
        <v>92.676288</v>
      </c>
      <c r="N11">
        <v>118.32859500000001</v>
      </c>
      <c r="O11">
        <v>124.14702200000001</v>
      </c>
      <c r="P11">
        <v>137.88088999999999</v>
      </c>
      <c r="Q11">
        <v>4.0511809999999997</v>
      </c>
      <c r="R11">
        <v>21.873501999999998</v>
      </c>
      <c r="S11">
        <v>13.884608999999999</v>
      </c>
      <c r="T11">
        <v>0</v>
      </c>
      <c r="U11">
        <v>337.28433799999999</v>
      </c>
      <c r="V11">
        <v>4.8324999999999996</v>
      </c>
      <c r="W11">
        <v>12.564500000000001</v>
      </c>
      <c r="X11">
        <v>94.514808000000002</v>
      </c>
      <c r="Y11">
        <v>0</v>
      </c>
      <c r="Z11">
        <v>12.668495</v>
      </c>
      <c r="AA11">
        <v>0</v>
      </c>
      <c r="AB11">
        <v>29.821812999999999</v>
      </c>
      <c r="AC11">
        <v>21.563003999999999</v>
      </c>
      <c r="AD11">
        <v>0</v>
      </c>
      <c r="AE11">
        <v>36.554167999999997</v>
      </c>
      <c r="AF11">
        <v>8.8311399999999995</v>
      </c>
      <c r="AG11">
        <v>46.271051999999997</v>
      </c>
      <c r="AH11">
        <v>0</v>
      </c>
      <c r="AI11">
        <v>0</v>
      </c>
      <c r="AJ11">
        <v>0</v>
      </c>
      <c r="AK11">
        <v>62.775129</v>
      </c>
      <c r="AL11">
        <v>34.815263000000002</v>
      </c>
      <c r="AM11">
        <v>17.502089000000002</v>
      </c>
      <c r="AN11">
        <v>1.059132</v>
      </c>
      <c r="AO11">
        <v>0</v>
      </c>
      <c r="AP11">
        <v>2.4761730000000002</v>
      </c>
      <c r="AQ11">
        <v>47.198388999999999</v>
      </c>
      <c r="AR11">
        <v>51.216768000000002</v>
      </c>
      <c r="AS11">
        <v>35.283774999999999</v>
      </c>
      <c r="AT11">
        <v>8.9974000000000007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79.783927000000006</v>
      </c>
      <c r="BA11">
        <f t="shared" si="1"/>
        <v>1991.8061809999999</v>
      </c>
      <c r="BD11">
        <v>7.68</v>
      </c>
      <c r="BE11">
        <v>1.88</v>
      </c>
      <c r="BF11">
        <v>2.93</v>
      </c>
      <c r="BG11">
        <v>1.79</v>
      </c>
      <c r="BH11">
        <v>9.02</v>
      </c>
      <c r="BI11">
        <v>0.86</v>
      </c>
      <c r="BJ11">
        <v>0.93</v>
      </c>
      <c r="BK11">
        <v>1.72</v>
      </c>
      <c r="BL11">
        <v>0.93</v>
      </c>
      <c r="BM11">
        <v>0.1</v>
      </c>
      <c r="BN11">
        <v>3.45</v>
      </c>
      <c r="BO11">
        <v>3.65</v>
      </c>
      <c r="BP11">
        <v>0.23</v>
      </c>
      <c r="BQ11">
        <v>1.93</v>
      </c>
      <c r="BR11">
        <v>2.11</v>
      </c>
      <c r="BS11">
        <v>1.57</v>
      </c>
      <c r="BT11">
        <v>2.613286</v>
      </c>
      <c r="BU11">
        <v>1.287995</v>
      </c>
      <c r="BV11">
        <v>2.2682180000000001</v>
      </c>
      <c r="BW11">
        <v>1.864989</v>
      </c>
      <c r="BX11">
        <v>1.8810420000000001</v>
      </c>
      <c r="BY11">
        <v>2.5759880000000002</v>
      </c>
      <c r="BZ11">
        <v>1.2742560000000001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5.1004569999999996</v>
      </c>
      <c r="CK11">
        <v>1.7951710000000001</v>
      </c>
      <c r="CL11">
        <v>1.8603190000000001</v>
      </c>
      <c r="CM11">
        <v>3.3707630000000002</v>
      </c>
      <c r="CN11">
        <v>1.7001520000000001</v>
      </c>
      <c r="CO11">
        <v>2.060791</v>
      </c>
      <c r="CP11">
        <v>4.087237</v>
      </c>
      <c r="CQ11">
        <v>3.4003049999999999</v>
      </c>
      <c r="CR11">
        <v>0.54688599999999998</v>
      </c>
      <c r="CS11">
        <v>1.3160719999999999</v>
      </c>
      <c r="CT11">
        <v>4.1333080000000004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79.783927000000006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231.43643399999999</v>
      </c>
      <c r="L12">
        <v>234.61927499999999</v>
      </c>
      <c r="M12">
        <v>92.676288</v>
      </c>
      <c r="N12">
        <v>118.32859500000001</v>
      </c>
      <c r="O12">
        <v>124.14702200000001</v>
      </c>
      <c r="P12">
        <v>137.88088999999999</v>
      </c>
      <c r="Q12">
        <v>4.0511809999999997</v>
      </c>
      <c r="R12">
        <v>21.873501999999998</v>
      </c>
      <c r="S12">
        <v>13.884608999999999</v>
      </c>
      <c r="T12">
        <v>0</v>
      </c>
      <c r="U12">
        <v>337.28433799999999</v>
      </c>
      <c r="V12">
        <v>4.8324999999999996</v>
      </c>
      <c r="W12">
        <v>12.564500000000001</v>
      </c>
      <c r="X12">
        <v>94.514808000000002</v>
      </c>
      <c r="Y12">
        <v>0</v>
      </c>
      <c r="Z12">
        <v>12.668495</v>
      </c>
      <c r="AA12">
        <v>0</v>
      </c>
      <c r="AB12">
        <v>14.835217</v>
      </c>
      <c r="AC12">
        <v>21.563003999999999</v>
      </c>
      <c r="AD12">
        <v>0</v>
      </c>
      <c r="AE12">
        <v>36.554167999999997</v>
      </c>
      <c r="AF12">
        <v>8.8311399999999995</v>
      </c>
      <c r="AG12">
        <v>46.271051999999997</v>
      </c>
      <c r="AH12">
        <v>0</v>
      </c>
      <c r="AI12">
        <v>0</v>
      </c>
      <c r="AJ12">
        <v>0</v>
      </c>
      <c r="AK12">
        <v>62.775129</v>
      </c>
      <c r="AL12">
        <v>34.815263000000002</v>
      </c>
      <c r="AM12">
        <v>17.502089000000002</v>
      </c>
      <c r="AN12">
        <v>1.059132</v>
      </c>
      <c r="AO12">
        <v>0</v>
      </c>
      <c r="AP12">
        <v>2.4761730000000002</v>
      </c>
      <c r="AQ12">
        <v>47.198388999999999</v>
      </c>
      <c r="AR12">
        <v>48.549227999999999</v>
      </c>
      <c r="AS12">
        <v>36.307527999999998</v>
      </c>
      <c r="AT12">
        <v>10.059506000000001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79.813927000000007</v>
      </c>
      <c r="BA12">
        <f t="shared" si="1"/>
        <v>1909.3733820000002</v>
      </c>
      <c r="BD12">
        <v>7.68</v>
      </c>
      <c r="BE12">
        <v>1.88</v>
      </c>
      <c r="BF12">
        <v>2.93</v>
      </c>
      <c r="BG12">
        <v>1.79</v>
      </c>
      <c r="BH12">
        <v>9.02</v>
      </c>
      <c r="BI12">
        <v>0.88</v>
      </c>
      <c r="BJ12">
        <v>0.93</v>
      </c>
      <c r="BK12">
        <v>1.72</v>
      </c>
      <c r="BL12">
        <v>0.93</v>
      </c>
      <c r="BM12">
        <v>0.11</v>
      </c>
      <c r="BN12">
        <v>3.45</v>
      </c>
      <c r="BO12">
        <v>3.65</v>
      </c>
      <c r="BP12">
        <v>0.23</v>
      </c>
      <c r="BQ12">
        <v>1.93</v>
      </c>
      <c r="BR12">
        <v>2.11</v>
      </c>
      <c r="BS12">
        <v>1.57</v>
      </c>
      <c r="BT12">
        <v>2.613286</v>
      </c>
      <c r="BU12">
        <v>1.287995</v>
      </c>
      <c r="BV12">
        <v>2.2682180000000001</v>
      </c>
      <c r="BW12">
        <v>1.864989</v>
      </c>
      <c r="BX12">
        <v>1.8810420000000001</v>
      </c>
      <c r="BY12">
        <v>2.5759880000000002</v>
      </c>
      <c r="BZ12">
        <v>1.2742560000000001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5.1004569999999996</v>
      </c>
      <c r="CK12">
        <v>1.7951710000000001</v>
      </c>
      <c r="CL12">
        <v>1.8603190000000001</v>
      </c>
      <c r="CM12">
        <v>3.3707630000000002</v>
      </c>
      <c r="CN12">
        <v>1.7001520000000001</v>
      </c>
      <c r="CO12">
        <v>2.060791</v>
      </c>
      <c r="CP12">
        <v>4.087237</v>
      </c>
      <c r="CQ12">
        <v>3.4003049999999999</v>
      </c>
      <c r="CR12">
        <v>0.54688599999999998</v>
      </c>
      <c r="CS12">
        <v>1.3160719999999999</v>
      </c>
      <c r="CT12">
        <v>4.1333080000000004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79.813927000000007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183.04893100000001</v>
      </c>
      <c r="L13">
        <v>234.61927499999999</v>
      </c>
      <c r="M13">
        <v>92.676288</v>
      </c>
      <c r="N13">
        <v>118.32859500000001</v>
      </c>
      <c r="O13">
        <v>124.14702200000001</v>
      </c>
      <c r="P13">
        <v>137.88088999999999</v>
      </c>
      <c r="Q13">
        <v>4.0511809999999997</v>
      </c>
      <c r="R13">
        <v>21.873501999999998</v>
      </c>
      <c r="S13">
        <v>13.884608999999999</v>
      </c>
      <c r="T13">
        <v>0</v>
      </c>
      <c r="U13">
        <v>337.28433799999999</v>
      </c>
      <c r="V13">
        <v>4.8324999999999996</v>
      </c>
      <c r="W13">
        <v>12.564500000000001</v>
      </c>
      <c r="X13">
        <v>94.514808000000002</v>
      </c>
      <c r="Y13">
        <v>0</v>
      </c>
      <c r="Z13">
        <v>12.668495</v>
      </c>
      <c r="AA13">
        <v>0</v>
      </c>
      <c r="AB13">
        <v>14.835217</v>
      </c>
      <c r="AC13">
        <v>10.781503000000001</v>
      </c>
      <c r="AD13">
        <v>0</v>
      </c>
      <c r="AE13">
        <v>36.554167999999997</v>
      </c>
      <c r="AF13">
        <v>8.8311399999999995</v>
      </c>
      <c r="AG13">
        <v>46.271051999999997</v>
      </c>
      <c r="AH13">
        <v>0</v>
      </c>
      <c r="AI13">
        <v>0</v>
      </c>
      <c r="AJ13">
        <v>0</v>
      </c>
      <c r="AK13">
        <v>62.775129</v>
      </c>
      <c r="AL13">
        <v>34.815263000000002</v>
      </c>
      <c r="AM13">
        <v>17.502089000000002</v>
      </c>
      <c r="AN13">
        <v>1.059132</v>
      </c>
      <c r="AO13">
        <v>0</v>
      </c>
      <c r="AP13">
        <v>2.4761730000000002</v>
      </c>
      <c r="AQ13">
        <v>47.198388999999999</v>
      </c>
      <c r="AR13">
        <v>48.549227999999999</v>
      </c>
      <c r="AS13">
        <v>36.307527999999998</v>
      </c>
      <c r="AT13">
        <v>9.3295639999999995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79.783927000000006</v>
      </c>
      <c r="BA13">
        <f t="shared" si="1"/>
        <v>1849.4444359999998</v>
      </c>
      <c r="BD13">
        <v>7.68</v>
      </c>
      <c r="BE13">
        <v>1.88</v>
      </c>
      <c r="BF13">
        <v>2.93</v>
      </c>
      <c r="BG13">
        <v>1.79</v>
      </c>
      <c r="BH13">
        <v>9.02</v>
      </c>
      <c r="BI13">
        <v>0.88</v>
      </c>
      <c r="BJ13">
        <v>0.93</v>
      </c>
      <c r="BK13">
        <v>1.69</v>
      </c>
      <c r="BL13">
        <v>0.93</v>
      </c>
      <c r="BM13">
        <v>0.11</v>
      </c>
      <c r="BN13">
        <v>3.45</v>
      </c>
      <c r="BO13">
        <v>3.65</v>
      </c>
      <c r="BP13">
        <v>0.23</v>
      </c>
      <c r="BQ13">
        <v>1.93</v>
      </c>
      <c r="BR13">
        <v>2.11</v>
      </c>
      <c r="BS13">
        <v>1.57</v>
      </c>
      <c r="BT13">
        <v>2.613286</v>
      </c>
      <c r="BU13">
        <v>1.287995</v>
      </c>
      <c r="BV13">
        <v>2.2682180000000001</v>
      </c>
      <c r="BW13">
        <v>1.864989</v>
      </c>
      <c r="BX13">
        <v>1.8810420000000001</v>
      </c>
      <c r="BY13">
        <v>2.5759880000000002</v>
      </c>
      <c r="BZ13">
        <v>1.2742560000000001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5.1004569999999996</v>
      </c>
      <c r="CK13">
        <v>1.7951710000000001</v>
      </c>
      <c r="CL13">
        <v>1.8603190000000001</v>
      </c>
      <c r="CM13">
        <v>3.3707630000000002</v>
      </c>
      <c r="CN13">
        <v>1.7001520000000001</v>
      </c>
      <c r="CO13">
        <v>2.060791</v>
      </c>
      <c r="CP13">
        <v>4.087237</v>
      </c>
      <c r="CQ13">
        <v>3.4003049999999999</v>
      </c>
      <c r="CR13">
        <v>0.54688599999999998</v>
      </c>
      <c r="CS13">
        <v>1.3160719999999999</v>
      </c>
      <c r="CT13">
        <v>4.1333080000000004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79.783927000000006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183.04893100000001</v>
      </c>
      <c r="L14">
        <v>234.61927499999999</v>
      </c>
      <c r="M14">
        <v>92.676288</v>
      </c>
      <c r="N14">
        <v>118.32859500000001</v>
      </c>
      <c r="O14">
        <v>124.14702200000001</v>
      </c>
      <c r="P14">
        <v>137.88088999999999</v>
      </c>
      <c r="Q14">
        <v>4.0511809999999997</v>
      </c>
      <c r="R14">
        <v>21.873501999999998</v>
      </c>
      <c r="S14">
        <v>13.884608999999999</v>
      </c>
      <c r="T14">
        <v>0</v>
      </c>
      <c r="U14">
        <v>337.28433799999999</v>
      </c>
      <c r="V14">
        <v>4.8324999999999996</v>
      </c>
      <c r="W14">
        <v>12.564500000000001</v>
      </c>
      <c r="X14">
        <v>94.514808000000002</v>
      </c>
      <c r="Y14">
        <v>0</v>
      </c>
      <c r="Z14">
        <v>12.668495</v>
      </c>
      <c r="AA14">
        <v>0</v>
      </c>
      <c r="AB14">
        <v>14.835217</v>
      </c>
      <c r="AC14">
        <v>10.781503000000001</v>
      </c>
      <c r="AD14">
        <v>0</v>
      </c>
      <c r="AE14">
        <v>36.554167999999997</v>
      </c>
      <c r="AF14">
        <v>8.8311399999999995</v>
      </c>
      <c r="AG14">
        <v>46.271051999999997</v>
      </c>
      <c r="AH14">
        <v>0</v>
      </c>
      <c r="AI14">
        <v>0</v>
      </c>
      <c r="AJ14">
        <v>0</v>
      </c>
      <c r="AK14">
        <v>62.775129</v>
      </c>
      <c r="AL14">
        <v>34.815263000000002</v>
      </c>
      <c r="AM14">
        <v>17.502089000000002</v>
      </c>
      <c r="AN14">
        <v>1.059132</v>
      </c>
      <c r="AO14">
        <v>0</v>
      </c>
      <c r="AP14">
        <v>2.4761730000000002</v>
      </c>
      <c r="AQ14">
        <v>47.198388999999999</v>
      </c>
      <c r="AR14">
        <v>48.549227999999999</v>
      </c>
      <c r="AS14">
        <v>35.283774999999999</v>
      </c>
      <c r="AT14">
        <v>11.652153999999999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79.783927000000006</v>
      </c>
      <c r="BA14">
        <f t="shared" si="1"/>
        <v>1850.743273</v>
      </c>
      <c r="BD14">
        <v>7.68</v>
      </c>
      <c r="BE14">
        <v>1.88</v>
      </c>
      <c r="BF14">
        <v>2.93</v>
      </c>
      <c r="BG14">
        <v>1.79</v>
      </c>
      <c r="BH14">
        <v>9.02</v>
      </c>
      <c r="BI14">
        <v>0.88</v>
      </c>
      <c r="BJ14">
        <v>0.93</v>
      </c>
      <c r="BK14">
        <v>1.69</v>
      </c>
      <c r="BL14">
        <v>0.93</v>
      </c>
      <c r="BM14">
        <v>0.11</v>
      </c>
      <c r="BN14">
        <v>3.45</v>
      </c>
      <c r="BO14">
        <v>3.65</v>
      </c>
      <c r="BP14">
        <v>0.23</v>
      </c>
      <c r="BQ14">
        <v>1.93</v>
      </c>
      <c r="BR14">
        <v>2.11</v>
      </c>
      <c r="BS14">
        <v>1.57</v>
      </c>
      <c r="BT14">
        <v>2.613286</v>
      </c>
      <c r="BU14">
        <v>1.287995</v>
      </c>
      <c r="BV14">
        <v>2.2682180000000001</v>
      </c>
      <c r="BW14">
        <v>1.864989</v>
      </c>
      <c r="BX14">
        <v>1.8810420000000001</v>
      </c>
      <c r="BY14">
        <v>2.5759880000000002</v>
      </c>
      <c r="BZ14">
        <v>1.2742560000000001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5.1004569999999996</v>
      </c>
      <c r="CK14">
        <v>1.7951710000000001</v>
      </c>
      <c r="CL14">
        <v>1.8603190000000001</v>
      </c>
      <c r="CM14">
        <v>3.3707630000000002</v>
      </c>
      <c r="CN14">
        <v>1.7001520000000001</v>
      </c>
      <c r="CO14">
        <v>2.060791</v>
      </c>
      <c r="CP14">
        <v>4.087237</v>
      </c>
      <c r="CQ14">
        <v>3.4003049999999999</v>
      </c>
      <c r="CR14">
        <v>0.54688599999999998</v>
      </c>
      <c r="CS14">
        <v>1.3160719999999999</v>
      </c>
      <c r="CT14">
        <v>4.1333080000000004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79.783927000000006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183.04893100000001</v>
      </c>
      <c r="L15">
        <v>234.61927499999999</v>
      </c>
      <c r="M15">
        <v>92.676288</v>
      </c>
      <c r="N15">
        <v>118.32859500000001</v>
      </c>
      <c r="O15">
        <v>124.14702200000001</v>
      </c>
      <c r="P15">
        <v>137.88088999999999</v>
      </c>
      <c r="Q15">
        <v>4.0511809999999997</v>
      </c>
      <c r="R15">
        <v>21.873501999999998</v>
      </c>
      <c r="S15">
        <v>13.884608999999999</v>
      </c>
      <c r="T15">
        <v>0</v>
      </c>
      <c r="U15">
        <v>337.28433799999999</v>
      </c>
      <c r="V15">
        <v>4.8324999999999996</v>
      </c>
      <c r="W15">
        <v>12.564500000000001</v>
      </c>
      <c r="X15">
        <v>46.392000000000003</v>
      </c>
      <c r="Y15">
        <v>0</v>
      </c>
      <c r="Z15">
        <v>12.668495</v>
      </c>
      <c r="AA15">
        <v>0</v>
      </c>
      <c r="AB15">
        <v>14.835217</v>
      </c>
      <c r="AC15">
        <v>10.781503000000001</v>
      </c>
      <c r="AD15">
        <v>0</v>
      </c>
      <c r="AE15">
        <v>36.554167999999997</v>
      </c>
      <c r="AF15">
        <v>8.8311399999999995</v>
      </c>
      <c r="AG15">
        <v>46.271051999999997</v>
      </c>
      <c r="AH15">
        <v>0</v>
      </c>
      <c r="AI15">
        <v>0</v>
      </c>
      <c r="AJ15">
        <v>0</v>
      </c>
      <c r="AK15">
        <v>62.775129</v>
      </c>
      <c r="AL15">
        <v>34.815263000000002</v>
      </c>
      <c r="AM15">
        <v>17.502089000000002</v>
      </c>
      <c r="AN15">
        <v>1.059132</v>
      </c>
      <c r="AO15">
        <v>0</v>
      </c>
      <c r="AP15">
        <v>2.4761730000000002</v>
      </c>
      <c r="AQ15">
        <v>47.198388999999999</v>
      </c>
      <c r="AR15">
        <v>48.549227999999999</v>
      </c>
      <c r="AS15">
        <v>35.283774999999999</v>
      </c>
      <c r="AT15">
        <v>14.456766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79.713927000000012</v>
      </c>
      <c r="BA15">
        <f t="shared" si="1"/>
        <v>1805.3550770000002</v>
      </c>
      <c r="BD15">
        <v>7.68</v>
      </c>
      <c r="BE15">
        <v>1.88</v>
      </c>
      <c r="BF15">
        <v>2.93</v>
      </c>
      <c r="BG15">
        <v>1.79</v>
      </c>
      <c r="BH15">
        <v>9.02</v>
      </c>
      <c r="BI15">
        <v>0.88</v>
      </c>
      <c r="BJ15">
        <v>0.87</v>
      </c>
      <c r="BK15">
        <v>1.69</v>
      </c>
      <c r="BL15">
        <v>0.93</v>
      </c>
      <c r="BM15">
        <v>0.1</v>
      </c>
      <c r="BN15">
        <v>3.45</v>
      </c>
      <c r="BO15">
        <v>3.65</v>
      </c>
      <c r="BP15">
        <v>0.23</v>
      </c>
      <c r="BQ15">
        <v>1.93</v>
      </c>
      <c r="BR15">
        <v>2.11</v>
      </c>
      <c r="BS15">
        <v>1.57</v>
      </c>
      <c r="BT15">
        <v>2.613286</v>
      </c>
      <c r="BU15">
        <v>1.287995</v>
      </c>
      <c r="BV15">
        <v>2.2682180000000001</v>
      </c>
      <c r="BW15">
        <v>1.864989</v>
      </c>
      <c r="BX15">
        <v>1.8810420000000001</v>
      </c>
      <c r="BY15">
        <v>2.5759880000000002</v>
      </c>
      <c r="BZ15">
        <v>1.2742560000000001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5.1004569999999996</v>
      </c>
      <c r="CK15">
        <v>1.7951710000000001</v>
      </c>
      <c r="CL15">
        <v>1.8603190000000001</v>
      </c>
      <c r="CM15">
        <v>3.3707630000000002</v>
      </c>
      <c r="CN15">
        <v>1.7001520000000001</v>
      </c>
      <c r="CO15">
        <v>2.060791</v>
      </c>
      <c r="CP15">
        <v>4.087237</v>
      </c>
      <c r="CQ15">
        <v>3.4003049999999999</v>
      </c>
      <c r="CR15">
        <v>0.54688599999999998</v>
      </c>
      <c r="CS15">
        <v>1.3160719999999999</v>
      </c>
      <c r="CT15">
        <v>4.1333080000000004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79.713927000000012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183.04893100000001</v>
      </c>
      <c r="L16">
        <v>234.61927499999999</v>
      </c>
      <c r="M16">
        <v>92.676288</v>
      </c>
      <c r="N16">
        <v>118.32859500000001</v>
      </c>
      <c r="O16">
        <v>124.14702200000001</v>
      </c>
      <c r="P16">
        <v>137.88088999999999</v>
      </c>
      <c r="Q16">
        <v>4.0511809999999997</v>
      </c>
      <c r="R16">
        <v>21.873501999999998</v>
      </c>
      <c r="S16">
        <v>13.884608999999999</v>
      </c>
      <c r="T16">
        <v>0</v>
      </c>
      <c r="U16">
        <v>337.28433799999999</v>
      </c>
      <c r="V16">
        <v>4.8324999999999996</v>
      </c>
      <c r="W16">
        <v>12.564500000000001</v>
      </c>
      <c r="X16">
        <v>46.392000000000003</v>
      </c>
      <c r="Y16">
        <v>0</v>
      </c>
      <c r="Z16">
        <v>12.668495</v>
      </c>
      <c r="AA16">
        <v>0</v>
      </c>
      <c r="AB16">
        <v>14.835217</v>
      </c>
      <c r="AC16">
        <v>10.781503000000001</v>
      </c>
      <c r="AD16">
        <v>0</v>
      </c>
      <c r="AE16">
        <v>36.554167999999997</v>
      </c>
      <c r="AF16">
        <v>8.8311399999999995</v>
      </c>
      <c r="AG16">
        <v>46.271051999999997</v>
      </c>
      <c r="AH16">
        <v>0</v>
      </c>
      <c r="AI16">
        <v>0</v>
      </c>
      <c r="AJ16">
        <v>0</v>
      </c>
      <c r="AK16">
        <v>62.775129</v>
      </c>
      <c r="AL16">
        <v>34.815263000000002</v>
      </c>
      <c r="AM16">
        <v>17.502089000000002</v>
      </c>
      <c r="AN16">
        <v>1.059132</v>
      </c>
      <c r="AO16">
        <v>0</v>
      </c>
      <c r="AP16">
        <v>2.4761730000000002</v>
      </c>
      <c r="AQ16">
        <v>47.198388999999999</v>
      </c>
      <c r="AR16">
        <v>48.549227999999999</v>
      </c>
      <c r="AS16">
        <v>35.283774999999999</v>
      </c>
      <c r="AT16">
        <v>14.497506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79.713927000000012</v>
      </c>
      <c r="BA16">
        <f t="shared" si="1"/>
        <v>1805.3958170000001</v>
      </c>
      <c r="BD16">
        <v>7.68</v>
      </c>
      <c r="BE16">
        <v>1.88</v>
      </c>
      <c r="BF16">
        <v>2.93</v>
      </c>
      <c r="BG16">
        <v>1.79</v>
      </c>
      <c r="BH16">
        <v>9.02</v>
      </c>
      <c r="BI16">
        <v>0.88</v>
      </c>
      <c r="BJ16">
        <v>0.87</v>
      </c>
      <c r="BK16">
        <v>1.69</v>
      </c>
      <c r="BL16">
        <v>0.93</v>
      </c>
      <c r="BM16">
        <v>0.1</v>
      </c>
      <c r="BN16">
        <v>3.45</v>
      </c>
      <c r="BO16">
        <v>3.65</v>
      </c>
      <c r="BP16">
        <v>0.23</v>
      </c>
      <c r="BQ16">
        <v>1.93</v>
      </c>
      <c r="BR16">
        <v>2.11</v>
      </c>
      <c r="BS16">
        <v>1.57</v>
      </c>
      <c r="BT16">
        <v>2.613286</v>
      </c>
      <c r="BU16">
        <v>1.287995</v>
      </c>
      <c r="BV16">
        <v>2.2682180000000001</v>
      </c>
      <c r="BW16">
        <v>1.864989</v>
      </c>
      <c r="BX16">
        <v>1.8810420000000001</v>
      </c>
      <c r="BY16">
        <v>2.5759880000000002</v>
      </c>
      <c r="BZ16">
        <v>1.2742560000000001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5.1004569999999996</v>
      </c>
      <c r="CK16">
        <v>1.7951710000000001</v>
      </c>
      <c r="CL16">
        <v>1.8603190000000001</v>
      </c>
      <c r="CM16">
        <v>3.3707630000000002</v>
      </c>
      <c r="CN16">
        <v>1.7001520000000001</v>
      </c>
      <c r="CO16">
        <v>2.060791</v>
      </c>
      <c r="CP16">
        <v>4.087237</v>
      </c>
      <c r="CQ16">
        <v>3.4003049999999999</v>
      </c>
      <c r="CR16">
        <v>0.54688599999999998</v>
      </c>
      <c r="CS16">
        <v>1.3160719999999999</v>
      </c>
      <c r="CT16">
        <v>4.1333080000000004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79.713927000000012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183.04893100000001</v>
      </c>
      <c r="L17">
        <v>234.61927499999999</v>
      </c>
      <c r="M17">
        <v>92.676288</v>
      </c>
      <c r="N17">
        <v>118.32859500000001</v>
      </c>
      <c r="O17">
        <v>124.14702200000001</v>
      </c>
      <c r="P17">
        <v>137.88088999999999</v>
      </c>
      <c r="Q17">
        <v>4.0511809999999997</v>
      </c>
      <c r="R17">
        <v>21.873501999999998</v>
      </c>
      <c r="S17">
        <v>13.884608999999999</v>
      </c>
      <c r="T17">
        <v>0</v>
      </c>
      <c r="U17">
        <v>337.28433799999999</v>
      </c>
      <c r="V17">
        <v>2.0539540000000001</v>
      </c>
      <c r="W17">
        <v>12.564500000000001</v>
      </c>
      <c r="X17">
        <v>46.392000000000003</v>
      </c>
      <c r="Y17">
        <v>0</v>
      </c>
      <c r="Z17">
        <v>12.668495</v>
      </c>
      <c r="AA17">
        <v>0</v>
      </c>
      <c r="AB17">
        <v>14.835217</v>
      </c>
      <c r="AC17">
        <v>0</v>
      </c>
      <c r="AD17">
        <v>0</v>
      </c>
      <c r="AE17">
        <v>36.554167999999997</v>
      </c>
      <c r="AF17">
        <v>8.8311399999999995</v>
      </c>
      <c r="AG17">
        <v>46.271051999999997</v>
      </c>
      <c r="AH17">
        <v>0</v>
      </c>
      <c r="AI17">
        <v>0</v>
      </c>
      <c r="AJ17">
        <v>0</v>
      </c>
      <c r="AK17">
        <v>62.775129</v>
      </c>
      <c r="AL17">
        <v>34.815263000000002</v>
      </c>
      <c r="AM17">
        <v>17.502089000000002</v>
      </c>
      <c r="AN17">
        <v>1.059132</v>
      </c>
      <c r="AO17">
        <v>0</v>
      </c>
      <c r="AP17">
        <v>2.4761730000000002</v>
      </c>
      <c r="AQ17">
        <v>47.198388999999999</v>
      </c>
      <c r="AR17">
        <v>48.549227999999999</v>
      </c>
      <c r="AS17">
        <v>35.283774999999999</v>
      </c>
      <c r="AT17">
        <v>14.497506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79.604934000000014</v>
      </c>
      <c r="BA17">
        <f t="shared" si="1"/>
        <v>1791.7267750000001</v>
      </c>
      <c r="BD17">
        <v>7.68</v>
      </c>
      <c r="BE17">
        <v>1.88</v>
      </c>
      <c r="BF17">
        <v>2.93</v>
      </c>
      <c r="BG17">
        <v>1.79</v>
      </c>
      <c r="BH17">
        <v>9.02</v>
      </c>
      <c r="BI17">
        <v>0.88</v>
      </c>
      <c r="BJ17">
        <v>0.87</v>
      </c>
      <c r="BK17">
        <v>1.69</v>
      </c>
      <c r="BL17">
        <v>0.93</v>
      </c>
      <c r="BM17">
        <v>0.1</v>
      </c>
      <c r="BN17">
        <v>3.45</v>
      </c>
      <c r="BO17">
        <v>3.65</v>
      </c>
      <c r="BP17">
        <v>0.23</v>
      </c>
      <c r="BQ17">
        <v>1.93</v>
      </c>
      <c r="BR17">
        <v>2.11</v>
      </c>
      <c r="BS17">
        <v>1.57</v>
      </c>
      <c r="BT17">
        <v>2.613286</v>
      </c>
      <c r="BU17">
        <v>1.287995</v>
      </c>
      <c r="BV17">
        <v>2.2682180000000001</v>
      </c>
      <c r="BW17">
        <v>1.864989</v>
      </c>
      <c r="BX17">
        <v>1.8810420000000001</v>
      </c>
      <c r="BY17">
        <v>2.5759880000000002</v>
      </c>
      <c r="BZ17">
        <v>1.2742560000000001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5.1004569999999996</v>
      </c>
      <c r="CK17">
        <v>1.7951710000000001</v>
      </c>
      <c r="CL17">
        <v>1.8603190000000001</v>
      </c>
      <c r="CM17">
        <v>3.3707630000000002</v>
      </c>
      <c r="CN17">
        <v>1.7001520000000001</v>
      </c>
      <c r="CO17">
        <v>2.060791</v>
      </c>
      <c r="CP17">
        <v>3.9782440000000001</v>
      </c>
      <c r="CQ17">
        <v>3.4003049999999999</v>
      </c>
      <c r="CR17">
        <v>0.54688599999999998</v>
      </c>
      <c r="CS17">
        <v>1.3160719999999999</v>
      </c>
      <c r="CT17">
        <v>4.1333080000000004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79.604934000000014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183.04893100000001</v>
      </c>
      <c r="L18">
        <v>234.61927499999999</v>
      </c>
      <c r="M18">
        <v>92.676288</v>
      </c>
      <c r="N18">
        <v>118.32859500000001</v>
      </c>
      <c r="O18">
        <v>124.14702200000001</v>
      </c>
      <c r="P18">
        <v>137.88088999999999</v>
      </c>
      <c r="Q18">
        <v>4.0511809999999997</v>
      </c>
      <c r="R18">
        <v>21.873501999999998</v>
      </c>
      <c r="S18">
        <v>13.884608999999999</v>
      </c>
      <c r="T18">
        <v>0</v>
      </c>
      <c r="U18">
        <v>337.28433799999999</v>
      </c>
      <c r="V18">
        <v>1.9330000000000001</v>
      </c>
      <c r="W18">
        <v>12.564500000000001</v>
      </c>
      <c r="X18">
        <v>46.392000000000003</v>
      </c>
      <c r="Y18">
        <v>0</v>
      </c>
      <c r="Z18">
        <v>12.668495</v>
      </c>
      <c r="AA18">
        <v>0</v>
      </c>
      <c r="AB18">
        <v>14.835217</v>
      </c>
      <c r="AC18">
        <v>0</v>
      </c>
      <c r="AD18">
        <v>0</v>
      </c>
      <c r="AE18">
        <v>36.554167999999997</v>
      </c>
      <c r="AF18">
        <v>8.8311399999999995</v>
      </c>
      <c r="AG18">
        <v>46.271051999999997</v>
      </c>
      <c r="AH18">
        <v>0</v>
      </c>
      <c r="AI18">
        <v>0</v>
      </c>
      <c r="AJ18">
        <v>0</v>
      </c>
      <c r="AK18">
        <v>62.775129</v>
      </c>
      <c r="AL18">
        <v>34.815263000000002</v>
      </c>
      <c r="AM18">
        <v>17.502089000000002</v>
      </c>
      <c r="AN18">
        <v>1.059132</v>
      </c>
      <c r="AO18">
        <v>0</v>
      </c>
      <c r="AP18">
        <v>2.4761730000000002</v>
      </c>
      <c r="AQ18">
        <v>47.198388999999999</v>
      </c>
      <c r="AR18">
        <v>48.549227999999999</v>
      </c>
      <c r="AS18">
        <v>35.283774999999999</v>
      </c>
      <c r="AT18">
        <v>14.497506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79.604934000000014</v>
      </c>
      <c r="BA18">
        <f t="shared" si="1"/>
        <v>1791.6058210000001</v>
      </c>
      <c r="BD18">
        <v>7.68</v>
      </c>
      <c r="BE18">
        <v>1.88</v>
      </c>
      <c r="BF18">
        <v>2.93</v>
      </c>
      <c r="BG18">
        <v>1.79</v>
      </c>
      <c r="BH18">
        <v>9.02</v>
      </c>
      <c r="BI18">
        <v>0.88</v>
      </c>
      <c r="BJ18">
        <v>0.87</v>
      </c>
      <c r="BK18">
        <v>1.69</v>
      </c>
      <c r="BL18">
        <v>0.93</v>
      </c>
      <c r="BM18">
        <v>0.1</v>
      </c>
      <c r="BN18">
        <v>3.45</v>
      </c>
      <c r="BO18">
        <v>3.65</v>
      </c>
      <c r="BP18">
        <v>0.23</v>
      </c>
      <c r="BQ18">
        <v>1.93</v>
      </c>
      <c r="BR18">
        <v>2.11</v>
      </c>
      <c r="BS18">
        <v>1.57</v>
      </c>
      <c r="BT18">
        <v>2.613286</v>
      </c>
      <c r="BU18">
        <v>1.287995</v>
      </c>
      <c r="BV18">
        <v>2.2682180000000001</v>
      </c>
      <c r="BW18">
        <v>1.864989</v>
      </c>
      <c r="BX18">
        <v>1.8810420000000001</v>
      </c>
      <c r="BY18">
        <v>2.5759880000000002</v>
      </c>
      <c r="BZ18">
        <v>1.2742560000000001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5.1004569999999996</v>
      </c>
      <c r="CK18">
        <v>1.7951710000000001</v>
      </c>
      <c r="CL18">
        <v>1.8603190000000001</v>
      </c>
      <c r="CM18">
        <v>3.3707630000000002</v>
      </c>
      <c r="CN18">
        <v>1.7001520000000001</v>
      </c>
      <c r="CO18">
        <v>2.060791</v>
      </c>
      <c r="CP18">
        <v>3.9782440000000001</v>
      </c>
      <c r="CQ18">
        <v>3.4003049999999999</v>
      </c>
      <c r="CR18">
        <v>0.54688599999999998</v>
      </c>
      <c r="CS18">
        <v>1.3160719999999999</v>
      </c>
      <c r="CT18">
        <v>4.1333080000000004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79.604934000000014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183.04893100000001</v>
      </c>
      <c r="L19">
        <v>234.61927499999999</v>
      </c>
      <c r="M19">
        <v>92.676288</v>
      </c>
      <c r="N19">
        <v>118.32859500000001</v>
      </c>
      <c r="O19">
        <v>124.14702200000001</v>
      </c>
      <c r="P19">
        <v>137.88088999999999</v>
      </c>
      <c r="Q19">
        <v>4.0511809999999997</v>
      </c>
      <c r="R19">
        <v>23.310341999999999</v>
      </c>
      <c r="S19">
        <v>13.884608999999999</v>
      </c>
      <c r="T19">
        <v>0</v>
      </c>
      <c r="U19">
        <v>337.28433799999999</v>
      </c>
      <c r="V19">
        <v>6.1469399999999998</v>
      </c>
      <c r="W19">
        <v>21.724599999999999</v>
      </c>
      <c r="X19">
        <v>75.637420000000006</v>
      </c>
      <c r="Y19">
        <v>0</v>
      </c>
      <c r="Z19">
        <v>12.668495</v>
      </c>
      <c r="AA19">
        <v>0</v>
      </c>
      <c r="AB19">
        <v>14.835217</v>
      </c>
      <c r="AC19">
        <v>0</v>
      </c>
      <c r="AD19">
        <v>0</v>
      </c>
      <c r="AE19">
        <v>36.554167999999997</v>
      </c>
      <c r="AF19">
        <v>8.8311399999999995</v>
      </c>
      <c r="AG19">
        <v>46.271051999999997</v>
      </c>
      <c r="AH19">
        <v>0</v>
      </c>
      <c r="AI19">
        <v>0</v>
      </c>
      <c r="AJ19">
        <v>0</v>
      </c>
      <c r="AK19">
        <v>62.775129</v>
      </c>
      <c r="AL19">
        <v>34.815263000000002</v>
      </c>
      <c r="AM19">
        <v>17.502089000000002</v>
      </c>
      <c r="AN19">
        <v>1.059132</v>
      </c>
      <c r="AO19">
        <v>0</v>
      </c>
      <c r="AP19">
        <v>1.8571299999999999</v>
      </c>
      <c r="AQ19">
        <v>23.452615999999999</v>
      </c>
      <c r="AR19">
        <v>48.549227999999999</v>
      </c>
      <c r="AS19">
        <v>35.283774999999999</v>
      </c>
      <c r="AT19">
        <v>14.497506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79.064934000000008</v>
      </c>
      <c r="BA19">
        <f t="shared" si="1"/>
        <v>1810.7573050000005</v>
      </c>
      <c r="BD19">
        <v>7.68</v>
      </c>
      <c r="BE19">
        <v>1.88</v>
      </c>
      <c r="BF19">
        <v>2.93</v>
      </c>
      <c r="BG19">
        <v>1.79</v>
      </c>
      <c r="BH19">
        <v>9.02</v>
      </c>
      <c r="BI19">
        <v>0.79</v>
      </c>
      <c r="BJ19">
        <v>0.42</v>
      </c>
      <c r="BK19">
        <v>1.69</v>
      </c>
      <c r="BL19">
        <v>0.93</v>
      </c>
      <c r="BM19">
        <v>0.1</v>
      </c>
      <c r="BN19">
        <v>3.45</v>
      </c>
      <c r="BO19">
        <v>3.65</v>
      </c>
      <c r="BP19">
        <v>0.23</v>
      </c>
      <c r="BQ19">
        <v>1.93</v>
      </c>
      <c r="BR19">
        <v>2.11</v>
      </c>
      <c r="BS19">
        <v>1.57</v>
      </c>
      <c r="BT19">
        <v>2.613286</v>
      </c>
      <c r="BU19">
        <v>1.287995</v>
      </c>
      <c r="BV19">
        <v>2.2682180000000001</v>
      </c>
      <c r="BW19">
        <v>1.864989</v>
      </c>
      <c r="BX19">
        <v>1.8810420000000001</v>
      </c>
      <c r="BY19">
        <v>2.5759880000000002</v>
      </c>
      <c r="BZ19">
        <v>1.2742560000000001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5.1004569999999996</v>
      </c>
      <c r="CK19">
        <v>1.7951710000000001</v>
      </c>
      <c r="CL19">
        <v>1.8603190000000001</v>
      </c>
      <c r="CM19">
        <v>3.3707630000000002</v>
      </c>
      <c r="CN19">
        <v>1.7001520000000001</v>
      </c>
      <c r="CO19">
        <v>2.060791</v>
      </c>
      <c r="CP19">
        <v>3.9782440000000001</v>
      </c>
      <c r="CQ19">
        <v>3.4003049999999999</v>
      </c>
      <c r="CR19">
        <v>0.54688599999999998</v>
      </c>
      <c r="CS19">
        <v>1.3160719999999999</v>
      </c>
      <c r="CT19">
        <v>4.1333080000000004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79.064934000000008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182.94099700000001</v>
      </c>
      <c r="L20">
        <v>233.57585399999999</v>
      </c>
      <c r="M20">
        <v>92.676288</v>
      </c>
      <c r="N20">
        <v>118.32859500000001</v>
      </c>
      <c r="O20">
        <v>124.14702200000001</v>
      </c>
      <c r="P20">
        <v>137.88088999999999</v>
      </c>
      <c r="Q20">
        <v>4.0511809999999997</v>
      </c>
      <c r="R20">
        <v>21.709475999999999</v>
      </c>
      <c r="S20">
        <v>13.825179</v>
      </c>
      <c r="T20">
        <v>0</v>
      </c>
      <c r="U20">
        <v>337.28433799999999</v>
      </c>
      <c r="V20">
        <v>1.9330000000000001</v>
      </c>
      <c r="W20">
        <v>12.564500000000001</v>
      </c>
      <c r="X20">
        <v>75.637420000000006</v>
      </c>
      <c r="Y20">
        <v>0</v>
      </c>
      <c r="Z20">
        <v>12.668495</v>
      </c>
      <c r="AA20">
        <v>0</v>
      </c>
      <c r="AB20">
        <v>14.835217</v>
      </c>
      <c r="AC20">
        <v>0</v>
      </c>
      <c r="AD20">
        <v>0</v>
      </c>
      <c r="AE20">
        <v>36.554167999999997</v>
      </c>
      <c r="AF20">
        <v>8.8311399999999995</v>
      </c>
      <c r="AG20">
        <v>46.271051999999997</v>
      </c>
      <c r="AH20">
        <v>0</v>
      </c>
      <c r="AI20">
        <v>0</v>
      </c>
      <c r="AJ20">
        <v>0</v>
      </c>
      <c r="AK20">
        <v>62.775129</v>
      </c>
      <c r="AL20">
        <v>34.815263000000002</v>
      </c>
      <c r="AM20">
        <v>17.502089000000002</v>
      </c>
      <c r="AN20">
        <v>1.059132</v>
      </c>
      <c r="AO20">
        <v>0</v>
      </c>
      <c r="AP20">
        <v>1.8571299999999999</v>
      </c>
      <c r="AQ20">
        <v>0</v>
      </c>
      <c r="AR20">
        <v>48.549227999999999</v>
      </c>
      <c r="AS20">
        <v>35.283774999999999</v>
      </c>
      <c r="AT20">
        <v>14.497506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79.064934000000008</v>
      </c>
      <c r="BA20">
        <f t="shared" si="1"/>
        <v>1771.1189980000004</v>
      </c>
      <c r="BD20">
        <v>7.68</v>
      </c>
      <c r="BE20">
        <v>1.88</v>
      </c>
      <c r="BF20">
        <v>2.93</v>
      </c>
      <c r="BG20">
        <v>1.79</v>
      </c>
      <c r="BH20">
        <v>9.02</v>
      </c>
      <c r="BI20">
        <v>0.79</v>
      </c>
      <c r="BJ20">
        <v>0.42</v>
      </c>
      <c r="BK20">
        <v>1.69</v>
      </c>
      <c r="BL20">
        <v>0.93</v>
      </c>
      <c r="BM20">
        <v>0.1</v>
      </c>
      <c r="BN20">
        <v>3.45</v>
      </c>
      <c r="BO20">
        <v>3.65</v>
      </c>
      <c r="BP20">
        <v>0.23</v>
      </c>
      <c r="BQ20">
        <v>1.93</v>
      </c>
      <c r="BR20">
        <v>2.11</v>
      </c>
      <c r="BS20">
        <v>1.57</v>
      </c>
      <c r="BT20">
        <v>2.613286</v>
      </c>
      <c r="BU20">
        <v>1.287995</v>
      </c>
      <c r="BV20">
        <v>2.2682180000000001</v>
      </c>
      <c r="BW20">
        <v>1.864989</v>
      </c>
      <c r="BX20">
        <v>1.8810420000000001</v>
      </c>
      <c r="BY20">
        <v>2.5759880000000002</v>
      </c>
      <c r="BZ20">
        <v>1.2742560000000001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5.1004569999999996</v>
      </c>
      <c r="CK20">
        <v>1.7951710000000001</v>
      </c>
      <c r="CL20">
        <v>1.8603190000000001</v>
      </c>
      <c r="CM20">
        <v>3.3707630000000002</v>
      </c>
      <c r="CN20">
        <v>1.7001520000000001</v>
      </c>
      <c r="CO20">
        <v>2.060791</v>
      </c>
      <c r="CP20">
        <v>3.9782440000000001</v>
      </c>
      <c r="CQ20">
        <v>3.4003049999999999</v>
      </c>
      <c r="CR20">
        <v>0.54688599999999998</v>
      </c>
      <c r="CS20">
        <v>1.3160719999999999</v>
      </c>
      <c r="CT20">
        <v>4.1333080000000004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79.064934000000008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182.94099700000001</v>
      </c>
      <c r="L21">
        <v>233.57585399999999</v>
      </c>
      <c r="M21">
        <v>92.676288</v>
      </c>
      <c r="N21">
        <v>118.32859500000001</v>
      </c>
      <c r="O21">
        <v>124.14702200000001</v>
      </c>
      <c r="P21">
        <v>101.110567</v>
      </c>
      <c r="Q21">
        <v>4.0511809999999997</v>
      </c>
      <c r="R21">
        <v>19.003428</v>
      </c>
      <c r="S21">
        <v>13.825179</v>
      </c>
      <c r="T21">
        <v>0</v>
      </c>
      <c r="U21">
        <v>337.28433799999999</v>
      </c>
      <c r="V21">
        <v>1.9330000000000001</v>
      </c>
      <c r="W21">
        <v>12.564500000000001</v>
      </c>
      <c r="X21">
        <v>46.392000000000003</v>
      </c>
      <c r="Y21">
        <v>0</v>
      </c>
      <c r="Z21">
        <v>12.668495</v>
      </c>
      <c r="AA21">
        <v>0</v>
      </c>
      <c r="AB21">
        <v>14.835217</v>
      </c>
      <c r="AC21">
        <v>0</v>
      </c>
      <c r="AD21">
        <v>0</v>
      </c>
      <c r="AE21">
        <v>36.554167999999997</v>
      </c>
      <c r="AF21">
        <v>8.8311399999999995</v>
      </c>
      <c r="AG21">
        <v>46.271051999999997</v>
      </c>
      <c r="AH21">
        <v>0</v>
      </c>
      <c r="AI21">
        <v>0</v>
      </c>
      <c r="AJ21">
        <v>0</v>
      </c>
      <c r="AK21">
        <v>62.775129</v>
      </c>
      <c r="AL21">
        <v>34.815263000000002</v>
      </c>
      <c r="AM21">
        <v>17.502089000000002</v>
      </c>
      <c r="AN21">
        <v>1.059132</v>
      </c>
      <c r="AO21">
        <v>0</v>
      </c>
      <c r="AP21">
        <v>7.6761359999999996</v>
      </c>
      <c r="AQ21">
        <v>0</v>
      </c>
      <c r="AR21">
        <v>48.549227999999999</v>
      </c>
      <c r="AS21">
        <v>35.283774999999999</v>
      </c>
      <c r="AT21">
        <v>14.497506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79.174934000000007</v>
      </c>
      <c r="BA21">
        <f t="shared" si="1"/>
        <v>1708.3262130000003</v>
      </c>
      <c r="BD21">
        <v>7.68</v>
      </c>
      <c r="BE21">
        <v>1.88</v>
      </c>
      <c r="BF21">
        <v>2.93</v>
      </c>
      <c r="BG21">
        <v>1.79</v>
      </c>
      <c r="BH21">
        <v>9.02</v>
      </c>
      <c r="BI21">
        <v>0.87</v>
      </c>
      <c r="BJ21">
        <v>0.45</v>
      </c>
      <c r="BK21">
        <v>1.69</v>
      </c>
      <c r="BL21">
        <v>0.93</v>
      </c>
      <c r="BM21">
        <v>0.1</v>
      </c>
      <c r="BN21">
        <v>3.45</v>
      </c>
      <c r="BO21">
        <v>3.65</v>
      </c>
      <c r="BP21">
        <v>0.23</v>
      </c>
      <c r="BQ21">
        <v>1.93</v>
      </c>
      <c r="BR21">
        <v>2.11</v>
      </c>
      <c r="BS21">
        <v>1.57</v>
      </c>
      <c r="BT21">
        <v>2.613286</v>
      </c>
      <c r="BU21">
        <v>1.287995</v>
      </c>
      <c r="BV21">
        <v>2.2682180000000001</v>
      </c>
      <c r="BW21">
        <v>1.864989</v>
      </c>
      <c r="BX21">
        <v>1.8810420000000001</v>
      </c>
      <c r="BY21">
        <v>2.5759880000000002</v>
      </c>
      <c r="BZ21">
        <v>1.2742560000000001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5.1004569999999996</v>
      </c>
      <c r="CK21">
        <v>1.7951710000000001</v>
      </c>
      <c r="CL21">
        <v>1.8603190000000001</v>
      </c>
      <c r="CM21">
        <v>3.3707630000000002</v>
      </c>
      <c r="CN21">
        <v>1.7001520000000001</v>
      </c>
      <c r="CO21">
        <v>2.060791</v>
      </c>
      <c r="CP21">
        <v>3.9782440000000001</v>
      </c>
      <c r="CQ21">
        <v>3.4003049999999999</v>
      </c>
      <c r="CR21">
        <v>0.54688599999999998</v>
      </c>
      <c r="CS21">
        <v>1.3160719999999999</v>
      </c>
      <c r="CT21">
        <v>4.1333080000000004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79.174934000000007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182.94099700000001</v>
      </c>
      <c r="L22">
        <v>233.57585399999999</v>
      </c>
      <c r="M22">
        <v>92.676288</v>
      </c>
      <c r="N22">
        <v>118.32859500000001</v>
      </c>
      <c r="O22">
        <v>124.14702200000001</v>
      </c>
      <c r="P22">
        <v>101.110567</v>
      </c>
      <c r="Q22">
        <v>4.0511809999999997</v>
      </c>
      <c r="R22">
        <v>19.003428</v>
      </c>
      <c r="S22">
        <v>13.825179</v>
      </c>
      <c r="T22">
        <v>0</v>
      </c>
      <c r="U22">
        <v>337.28433799999999</v>
      </c>
      <c r="V22">
        <v>1.9330000000000001</v>
      </c>
      <c r="W22">
        <v>12.564500000000001</v>
      </c>
      <c r="X22">
        <v>46.392000000000003</v>
      </c>
      <c r="Y22">
        <v>0</v>
      </c>
      <c r="Z22">
        <v>12.668495</v>
      </c>
      <c r="AA22">
        <v>0</v>
      </c>
      <c r="AB22">
        <v>14.835217</v>
      </c>
      <c r="AC22">
        <v>0</v>
      </c>
      <c r="AD22">
        <v>0</v>
      </c>
      <c r="AE22">
        <v>36.554167999999997</v>
      </c>
      <c r="AF22">
        <v>8.8311399999999995</v>
      </c>
      <c r="AG22">
        <v>46.271051999999997</v>
      </c>
      <c r="AH22">
        <v>0</v>
      </c>
      <c r="AI22">
        <v>0</v>
      </c>
      <c r="AJ22">
        <v>0</v>
      </c>
      <c r="AK22">
        <v>62.775129</v>
      </c>
      <c r="AL22">
        <v>34.815263000000002</v>
      </c>
      <c r="AM22">
        <v>17.502089000000002</v>
      </c>
      <c r="AN22">
        <v>1.059132</v>
      </c>
      <c r="AO22">
        <v>0</v>
      </c>
      <c r="AP22">
        <v>7.6761359999999996</v>
      </c>
      <c r="AQ22">
        <v>0</v>
      </c>
      <c r="AR22">
        <v>48.549227999999999</v>
      </c>
      <c r="AS22">
        <v>35.283774999999999</v>
      </c>
      <c r="AT22">
        <v>14.497506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79.224934000000019</v>
      </c>
      <c r="BA22">
        <f t="shared" si="1"/>
        <v>1708.3762130000005</v>
      </c>
      <c r="BD22">
        <v>7.68</v>
      </c>
      <c r="BE22">
        <v>1.88</v>
      </c>
      <c r="BF22">
        <v>2.93</v>
      </c>
      <c r="BG22">
        <v>1.79</v>
      </c>
      <c r="BH22">
        <v>9.02</v>
      </c>
      <c r="BI22">
        <v>0.91</v>
      </c>
      <c r="BJ22">
        <v>0.46</v>
      </c>
      <c r="BK22">
        <v>1.69</v>
      </c>
      <c r="BL22">
        <v>0.93</v>
      </c>
      <c r="BM22">
        <v>0.1</v>
      </c>
      <c r="BN22">
        <v>3.45</v>
      </c>
      <c r="BO22">
        <v>3.65</v>
      </c>
      <c r="BP22">
        <v>0.23</v>
      </c>
      <c r="BQ22">
        <v>1.93</v>
      </c>
      <c r="BR22">
        <v>2.11</v>
      </c>
      <c r="BS22">
        <v>1.57</v>
      </c>
      <c r="BT22">
        <v>2.613286</v>
      </c>
      <c r="BU22">
        <v>1.287995</v>
      </c>
      <c r="BV22">
        <v>2.2682180000000001</v>
      </c>
      <c r="BW22">
        <v>1.864989</v>
      </c>
      <c r="BX22">
        <v>1.8810420000000001</v>
      </c>
      <c r="BY22">
        <v>2.5759880000000002</v>
      </c>
      <c r="BZ22">
        <v>1.2742560000000001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5.1004569999999996</v>
      </c>
      <c r="CK22">
        <v>1.7951710000000001</v>
      </c>
      <c r="CL22">
        <v>1.8603190000000001</v>
      </c>
      <c r="CM22">
        <v>3.3707630000000002</v>
      </c>
      <c r="CN22">
        <v>1.7001520000000001</v>
      </c>
      <c r="CO22">
        <v>2.060791</v>
      </c>
      <c r="CP22">
        <v>3.9782440000000001</v>
      </c>
      <c r="CQ22">
        <v>3.4003049999999999</v>
      </c>
      <c r="CR22">
        <v>0.54688599999999998</v>
      </c>
      <c r="CS22">
        <v>1.3160719999999999</v>
      </c>
      <c r="CT22">
        <v>4.1333080000000004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79.224934000000019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182.94099700000001</v>
      </c>
      <c r="L23">
        <v>231.96</v>
      </c>
      <c r="M23">
        <v>92.676288</v>
      </c>
      <c r="N23">
        <v>118.32859500000001</v>
      </c>
      <c r="O23">
        <v>124.14702200000001</v>
      </c>
      <c r="P23">
        <v>101.110567</v>
      </c>
      <c r="Q23">
        <v>4.0511809999999997</v>
      </c>
      <c r="R23">
        <v>22.870559</v>
      </c>
      <c r="S23">
        <v>13.825179</v>
      </c>
      <c r="T23">
        <v>0</v>
      </c>
      <c r="U23">
        <v>337.28433799999999</v>
      </c>
      <c r="V23">
        <v>6.1469399999999998</v>
      </c>
      <c r="W23">
        <v>21.724599999999999</v>
      </c>
      <c r="X23">
        <v>75.637420000000006</v>
      </c>
      <c r="Y23">
        <v>0</v>
      </c>
      <c r="Z23">
        <v>12.668495</v>
      </c>
      <c r="AA23">
        <v>0</v>
      </c>
      <c r="AB23">
        <v>14.835217</v>
      </c>
      <c r="AC23">
        <v>0</v>
      </c>
      <c r="AD23">
        <v>0</v>
      </c>
      <c r="AE23">
        <v>36.554167999999997</v>
      </c>
      <c r="AF23">
        <v>8.8311399999999995</v>
      </c>
      <c r="AG23">
        <v>46.271051999999997</v>
      </c>
      <c r="AH23">
        <v>0</v>
      </c>
      <c r="AI23">
        <v>0</v>
      </c>
      <c r="AJ23">
        <v>0</v>
      </c>
      <c r="AK23">
        <v>62.775129</v>
      </c>
      <c r="AL23">
        <v>34.815263000000002</v>
      </c>
      <c r="AM23">
        <v>17.502089000000002</v>
      </c>
      <c r="AN23">
        <v>1.059132</v>
      </c>
      <c r="AO23">
        <v>0</v>
      </c>
      <c r="AP23">
        <v>7.6761359999999996</v>
      </c>
      <c r="AQ23">
        <v>0</v>
      </c>
      <c r="AR23">
        <v>48.549227999999999</v>
      </c>
      <c r="AS23">
        <v>35.283774999999999</v>
      </c>
      <c r="AT23">
        <v>14.497506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79.21457700000002</v>
      </c>
      <c r="BA23">
        <f t="shared" si="1"/>
        <v>1753.2365930000005</v>
      </c>
      <c r="BD23">
        <v>7.68</v>
      </c>
      <c r="BE23">
        <v>1.88</v>
      </c>
      <c r="BF23">
        <v>2.93</v>
      </c>
      <c r="BG23">
        <v>1.79</v>
      </c>
      <c r="BH23">
        <v>9.02</v>
      </c>
      <c r="BI23">
        <v>0.91</v>
      </c>
      <c r="BJ23">
        <v>0.46</v>
      </c>
      <c r="BK23">
        <v>1.69</v>
      </c>
      <c r="BL23">
        <v>0.93</v>
      </c>
      <c r="BM23">
        <v>0.1</v>
      </c>
      <c r="BN23">
        <v>3.45</v>
      </c>
      <c r="BO23">
        <v>3.65</v>
      </c>
      <c r="BP23">
        <v>0.23</v>
      </c>
      <c r="BQ23">
        <v>1.93</v>
      </c>
      <c r="BR23">
        <v>2.11</v>
      </c>
      <c r="BS23">
        <v>1.57</v>
      </c>
      <c r="BT23">
        <v>2.613286</v>
      </c>
      <c r="BU23">
        <v>1.287995</v>
      </c>
      <c r="BV23">
        <v>2.2578610000000001</v>
      </c>
      <c r="BW23">
        <v>1.864989</v>
      </c>
      <c r="BX23">
        <v>1.8810420000000001</v>
      </c>
      <c r="BY23">
        <v>2.5759880000000002</v>
      </c>
      <c r="BZ23">
        <v>1.2742560000000001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5.1004569999999996</v>
      </c>
      <c r="CK23">
        <v>1.7951710000000001</v>
      </c>
      <c r="CL23">
        <v>1.8603190000000001</v>
      </c>
      <c r="CM23">
        <v>3.3707630000000002</v>
      </c>
      <c r="CN23">
        <v>1.7001520000000001</v>
      </c>
      <c r="CO23">
        <v>2.060791</v>
      </c>
      <c r="CP23">
        <v>3.9782440000000001</v>
      </c>
      <c r="CQ23">
        <v>3.4003049999999999</v>
      </c>
      <c r="CR23">
        <v>0.54688599999999998</v>
      </c>
      <c r="CS23">
        <v>1.3160719999999999</v>
      </c>
      <c r="CT23">
        <v>4.1333080000000004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79.21457700000002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182.94099700000001</v>
      </c>
      <c r="L24">
        <v>231.96</v>
      </c>
      <c r="M24">
        <v>92.676288</v>
      </c>
      <c r="N24">
        <v>118.32859500000001</v>
      </c>
      <c r="O24">
        <v>124.14702200000001</v>
      </c>
      <c r="P24">
        <v>101.110567</v>
      </c>
      <c r="Q24">
        <v>4.0511809999999997</v>
      </c>
      <c r="R24">
        <v>22.709652999999999</v>
      </c>
      <c r="S24">
        <v>13.825179</v>
      </c>
      <c r="T24">
        <v>0</v>
      </c>
      <c r="U24">
        <v>337.28433799999999</v>
      </c>
      <c r="V24">
        <v>6.1469399999999998</v>
      </c>
      <c r="W24">
        <v>21.724599999999999</v>
      </c>
      <c r="X24">
        <v>75.637420000000006</v>
      </c>
      <c r="Y24">
        <v>0</v>
      </c>
      <c r="Z24">
        <v>12.668495</v>
      </c>
      <c r="AA24">
        <v>0</v>
      </c>
      <c r="AB24">
        <v>14.835217</v>
      </c>
      <c r="AC24">
        <v>0</v>
      </c>
      <c r="AD24">
        <v>0</v>
      </c>
      <c r="AE24">
        <v>36.554167999999997</v>
      </c>
      <c r="AF24">
        <v>8.8311399999999995</v>
      </c>
      <c r="AG24">
        <v>46.271051999999997</v>
      </c>
      <c r="AH24">
        <v>20.793009999999999</v>
      </c>
      <c r="AI24">
        <v>0</v>
      </c>
      <c r="AJ24">
        <v>0</v>
      </c>
      <c r="AK24">
        <v>62.775129</v>
      </c>
      <c r="AL24">
        <v>34.815263000000002</v>
      </c>
      <c r="AM24">
        <v>17.502089000000002</v>
      </c>
      <c r="AN24">
        <v>1.059132</v>
      </c>
      <c r="AO24">
        <v>0</v>
      </c>
      <c r="AP24">
        <v>7.6761359999999996</v>
      </c>
      <c r="AQ24">
        <v>0</v>
      </c>
      <c r="AR24">
        <v>48.549227999999999</v>
      </c>
      <c r="AS24">
        <v>35.283774999999999</v>
      </c>
      <c r="AT24">
        <v>14.497506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79.21457700000002</v>
      </c>
      <c r="BA24">
        <f t="shared" si="1"/>
        <v>1773.8686970000006</v>
      </c>
      <c r="BD24">
        <v>7.68</v>
      </c>
      <c r="BE24">
        <v>1.88</v>
      </c>
      <c r="BF24">
        <v>2.93</v>
      </c>
      <c r="BG24">
        <v>1.79</v>
      </c>
      <c r="BH24">
        <v>9.02</v>
      </c>
      <c r="BI24">
        <v>0.91</v>
      </c>
      <c r="BJ24">
        <v>0.46</v>
      </c>
      <c r="BK24">
        <v>1.69</v>
      </c>
      <c r="BL24">
        <v>0.93</v>
      </c>
      <c r="BM24">
        <v>0.1</v>
      </c>
      <c r="BN24">
        <v>3.45</v>
      </c>
      <c r="BO24">
        <v>3.65</v>
      </c>
      <c r="BP24">
        <v>0.23</v>
      </c>
      <c r="BQ24">
        <v>1.93</v>
      </c>
      <c r="BR24">
        <v>2.11</v>
      </c>
      <c r="BS24">
        <v>1.57</v>
      </c>
      <c r="BT24">
        <v>2.613286</v>
      </c>
      <c r="BU24">
        <v>1.287995</v>
      </c>
      <c r="BV24">
        <v>2.2578610000000001</v>
      </c>
      <c r="BW24">
        <v>1.864989</v>
      </c>
      <c r="BX24">
        <v>1.8810420000000001</v>
      </c>
      <c r="BY24">
        <v>2.5759880000000002</v>
      </c>
      <c r="BZ24">
        <v>1.2742560000000001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5.1004569999999996</v>
      </c>
      <c r="CK24">
        <v>1.7951710000000001</v>
      </c>
      <c r="CL24">
        <v>1.8603190000000001</v>
      </c>
      <c r="CM24">
        <v>3.3707630000000002</v>
      </c>
      <c r="CN24">
        <v>1.7001520000000001</v>
      </c>
      <c r="CO24">
        <v>2.060791</v>
      </c>
      <c r="CP24">
        <v>3.9782440000000001</v>
      </c>
      <c r="CQ24">
        <v>3.4003049999999999</v>
      </c>
      <c r="CR24">
        <v>0.54688599999999998</v>
      </c>
      <c r="CS24">
        <v>1.3160719999999999</v>
      </c>
      <c r="CT24">
        <v>4.1333080000000004</v>
      </c>
      <c r="CU24">
        <v>1.7235879999999999</v>
      </c>
      <c r="CV24">
        <v>0.64108799999999999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79.21457700000002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182.94099700000001</v>
      </c>
      <c r="L25">
        <v>231.96</v>
      </c>
      <c r="M25">
        <v>92.676288</v>
      </c>
      <c r="N25">
        <v>118.32859500000001</v>
      </c>
      <c r="O25">
        <v>124.14702200000001</v>
      </c>
      <c r="P25">
        <v>101.110567</v>
      </c>
      <c r="Q25">
        <v>4.0511809999999997</v>
      </c>
      <c r="R25">
        <v>22.709652999999999</v>
      </c>
      <c r="S25">
        <v>13.825179</v>
      </c>
      <c r="T25">
        <v>0</v>
      </c>
      <c r="U25">
        <v>337.28433799999999</v>
      </c>
      <c r="V25">
        <v>6.1469399999999998</v>
      </c>
      <c r="W25">
        <v>21.724599999999999</v>
      </c>
      <c r="X25">
        <v>75.637420000000006</v>
      </c>
      <c r="Y25">
        <v>0</v>
      </c>
      <c r="Z25">
        <v>12.668495</v>
      </c>
      <c r="AA25">
        <v>0</v>
      </c>
      <c r="AB25">
        <v>14.835217</v>
      </c>
      <c r="AC25">
        <v>0</v>
      </c>
      <c r="AD25">
        <v>0</v>
      </c>
      <c r="AE25">
        <v>36.554167999999997</v>
      </c>
      <c r="AF25">
        <v>8.8311399999999995</v>
      </c>
      <c r="AG25">
        <v>46.271051999999997</v>
      </c>
      <c r="AH25">
        <v>51.358735000000003</v>
      </c>
      <c r="AI25">
        <v>0</v>
      </c>
      <c r="AJ25">
        <v>0</v>
      </c>
      <c r="AK25">
        <v>62.775129</v>
      </c>
      <c r="AL25">
        <v>47.169066000000001</v>
      </c>
      <c r="AM25">
        <v>17.502089000000002</v>
      </c>
      <c r="AN25">
        <v>1.059132</v>
      </c>
      <c r="AO25">
        <v>0</v>
      </c>
      <c r="AP25">
        <v>7.6761359999999996</v>
      </c>
      <c r="AQ25">
        <v>0</v>
      </c>
      <c r="AR25">
        <v>48.549227999999999</v>
      </c>
      <c r="AS25">
        <v>35.283774999999999</v>
      </c>
      <c r="AT25">
        <v>14.497506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79.204219000000023</v>
      </c>
      <c r="BA25">
        <f t="shared" si="1"/>
        <v>1816.7778670000005</v>
      </c>
      <c r="BD25">
        <v>7.68</v>
      </c>
      <c r="BE25">
        <v>1.88</v>
      </c>
      <c r="BF25">
        <v>2.93</v>
      </c>
      <c r="BG25">
        <v>1.79</v>
      </c>
      <c r="BH25">
        <v>9.02</v>
      </c>
      <c r="BI25">
        <v>0.91</v>
      </c>
      <c r="BJ25">
        <v>0.46</v>
      </c>
      <c r="BK25">
        <v>1.69</v>
      </c>
      <c r="BL25">
        <v>0.93</v>
      </c>
      <c r="BM25">
        <v>0.1</v>
      </c>
      <c r="BN25">
        <v>3.45</v>
      </c>
      <c r="BO25">
        <v>3.65</v>
      </c>
      <c r="BP25">
        <v>0.23</v>
      </c>
      <c r="BQ25">
        <v>1.93</v>
      </c>
      <c r="BR25">
        <v>2.11</v>
      </c>
      <c r="BS25">
        <v>1.57</v>
      </c>
      <c r="BT25">
        <v>2.613286</v>
      </c>
      <c r="BU25">
        <v>1.287995</v>
      </c>
      <c r="BV25">
        <v>2.247503</v>
      </c>
      <c r="BW25">
        <v>1.864989</v>
      </c>
      <c r="BX25">
        <v>1.8810420000000001</v>
      </c>
      <c r="BY25">
        <v>2.5759880000000002</v>
      </c>
      <c r="BZ25">
        <v>1.2742560000000001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5.1004569999999996</v>
      </c>
      <c r="CK25">
        <v>1.7951710000000001</v>
      </c>
      <c r="CL25">
        <v>1.8603190000000001</v>
      </c>
      <c r="CM25">
        <v>3.3707630000000002</v>
      </c>
      <c r="CN25">
        <v>1.7001520000000001</v>
      </c>
      <c r="CO25">
        <v>2.060791</v>
      </c>
      <c r="CP25">
        <v>3.9782440000000001</v>
      </c>
      <c r="CQ25">
        <v>3.4003049999999999</v>
      </c>
      <c r="CR25">
        <v>0.54688599999999998</v>
      </c>
      <c r="CS25">
        <v>1.3160719999999999</v>
      </c>
      <c r="CT25">
        <v>4.1333080000000004</v>
      </c>
      <c r="CU25">
        <v>1.7235879999999999</v>
      </c>
      <c r="CV25">
        <v>1.579825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79.204219000000023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182.94099700000001</v>
      </c>
      <c r="L26">
        <v>231.96</v>
      </c>
      <c r="M26">
        <v>92.676288</v>
      </c>
      <c r="N26">
        <v>118.32859500000001</v>
      </c>
      <c r="O26">
        <v>124.14702200000001</v>
      </c>
      <c r="P26">
        <v>101.110567</v>
      </c>
      <c r="Q26">
        <v>4.0511809999999997</v>
      </c>
      <c r="R26">
        <v>18.357607999999999</v>
      </c>
      <c r="S26">
        <v>13.825179</v>
      </c>
      <c r="T26">
        <v>0</v>
      </c>
      <c r="U26">
        <v>337.28433799999999</v>
      </c>
      <c r="V26">
        <v>1.9330000000000001</v>
      </c>
      <c r="W26">
        <v>12.564500000000001</v>
      </c>
      <c r="X26">
        <v>46.392000000000003</v>
      </c>
      <c r="Y26">
        <v>0</v>
      </c>
      <c r="Z26">
        <v>12.668495</v>
      </c>
      <c r="AA26">
        <v>0</v>
      </c>
      <c r="AB26">
        <v>14.835217</v>
      </c>
      <c r="AC26">
        <v>0</v>
      </c>
      <c r="AD26">
        <v>0</v>
      </c>
      <c r="AE26">
        <v>36.554167999999997</v>
      </c>
      <c r="AF26">
        <v>8.8311399999999995</v>
      </c>
      <c r="AG26">
        <v>46.271051999999997</v>
      </c>
      <c r="AH26">
        <v>77.038104000000004</v>
      </c>
      <c r="AI26">
        <v>0</v>
      </c>
      <c r="AJ26">
        <v>0</v>
      </c>
      <c r="AK26">
        <v>62.775129</v>
      </c>
      <c r="AL26">
        <v>80.861255999999997</v>
      </c>
      <c r="AM26">
        <v>17.502089000000002</v>
      </c>
      <c r="AN26">
        <v>1.059132</v>
      </c>
      <c r="AO26">
        <v>0</v>
      </c>
      <c r="AP26">
        <v>7.6761359999999996</v>
      </c>
      <c r="AQ26">
        <v>0</v>
      </c>
      <c r="AR26">
        <v>48.549227999999999</v>
      </c>
      <c r="AS26">
        <v>35.283774999999999</v>
      </c>
      <c r="AT26">
        <v>14.497506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79.264219000000011</v>
      </c>
      <c r="BA26">
        <f t="shared" si="1"/>
        <v>1829.2379210000004</v>
      </c>
      <c r="BD26">
        <v>7.68</v>
      </c>
      <c r="BE26">
        <v>1.88</v>
      </c>
      <c r="BF26">
        <v>2.93</v>
      </c>
      <c r="BG26">
        <v>1.79</v>
      </c>
      <c r="BH26">
        <v>9.02</v>
      </c>
      <c r="BI26">
        <v>0.95</v>
      </c>
      <c r="BJ26">
        <v>0.48</v>
      </c>
      <c r="BK26">
        <v>1.69</v>
      </c>
      <c r="BL26">
        <v>0.93</v>
      </c>
      <c r="BM26">
        <v>0.1</v>
      </c>
      <c r="BN26">
        <v>3.45</v>
      </c>
      <c r="BO26">
        <v>3.65</v>
      </c>
      <c r="BP26">
        <v>0.23</v>
      </c>
      <c r="BQ26">
        <v>1.93</v>
      </c>
      <c r="BR26">
        <v>2.11</v>
      </c>
      <c r="BS26">
        <v>1.57</v>
      </c>
      <c r="BT26">
        <v>2.613286</v>
      </c>
      <c r="BU26">
        <v>1.287995</v>
      </c>
      <c r="BV26">
        <v>2.247503</v>
      </c>
      <c r="BW26">
        <v>1.864989</v>
      </c>
      <c r="BX26">
        <v>1.8810420000000001</v>
      </c>
      <c r="BY26">
        <v>2.5759880000000002</v>
      </c>
      <c r="BZ26">
        <v>1.2742560000000001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5.1004569999999996</v>
      </c>
      <c r="CK26">
        <v>1.7951710000000001</v>
      </c>
      <c r="CL26">
        <v>1.8603190000000001</v>
      </c>
      <c r="CM26">
        <v>3.3707630000000002</v>
      </c>
      <c r="CN26">
        <v>1.7001520000000001</v>
      </c>
      <c r="CO26">
        <v>2.060791</v>
      </c>
      <c r="CP26">
        <v>3.9782440000000001</v>
      </c>
      <c r="CQ26">
        <v>3.4003049999999999</v>
      </c>
      <c r="CR26">
        <v>0.54688599999999998</v>
      </c>
      <c r="CS26">
        <v>1.3160719999999999</v>
      </c>
      <c r="CT26">
        <v>4.1333080000000004</v>
      </c>
      <c r="CU26">
        <v>1.7235879999999999</v>
      </c>
      <c r="CV26">
        <v>2.3697370000000002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79.264219000000011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182.73974000000001</v>
      </c>
      <c r="L27">
        <v>231.96</v>
      </c>
      <c r="M27">
        <v>92.676288</v>
      </c>
      <c r="N27">
        <v>118.32859500000001</v>
      </c>
      <c r="O27">
        <v>124.14702200000001</v>
      </c>
      <c r="P27">
        <v>101.110567</v>
      </c>
      <c r="Q27">
        <v>4.0511809999999997</v>
      </c>
      <c r="R27">
        <v>12.335229999999999</v>
      </c>
      <c r="S27">
        <v>13.316753</v>
      </c>
      <c r="T27">
        <v>0</v>
      </c>
      <c r="U27">
        <v>337.28433799999999</v>
      </c>
      <c r="V27">
        <v>1.9330000000000001</v>
      </c>
      <c r="W27">
        <v>12.564500000000001</v>
      </c>
      <c r="X27">
        <v>46.392000000000003</v>
      </c>
      <c r="Y27">
        <v>0</v>
      </c>
      <c r="Z27">
        <v>12.668495</v>
      </c>
      <c r="AA27">
        <v>13.514570000000001</v>
      </c>
      <c r="AB27">
        <v>14.835217</v>
      </c>
      <c r="AC27">
        <v>10.781503000000001</v>
      </c>
      <c r="AD27">
        <v>10.105907</v>
      </c>
      <c r="AE27">
        <v>36.554167999999997</v>
      </c>
      <c r="AF27">
        <v>8.8311399999999995</v>
      </c>
      <c r="AG27">
        <v>46.271051999999997</v>
      </c>
      <c r="AH27">
        <v>77.038104000000004</v>
      </c>
      <c r="AI27">
        <v>0</v>
      </c>
      <c r="AJ27">
        <v>0</v>
      </c>
      <c r="AK27">
        <v>62.775129</v>
      </c>
      <c r="AL27">
        <v>80.861255999999997</v>
      </c>
      <c r="AM27">
        <v>17.502089000000002</v>
      </c>
      <c r="AN27">
        <v>1.059132</v>
      </c>
      <c r="AO27">
        <v>0</v>
      </c>
      <c r="AP27">
        <v>1.8571299999999999</v>
      </c>
      <c r="AQ27">
        <v>0</v>
      </c>
      <c r="AR27">
        <v>48.549227999999999</v>
      </c>
      <c r="AS27">
        <v>35.283774999999999</v>
      </c>
      <c r="AT27">
        <v>14.497506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79.212649000000013</v>
      </c>
      <c r="BA27">
        <f t="shared" si="1"/>
        <v>1851.0372640000003</v>
      </c>
      <c r="BD27">
        <v>7.68</v>
      </c>
      <c r="BE27">
        <v>1.88</v>
      </c>
      <c r="BF27">
        <v>2.93</v>
      </c>
      <c r="BG27">
        <v>1.79</v>
      </c>
      <c r="BH27">
        <v>9.02</v>
      </c>
      <c r="BI27">
        <v>0.95</v>
      </c>
      <c r="BJ27">
        <v>0.48</v>
      </c>
      <c r="BK27">
        <v>1.69</v>
      </c>
      <c r="BL27">
        <v>0.93</v>
      </c>
      <c r="BM27">
        <v>0.1</v>
      </c>
      <c r="BN27">
        <v>3.45</v>
      </c>
      <c r="BO27">
        <v>3.65</v>
      </c>
      <c r="BP27">
        <v>0.23</v>
      </c>
      <c r="BQ27">
        <v>1.93</v>
      </c>
      <c r="BR27">
        <v>2.11</v>
      </c>
      <c r="BS27">
        <v>1.57</v>
      </c>
      <c r="BT27">
        <v>2.6570849999999999</v>
      </c>
      <c r="BU27">
        <v>1.287995</v>
      </c>
      <c r="BV27">
        <v>2.247503</v>
      </c>
      <c r="BW27">
        <v>1.864989</v>
      </c>
      <c r="BX27">
        <v>1.8810420000000001</v>
      </c>
      <c r="BY27">
        <v>2.5759880000000002</v>
      </c>
      <c r="BZ27">
        <v>1.2742560000000001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5.1004569999999996</v>
      </c>
      <c r="CK27">
        <v>1.7951710000000001</v>
      </c>
      <c r="CL27">
        <v>1.8603190000000001</v>
      </c>
      <c r="CM27">
        <v>3.3707630000000002</v>
      </c>
      <c r="CN27">
        <v>1.7001520000000001</v>
      </c>
      <c r="CO27">
        <v>2.060791</v>
      </c>
      <c r="CP27">
        <v>3.8828749999999999</v>
      </c>
      <c r="CQ27">
        <v>3.4003049999999999</v>
      </c>
      <c r="CR27">
        <v>0.54688599999999998</v>
      </c>
      <c r="CS27">
        <v>1.3160719999999999</v>
      </c>
      <c r="CT27">
        <v>4.1333080000000004</v>
      </c>
      <c r="CU27">
        <v>1.7235879999999999</v>
      </c>
      <c r="CV27">
        <v>2.3697370000000002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79.212649000000013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182.73974000000001</v>
      </c>
      <c r="L28">
        <v>231.96</v>
      </c>
      <c r="M28">
        <v>92.676288</v>
      </c>
      <c r="N28">
        <v>118.32859500000001</v>
      </c>
      <c r="O28">
        <v>124.14702200000001</v>
      </c>
      <c r="P28">
        <v>98.046609000000004</v>
      </c>
      <c r="Q28">
        <v>4.0511809999999997</v>
      </c>
      <c r="R28">
        <v>12.335229999999999</v>
      </c>
      <c r="S28">
        <v>13.316753</v>
      </c>
      <c r="T28">
        <v>0</v>
      </c>
      <c r="U28">
        <v>337.28433799999999</v>
      </c>
      <c r="V28">
        <v>1.9330000000000001</v>
      </c>
      <c r="W28">
        <v>12.564500000000001</v>
      </c>
      <c r="X28">
        <v>46.392000000000003</v>
      </c>
      <c r="Y28">
        <v>0</v>
      </c>
      <c r="Z28">
        <v>19.002742999999999</v>
      </c>
      <c r="AA28">
        <v>13.514570000000001</v>
      </c>
      <c r="AB28">
        <v>14.835217</v>
      </c>
      <c r="AC28">
        <v>10.781503000000001</v>
      </c>
      <c r="AD28">
        <v>20.211812999999999</v>
      </c>
      <c r="AE28">
        <v>36.554167999999997</v>
      </c>
      <c r="AF28">
        <v>8.8311399999999995</v>
      </c>
      <c r="AG28">
        <v>46.271051999999997</v>
      </c>
      <c r="AH28">
        <v>77.038104000000004</v>
      </c>
      <c r="AI28">
        <v>0</v>
      </c>
      <c r="AJ28">
        <v>0</v>
      </c>
      <c r="AK28">
        <v>62.775129</v>
      </c>
      <c r="AL28">
        <v>80.861255999999997</v>
      </c>
      <c r="AM28">
        <v>17.502089000000002</v>
      </c>
      <c r="AN28">
        <v>1.059132</v>
      </c>
      <c r="AO28">
        <v>0</v>
      </c>
      <c r="AP28">
        <v>1.8571299999999999</v>
      </c>
      <c r="AQ28">
        <v>0</v>
      </c>
      <c r="AR28">
        <v>48.549227999999999</v>
      </c>
      <c r="AS28">
        <v>35.283774999999999</v>
      </c>
      <c r="AT28">
        <v>14.497506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79.212649000000013</v>
      </c>
      <c r="BA28">
        <f t="shared" si="1"/>
        <v>1864.4134600000004</v>
      </c>
      <c r="BD28">
        <v>7.68</v>
      </c>
      <c r="BE28">
        <v>1.88</v>
      </c>
      <c r="BF28">
        <v>2.93</v>
      </c>
      <c r="BG28">
        <v>1.79</v>
      </c>
      <c r="BH28">
        <v>9.02</v>
      </c>
      <c r="BI28">
        <v>0.95</v>
      </c>
      <c r="BJ28">
        <v>0.48</v>
      </c>
      <c r="BK28">
        <v>1.69</v>
      </c>
      <c r="BL28">
        <v>0.93</v>
      </c>
      <c r="BM28">
        <v>0.1</v>
      </c>
      <c r="BN28">
        <v>3.45</v>
      </c>
      <c r="BO28">
        <v>3.65</v>
      </c>
      <c r="BP28">
        <v>0.23</v>
      </c>
      <c r="BQ28">
        <v>1.93</v>
      </c>
      <c r="BR28">
        <v>2.11</v>
      </c>
      <c r="BS28">
        <v>1.57</v>
      </c>
      <c r="BT28">
        <v>2.6570849999999999</v>
      </c>
      <c r="BU28">
        <v>1.287995</v>
      </c>
      <c r="BV28">
        <v>2.247503</v>
      </c>
      <c r="BW28">
        <v>1.864989</v>
      </c>
      <c r="BX28">
        <v>1.8810420000000001</v>
      </c>
      <c r="BY28">
        <v>2.5759880000000002</v>
      </c>
      <c r="BZ28">
        <v>1.2742560000000001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5.1004569999999996</v>
      </c>
      <c r="CK28">
        <v>1.7951710000000001</v>
      </c>
      <c r="CL28">
        <v>1.8603190000000001</v>
      </c>
      <c r="CM28">
        <v>3.3707630000000002</v>
      </c>
      <c r="CN28">
        <v>1.7001520000000001</v>
      </c>
      <c r="CO28">
        <v>2.060791</v>
      </c>
      <c r="CP28">
        <v>3.8828749999999999</v>
      </c>
      <c r="CQ28">
        <v>3.4003049999999999</v>
      </c>
      <c r="CR28">
        <v>0.54688599999999998</v>
      </c>
      <c r="CS28">
        <v>1.3160719999999999</v>
      </c>
      <c r="CT28">
        <v>4.1333080000000004</v>
      </c>
      <c r="CU28">
        <v>1.7235879999999999</v>
      </c>
      <c r="CV28">
        <v>2.3697370000000002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79.212649000000013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182.73974000000001</v>
      </c>
      <c r="L29">
        <v>231.96</v>
      </c>
      <c r="M29">
        <v>92.676288</v>
      </c>
      <c r="N29">
        <v>118.32859500000001</v>
      </c>
      <c r="O29">
        <v>124.14702200000001</v>
      </c>
      <c r="P29">
        <v>98.046609000000004</v>
      </c>
      <c r="Q29">
        <v>4.0511809999999997</v>
      </c>
      <c r="R29">
        <v>11.195743</v>
      </c>
      <c r="S29">
        <v>13.316753</v>
      </c>
      <c r="T29">
        <v>0</v>
      </c>
      <c r="U29">
        <v>337.28433799999999</v>
      </c>
      <c r="V29">
        <v>1.9330000000000001</v>
      </c>
      <c r="W29">
        <v>12.564500000000001</v>
      </c>
      <c r="X29">
        <v>46.392000000000003</v>
      </c>
      <c r="Y29">
        <v>0</v>
      </c>
      <c r="Z29">
        <v>18.92407</v>
      </c>
      <c r="AA29">
        <v>27.105492000000002</v>
      </c>
      <c r="AB29">
        <v>14.835217</v>
      </c>
      <c r="AC29">
        <v>21.563003999999999</v>
      </c>
      <c r="AD29">
        <v>30.317720000000001</v>
      </c>
      <c r="AE29">
        <v>36.554167999999997</v>
      </c>
      <c r="AF29">
        <v>8.8311399999999995</v>
      </c>
      <c r="AG29">
        <v>46.271051999999997</v>
      </c>
      <c r="AH29">
        <v>77.038104000000004</v>
      </c>
      <c r="AI29">
        <v>0</v>
      </c>
      <c r="AJ29">
        <v>0</v>
      </c>
      <c r="AK29">
        <v>62.775129</v>
      </c>
      <c r="AL29">
        <v>80.861255999999997</v>
      </c>
      <c r="AM29">
        <v>17.502089000000002</v>
      </c>
      <c r="AN29">
        <v>1.059132</v>
      </c>
      <c r="AO29">
        <v>0</v>
      </c>
      <c r="AP29">
        <v>1.8571299999999999</v>
      </c>
      <c r="AQ29">
        <v>0</v>
      </c>
      <c r="AR29">
        <v>51.216768000000002</v>
      </c>
      <c r="AS29">
        <v>35.283774999999999</v>
      </c>
      <c r="AT29">
        <v>14.497506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79.212649000000013</v>
      </c>
      <c r="BA29">
        <f t="shared" si="1"/>
        <v>1900.3411700000004</v>
      </c>
      <c r="BD29">
        <v>7.68</v>
      </c>
      <c r="BE29">
        <v>1.88</v>
      </c>
      <c r="BF29">
        <v>2.93</v>
      </c>
      <c r="BG29">
        <v>1.79</v>
      </c>
      <c r="BH29">
        <v>9.02</v>
      </c>
      <c r="BI29">
        <v>0.95</v>
      </c>
      <c r="BJ29">
        <v>0.48</v>
      </c>
      <c r="BK29">
        <v>1.69</v>
      </c>
      <c r="BL29">
        <v>0.93</v>
      </c>
      <c r="BM29">
        <v>0.1</v>
      </c>
      <c r="BN29">
        <v>3.45</v>
      </c>
      <c r="BO29">
        <v>3.65</v>
      </c>
      <c r="BP29">
        <v>0.23</v>
      </c>
      <c r="BQ29">
        <v>1.93</v>
      </c>
      <c r="BR29">
        <v>2.11</v>
      </c>
      <c r="BS29">
        <v>1.57</v>
      </c>
      <c r="BT29">
        <v>2.6570849999999999</v>
      </c>
      <c r="BU29">
        <v>1.287995</v>
      </c>
      <c r="BV29">
        <v>2.247503</v>
      </c>
      <c r="BW29">
        <v>1.864989</v>
      </c>
      <c r="BX29">
        <v>1.8810420000000001</v>
      </c>
      <c r="BY29">
        <v>2.5759880000000002</v>
      </c>
      <c r="BZ29">
        <v>1.2742560000000001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5.1004569999999996</v>
      </c>
      <c r="CK29">
        <v>1.7951710000000001</v>
      </c>
      <c r="CL29">
        <v>1.8603190000000001</v>
      </c>
      <c r="CM29">
        <v>3.3707630000000002</v>
      </c>
      <c r="CN29">
        <v>1.7001520000000001</v>
      </c>
      <c r="CO29">
        <v>2.060791</v>
      </c>
      <c r="CP29">
        <v>3.8828749999999999</v>
      </c>
      <c r="CQ29">
        <v>3.4003049999999999</v>
      </c>
      <c r="CR29">
        <v>0.54688599999999998</v>
      </c>
      <c r="CS29">
        <v>1.3160719999999999</v>
      </c>
      <c r="CT29">
        <v>4.1333080000000004</v>
      </c>
      <c r="CU29">
        <v>1.7235879999999999</v>
      </c>
      <c r="CV29">
        <v>2.3697370000000002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79.212649000000013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182.73974000000001</v>
      </c>
      <c r="L30">
        <v>231.96</v>
      </c>
      <c r="M30">
        <v>92.676288</v>
      </c>
      <c r="N30">
        <v>118.32859500000001</v>
      </c>
      <c r="O30">
        <v>124.14702200000001</v>
      </c>
      <c r="P30">
        <v>98.046609000000004</v>
      </c>
      <c r="Q30">
        <v>4.0511809999999997</v>
      </c>
      <c r="R30">
        <v>11.195743</v>
      </c>
      <c r="S30">
        <v>13.316753</v>
      </c>
      <c r="T30">
        <v>0</v>
      </c>
      <c r="U30">
        <v>337.28433799999999</v>
      </c>
      <c r="V30">
        <v>1.9330000000000001</v>
      </c>
      <c r="W30">
        <v>12.564500000000001</v>
      </c>
      <c r="X30">
        <v>46.392000000000003</v>
      </c>
      <c r="Y30">
        <v>0</v>
      </c>
      <c r="Z30">
        <v>18.92407</v>
      </c>
      <c r="AA30">
        <v>27.105492000000002</v>
      </c>
      <c r="AB30">
        <v>29.821812999999999</v>
      </c>
      <c r="AC30">
        <v>21.563003999999999</v>
      </c>
      <c r="AD30">
        <v>30.317720000000001</v>
      </c>
      <c r="AE30">
        <v>36.554167999999997</v>
      </c>
      <c r="AF30">
        <v>8.8311399999999995</v>
      </c>
      <c r="AG30">
        <v>46.271051999999997</v>
      </c>
      <c r="AH30">
        <v>77.038104000000004</v>
      </c>
      <c r="AI30">
        <v>0</v>
      </c>
      <c r="AJ30">
        <v>0</v>
      </c>
      <c r="AK30">
        <v>62.775129</v>
      </c>
      <c r="AL30">
        <v>80.861255999999997</v>
      </c>
      <c r="AM30">
        <v>17.502089000000002</v>
      </c>
      <c r="AN30">
        <v>1.059132</v>
      </c>
      <c r="AO30">
        <v>0</v>
      </c>
      <c r="AP30">
        <v>1.8571299999999999</v>
      </c>
      <c r="AQ30">
        <v>0</v>
      </c>
      <c r="AR30">
        <v>51.216768000000002</v>
      </c>
      <c r="AS30">
        <v>35.283774999999999</v>
      </c>
      <c r="AT30">
        <v>14.497506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79.212649000000013</v>
      </c>
      <c r="BA30">
        <f t="shared" si="1"/>
        <v>1915.3277660000003</v>
      </c>
      <c r="BD30">
        <v>7.68</v>
      </c>
      <c r="BE30">
        <v>1.88</v>
      </c>
      <c r="BF30">
        <v>2.93</v>
      </c>
      <c r="BG30">
        <v>1.79</v>
      </c>
      <c r="BH30">
        <v>9.02</v>
      </c>
      <c r="BI30">
        <v>0.95</v>
      </c>
      <c r="BJ30">
        <v>0.48</v>
      </c>
      <c r="BK30">
        <v>1.69</v>
      </c>
      <c r="BL30">
        <v>0.93</v>
      </c>
      <c r="BM30">
        <v>0.1</v>
      </c>
      <c r="BN30">
        <v>3.45</v>
      </c>
      <c r="BO30">
        <v>3.65</v>
      </c>
      <c r="BP30">
        <v>0.23</v>
      </c>
      <c r="BQ30">
        <v>1.93</v>
      </c>
      <c r="BR30">
        <v>2.11</v>
      </c>
      <c r="BS30">
        <v>1.57</v>
      </c>
      <c r="BT30">
        <v>2.6570849999999999</v>
      </c>
      <c r="BU30">
        <v>1.287995</v>
      </c>
      <c r="BV30">
        <v>2.247503</v>
      </c>
      <c r="BW30">
        <v>1.864989</v>
      </c>
      <c r="BX30">
        <v>1.8810420000000001</v>
      </c>
      <c r="BY30">
        <v>2.5759880000000002</v>
      </c>
      <c r="BZ30">
        <v>1.2742560000000001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5.1004569999999996</v>
      </c>
      <c r="CK30">
        <v>1.7951710000000001</v>
      </c>
      <c r="CL30">
        <v>1.8603190000000001</v>
      </c>
      <c r="CM30">
        <v>3.3707630000000002</v>
      </c>
      <c r="CN30">
        <v>1.7001520000000001</v>
      </c>
      <c r="CO30">
        <v>2.060791</v>
      </c>
      <c r="CP30">
        <v>3.8828749999999999</v>
      </c>
      <c r="CQ30">
        <v>3.4003049999999999</v>
      </c>
      <c r="CR30">
        <v>0.54688599999999998</v>
      </c>
      <c r="CS30">
        <v>1.3160719999999999</v>
      </c>
      <c r="CT30">
        <v>4.1333080000000004</v>
      </c>
      <c r="CU30">
        <v>1.7235879999999999</v>
      </c>
      <c r="CV30">
        <v>2.3697370000000002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79.212649000000013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182.97422499999999</v>
      </c>
      <c r="L31">
        <v>232.42388800000001</v>
      </c>
      <c r="M31">
        <v>92.676288</v>
      </c>
      <c r="N31">
        <v>118.32859500000001</v>
      </c>
      <c r="O31">
        <v>124.14702200000001</v>
      </c>
      <c r="P31">
        <v>94.982652999999999</v>
      </c>
      <c r="Q31">
        <v>4.0511809999999997</v>
      </c>
      <c r="R31">
        <v>11.195743</v>
      </c>
      <c r="S31">
        <v>13.388139000000001</v>
      </c>
      <c r="T31">
        <v>0</v>
      </c>
      <c r="U31">
        <v>337.28433799999999</v>
      </c>
      <c r="V31">
        <v>1.9330000000000001</v>
      </c>
      <c r="W31">
        <v>12.564500000000001</v>
      </c>
      <c r="X31">
        <v>46.392000000000003</v>
      </c>
      <c r="Y31">
        <v>0</v>
      </c>
      <c r="Z31">
        <v>18.92407</v>
      </c>
      <c r="AA31">
        <v>27.105492000000002</v>
      </c>
      <c r="AB31">
        <v>29.821812999999999</v>
      </c>
      <c r="AC31">
        <v>21.563003999999999</v>
      </c>
      <c r="AD31">
        <v>30.317720000000001</v>
      </c>
      <c r="AE31">
        <v>36.554167999999997</v>
      </c>
      <c r="AF31">
        <v>8.8311399999999995</v>
      </c>
      <c r="AG31">
        <v>46.271051999999997</v>
      </c>
      <c r="AH31">
        <v>77.038104000000004</v>
      </c>
      <c r="AI31">
        <v>0</v>
      </c>
      <c r="AJ31">
        <v>0</v>
      </c>
      <c r="AK31">
        <v>62.775129</v>
      </c>
      <c r="AL31">
        <v>47.169066000000001</v>
      </c>
      <c r="AM31">
        <v>17.502089000000002</v>
      </c>
      <c r="AN31">
        <v>1.059132</v>
      </c>
      <c r="AO31">
        <v>0</v>
      </c>
      <c r="AP31">
        <v>1.8571299999999999</v>
      </c>
      <c r="AQ31">
        <v>0</v>
      </c>
      <c r="AR31">
        <v>48.549227999999999</v>
      </c>
      <c r="AS31">
        <v>35.283774999999999</v>
      </c>
      <c r="AT31">
        <v>14.497506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79.172649000000007</v>
      </c>
      <c r="BA31">
        <f t="shared" si="1"/>
        <v>1876.6338390000005</v>
      </c>
      <c r="BD31">
        <v>7.68</v>
      </c>
      <c r="BE31">
        <v>1.88</v>
      </c>
      <c r="BF31">
        <v>2.93</v>
      </c>
      <c r="BG31">
        <v>1.79</v>
      </c>
      <c r="BH31">
        <v>9.02</v>
      </c>
      <c r="BI31">
        <v>0.92</v>
      </c>
      <c r="BJ31">
        <v>0.47</v>
      </c>
      <c r="BK31">
        <v>1.69</v>
      </c>
      <c r="BL31">
        <v>0.93</v>
      </c>
      <c r="BM31">
        <v>0.1</v>
      </c>
      <c r="BN31">
        <v>3.45</v>
      </c>
      <c r="BO31">
        <v>3.65</v>
      </c>
      <c r="BP31">
        <v>0.23</v>
      </c>
      <c r="BQ31">
        <v>1.93</v>
      </c>
      <c r="BR31">
        <v>2.11</v>
      </c>
      <c r="BS31">
        <v>1.57</v>
      </c>
      <c r="BT31">
        <v>2.6570849999999999</v>
      </c>
      <c r="BU31">
        <v>1.287995</v>
      </c>
      <c r="BV31">
        <v>2.247503</v>
      </c>
      <c r="BW31">
        <v>1.864989</v>
      </c>
      <c r="BX31">
        <v>1.8810420000000001</v>
      </c>
      <c r="BY31">
        <v>2.5759880000000002</v>
      </c>
      <c r="BZ31">
        <v>1.2742560000000001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5.1004569999999996</v>
      </c>
      <c r="CK31">
        <v>1.7951710000000001</v>
      </c>
      <c r="CL31">
        <v>1.8603190000000001</v>
      </c>
      <c r="CM31">
        <v>3.3707630000000002</v>
      </c>
      <c r="CN31">
        <v>1.7001520000000001</v>
      </c>
      <c r="CO31">
        <v>2.060791</v>
      </c>
      <c r="CP31">
        <v>3.8828749999999999</v>
      </c>
      <c r="CQ31">
        <v>3.4003049999999999</v>
      </c>
      <c r="CR31">
        <v>0.54688599999999998</v>
      </c>
      <c r="CS31">
        <v>1.3160719999999999</v>
      </c>
      <c r="CT31">
        <v>4.1333080000000004</v>
      </c>
      <c r="CU31">
        <v>1.7235879999999999</v>
      </c>
      <c r="CV31">
        <v>2.3697370000000002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79.172649000000007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182.97422499999999</v>
      </c>
      <c r="L32">
        <v>232.42388800000001</v>
      </c>
      <c r="M32">
        <v>92.676288</v>
      </c>
      <c r="N32">
        <v>118.32859500000001</v>
      </c>
      <c r="O32">
        <v>124.14702200000001</v>
      </c>
      <c r="P32">
        <v>94.982652999999999</v>
      </c>
      <c r="Q32">
        <v>4.0511809999999997</v>
      </c>
      <c r="R32">
        <v>11.195743</v>
      </c>
      <c r="S32">
        <v>13.388139000000001</v>
      </c>
      <c r="T32">
        <v>0</v>
      </c>
      <c r="U32">
        <v>337.28433799999999</v>
      </c>
      <c r="V32">
        <v>1.9330000000000001</v>
      </c>
      <c r="W32">
        <v>12.564500000000001</v>
      </c>
      <c r="X32">
        <v>46.392000000000003</v>
      </c>
      <c r="Y32">
        <v>0</v>
      </c>
      <c r="Z32">
        <v>18.92407</v>
      </c>
      <c r="AA32">
        <v>27.105492000000002</v>
      </c>
      <c r="AB32">
        <v>29.821812999999999</v>
      </c>
      <c r="AC32">
        <v>21.563003999999999</v>
      </c>
      <c r="AD32">
        <v>20.211812999999999</v>
      </c>
      <c r="AE32">
        <v>36.554167999999997</v>
      </c>
      <c r="AF32">
        <v>8.8311399999999995</v>
      </c>
      <c r="AG32">
        <v>46.271051999999997</v>
      </c>
      <c r="AH32">
        <v>51.358735000000003</v>
      </c>
      <c r="AI32">
        <v>0</v>
      </c>
      <c r="AJ32">
        <v>0</v>
      </c>
      <c r="AK32">
        <v>62.775129</v>
      </c>
      <c r="AL32">
        <v>34.815263000000002</v>
      </c>
      <c r="AM32">
        <v>17.502089000000002</v>
      </c>
      <c r="AN32">
        <v>1.059132</v>
      </c>
      <c r="AO32">
        <v>0</v>
      </c>
      <c r="AP32">
        <v>1.8571299999999999</v>
      </c>
      <c r="AQ32">
        <v>0</v>
      </c>
      <c r="AR32">
        <v>48.549227999999999</v>
      </c>
      <c r="AS32">
        <v>35.283774999999999</v>
      </c>
      <c r="AT32">
        <v>14.497506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79.172649000000007</v>
      </c>
      <c r="BA32">
        <f t="shared" si="1"/>
        <v>1828.4947600000005</v>
      </c>
      <c r="BD32">
        <v>7.68</v>
      </c>
      <c r="BE32">
        <v>1.88</v>
      </c>
      <c r="BF32">
        <v>2.93</v>
      </c>
      <c r="BG32">
        <v>1.79</v>
      </c>
      <c r="BH32">
        <v>9.02</v>
      </c>
      <c r="BI32">
        <v>0.92</v>
      </c>
      <c r="BJ32">
        <v>0.47</v>
      </c>
      <c r="BK32">
        <v>1.69</v>
      </c>
      <c r="BL32">
        <v>0.93</v>
      </c>
      <c r="BM32">
        <v>0.1</v>
      </c>
      <c r="BN32">
        <v>3.45</v>
      </c>
      <c r="BO32">
        <v>3.65</v>
      </c>
      <c r="BP32">
        <v>0.23</v>
      </c>
      <c r="BQ32">
        <v>1.93</v>
      </c>
      <c r="BR32">
        <v>2.11</v>
      </c>
      <c r="BS32">
        <v>1.57</v>
      </c>
      <c r="BT32">
        <v>2.6570849999999999</v>
      </c>
      <c r="BU32">
        <v>1.287995</v>
      </c>
      <c r="BV32">
        <v>2.247503</v>
      </c>
      <c r="BW32">
        <v>1.864989</v>
      </c>
      <c r="BX32">
        <v>1.8810420000000001</v>
      </c>
      <c r="BY32">
        <v>2.5759880000000002</v>
      </c>
      <c r="BZ32">
        <v>1.2742560000000001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5.1004569999999996</v>
      </c>
      <c r="CK32">
        <v>1.7951710000000001</v>
      </c>
      <c r="CL32">
        <v>1.8603190000000001</v>
      </c>
      <c r="CM32">
        <v>3.3707630000000002</v>
      </c>
      <c r="CN32">
        <v>1.7001520000000001</v>
      </c>
      <c r="CO32">
        <v>2.060791</v>
      </c>
      <c r="CP32">
        <v>3.8828749999999999</v>
      </c>
      <c r="CQ32">
        <v>3.4003049999999999</v>
      </c>
      <c r="CR32">
        <v>0.54688599999999998</v>
      </c>
      <c r="CS32">
        <v>1.3160719999999999</v>
      </c>
      <c r="CT32">
        <v>4.1333080000000004</v>
      </c>
      <c r="CU32">
        <v>1.7235879999999999</v>
      </c>
      <c r="CV32">
        <v>1.579825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79.172649000000007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182.97422499999999</v>
      </c>
      <c r="L33">
        <v>231.96</v>
      </c>
      <c r="M33">
        <v>92.676288</v>
      </c>
      <c r="N33">
        <v>118.32859500000001</v>
      </c>
      <c r="O33">
        <v>124.14702200000001</v>
      </c>
      <c r="P33">
        <v>94.982652999999999</v>
      </c>
      <c r="Q33">
        <v>4.0511809999999997</v>
      </c>
      <c r="R33">
        <v>11.195743</v>
      </c>
      <c r="S33">
        <v>13.316753</v>
      </c>
      <c r="T33">
        <v>0</v>
      </c>
      <c r="U33">
        <v>337.28433799999999</v>
      </c>
      <c r="V33">
        <v>1.9330000000000001</v>
      </c>
      <c r="W33">
        <v>12.564500000000001</v>
      </c>
      <c r="X33">
        <v>46.392000000000003</v>
      </c>
      <c r="Y33">
        <v>0</v>
      </c>
      <c r="Z33">
        <v>12.668495</v>
      </c>
      <c r="AA33">
        <v>27.105492000000002</v>
      </c>
      <c r="AB33">
        <v>29.821812999999999</v>
      </c>
      <c r="AC33">
        <v>21.563003999999999</v>
      </c>
      <c r="AD33">
        <v>10.105907</v>
      </c>
      <c r="AE33">
        <v>36.554167999999997</v>
      </c>
      <c r="AF33">
        <v>8.8311399999999995</v>
      </c>
      <c r="AG33">
        <v>46.271051999999997</v>
      </c>
      <c r="AH33">
        <v>25.679369000000001</v>
      </c>
      <c r="AI33">
        <v>0</v>
      </c>
      <c r="AJ33">
        <v>0</v>
      </c>
      <c r="AK33">
        <v>62.775129</v>
      </c>
      <c r="AL33">
        <v>34.815263000000002</v>
      </c>
      <c r="AM33">
        <v>17.502089000000002</v>
      </c>
      <c r="AN33">
        <v>1.059132</v>
      </c>
      <c r="AO33">
        <v>0</v>
      </c>
      <c r="AP33">
        <v>1.8571299999999999</v>
      </c>
      <c r="AQ33">
        <v>0</v>
      </c>
      <c r="AR33">
        <v>48.549227999999999</v>
      </c>
      <c r="AS33">
        <v>35.283774999999999</v>
      </c>
      <c r="AT33">
        <v>14.497506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79.052649000000017</v>
      </c>
      <c r="BA33">
        <f t="shared" si="1"/>
        <v>1785.7986390000001</v>
      </c>
      <c r="BD33">
        <v>7.68</v>
      </c>
      <c r="BE33">
        <v>1.88</v>
      </c>
      <c r="BF33">
        <v>2.93</v>
      </c>
      <c r="BG33">
        <v>1.79</v>
      </c>
      <c r="BH33">
        <v>9.02</v>
      </c>
      <c r="BI33">
        <v>0.92</v>
      </c>
      <c r="BJ33">
        <v>0.47</v>
      </c>
      <c r="BK33">
        <v>1.57</v>
      </c>
      <c r="BL33">
        <v>0.93</v>
      </c>
      <c r="BM33">
        <v>0.1</v>
      </c>
      <c r="BN33">
        <v>3.45</v>
      </c>
      <c r="BO33">
        <v>3.65</v>
      </c>
      <c r="BP33">
        <v>0.23</v>
      </c>
      <c r="BQ33">
        <v>1.93</v>
      </c>
      <c r="BR33">
        <v>2.11</v>
      </c>
      <c r="BS33">
        <v>1.57</v>
      </c>
      <c r="BT33">
        <v>2.6570849999999999</v>
      </c>
      <c r="BU33">
        <v>1.287995</v>
      </c>
      <c r="BV33">
        <v>2.247503</v>
      </c>
      <c r="BW33">
        <v>1.864989</v>
      </c>
      <c r="BX33">
        <v>1.8810420000000001</v>
      </c>
      <c r="BY33">
        <v>2.5759880000000002</v>
      </c>
      <c r="BZ33">
        <v>1.2742560000000001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5.1004569999999996</v>
      </c>
      <c r="CK33">
        <v>1.7951710000000001</v>
      </c>
      <c r="CL33">
        <v>1.8603190000000001</v>
      </c>
      <c r="CM33">
        <v>3.3707630000000002</v>
      </c>
      <c r="CN33">
        <v>1.7001520000000001</v>
      </c>
      <c r="CO33">
        <v>2.060791</v>
      </c>
      <c r="CP33">
        <v>3.8828749999999999</v>
      </c>
      <c r="CQ33">
        <v>3.4003049999999999</v>
      </c>
      <c r="CR33">
        <v>0.54688599999999998</v>
      </c>
      <c r="CS33">
        <v>1.3160719999999999</v>
      </c>
      <c r="CT33">
        <v>4.1333080000000004</v>
      </c>
      <c r="CU33">
        <v>1.7235879999999999</v>
      </c>
      <c r="CV33">
        <v>0.78991299999999998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79.052649000000017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182.97422499999999</v>
      </c>
      <c r="L34">
        <v>231.96</v>
      </c>
      <c r="M34">
        <v>92.676288</v>
      </c>
      <c r="N34">
        <v>118.32859500000001</v>
      </c>
      <c r="O34">
        <v>124.14702200000001</v>
      </c>
      <c r="P34">
        <v>94.982652999999999</v>
      </c>
      <c r="Q34">
        <v>4.0511809999999997</v>
      </c>
      <c r="R34">
        <v>11.195743</v>
      </c>
      <c r="S34">
        <v>13.316753</v>
      </c>
      <c r="T34">
        <v>0</v>
      </c>
      <c r="U34">
        <v>337.28433799999999</v>
      </c>
      <c r="V34">
        <v>1.9330000000000001</v>
      </c>
      <c r="W34">
        <v>12.564500000000001</v>
      </c>
      <c r="X34">
        <v>46.392000000000003</v>
      </c>
      <c r="Y34">
        <v>0</v>
      </c>
      <c r="Z34">
        <v>12.668495</v>
      </c>
      <c r="AA34">
        <v>27.105492000000002</v>
      </c>
      <c r="AB34">
        <v>29.821812999999999</v>
      </c>
      <c r="AC34">
        <v>21.563003999999999</v>
      </c>
      <c r="AD34">
        <v>0</v>
      </c>
      <c r="AE34">
        <v>36.554167999999997</v>
      </c>
      <c r="AF34">
        <v>8.8311399999999995</v>
      </c>
      <c r="AG34">
        <v>46.271051999999997</v>
      </c>
      <c r="AH34">
        <v>0</v>
      </c>
      <c r="AI34">
        <v>0</v>
      </c>
      <c r="AJ34">
        <v>0</v>
      </c>
      <c r="AK34">
        <v>62.775129</v>
      </c>
      <c r="AL34">
        <v>34.815263000000002</v>
      </c>
      <c r="AM34">
        <v>17.502089000000002</v>
      </c>
      <c r="AN34">
        <v>1.059132</v>
      </c>
      <c r="AO34">
        <v>0</v>
      </c>
      <c r="AP34">
        <v>1.8571299999999999</v>
      </c>
      <c r="AQ34">
        <v>0</v>
      </c>
      <c r="AR34">
        <v>48.549227999999999</v>
      </c>
      <c r="AS34">
        <v>35.283774999999999</v>
      </c>
      <c r="AT34">
        <v>14.497506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79.052649000000017</v>
      </c>
      <c r="BA34">
        <f t="shared" si="1"/>
        <v>1750.0133630000003</v>
      </c>
      <c r="BD34">
        <v>7.68</v>
      </c>
      <c r="BE34">
        <v>1.88</v>
      </c>
      <c r="BF34">
        <v>2.93</v>
      </c>
      <c r="BG34">
        <v>1.79</v>
      </c>
      <c r="BH34">
        <v>9.02</v>
      </c>
      <c r="BI34">
        <v>0.92</v>
      </c>
      <c r="BJ34">
        <v>0.47</v>
      </c>
      <c r="BK34">
        <v>1.57</v>
      </c>
      <c r="BL34">
        <v>0.93</v>
      </c>
      <c r="BM34">
        <v>0.1</v>
      </c>
      <c r="BN34">
        <v>3.45</v>
      </c>
      <c r="BO34">
        <v>3.65</v>
      </c>
      <c r="BP34">
        <v>0.23</v>
      </c>
      <c r="BQ34">
        <v>1.93</v>
      </c>
      <c r="BR34">
        <v>2.11</v>
      </c>
      <c r="BS34">
        <v>1.57</v>
      </c>
      <c r="BT34">
        <v>2.6570849999999999</v>
      </c>
      <c r="BU34">
        <v>1.287995</v>
      </c>
      <c r="BV34">
        <v>2.247503</v>
      </c>
      <c r="BW34">
        <v>1.864989</v>
      </c>
      <c r="BX34">
        <v>1.8810420000000001</v>
      </c>
      <c r="BY34">
        <v>2.5759880000000002</v>
      </c>
      <c r="BZ34">
        <v>1.2742560000000001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5.1004569999999996</v>
      </c>
      <c r="CK34">
        <v>1.7951710000000001</v>
      </c>
      <c r="CL34">
        <v>1.8603190000000001</v>
      </c>
      <c r="CM34">
        <v>3.3707630000000002</v>
      </c>
      <c r="CN34">
        <v>1.7001520000000001</v>
      </c>
      <c r="CO34">
        <v>2.060791</v>
      </c>
      <c r="CP34">
        <v>3.8828749999999999</v>
      </c>
      <c r="CQ34">
        <v>3.4003049999999999</v>
      </c>
      <c r="CR34">
        <v>0.54688599999999998</v>
      </c>
      <c r="CS34">
        <v>1.3160719999999999</v>
      </c>
      <c r="CT34">
        <v>4.1333080000000004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79.052649000000017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182.97422499999999</v>
      </c>
      <c r="L35">
        <v>236.02181300000001</v>
      </c>
      <c r="M35">
        <v>92.676288</v>
      </c>
      <c r="N35">
        <v>118.32859500000001</v>
      </c>
      <c r="O35">
        <v>124.14702200000001</v>
      </c>
      <c r="P35">
        <v>94.982652999999999</v>
      </c>
      <c r="Q35">
        <v>4.0511809999999997</v>
      </c>
      <c r="R35">
        <v>11.195743</v>
      </c>
      <c r="S35">
        <v>13.388139000000001</v>
      </c>
      <c r="T35">
        <v>0</v>
      </c>
      <c r="U35">
        <v>337.28433799999999</v>
      </c>
      <c r="V35">
        <v>1.9330000000000001</v>
      </c>
      <c r="W35">
        <v>12.564500000000001</v>
      </c>
      <c r="X35">
        <v>46.392000000000003</v>
      </c>
      <c r="Y35">
        <v>0</v>
      </c>
      <c r="Z35">
        <v>12.668495</v>
      </c>
      <c r="AA35">
        <v>27.105492000000002</v>
      </c>
      <c r="AB35">
        <v>29.821812999999999</v>
      </c>
      <c r="AC35">
        <v>21.563003999999999</v>
      </c>
      <c r="AD35">
        <v>0</v>
      </c>
      <c r="AE35">
        <v>36.554167999999997</v>
      </c>
      <c r="AF35">
        <v>8.8311399999999995</v>
      </c>
      <c r="AG35">
        <v>46.271051999999997</v>
      </c>
      <c r="AH35">
        <v>0</v>
      </c>
      <c r="AI35">
        <v>3.5455800000000002</v>
      </c>
      <c r="AJ35">
        <v>0</v>
      </c>
      <c r="AK35">
        <v>62.775129</v>
      </c>
      <c r="AL35">
        <v>34.815263000000002</v>
      </c>
      <c r="AM35">
        <v>17.502089000000002</v>
      </c>
      <c r="AN35">
        <v>1.059132</v>
      </c>
      <c r="AO35">
        <v>0</v>
      </c>
      <c r="AP35">
        <v>1.8571299999999999</v>
      </c>
      <c r="AQ35">
        <v>0</v>
      </c>
      <c r="AR35">
        <v>48.549227999999999</v>
      </c>
      <c r="AS35">
        <v>35.283774999999999</v>
      </c>
      <c r="AT35">
        <v>14.497506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78.822649000000013</v>
      </c>
      <c r="BA35">
        <f t="shared" si="1"/>
        <v>1757.4621420000003</v>
      </c>
      <c r="BD35">
        <v>7.68</v>
      </c>
      <c r="BE35">
        <v>1.88</v>
      </c>
      <c r="BF35">
        <v>2.93</v>
      </c>
      <c r="BG35">
        <v>1.79</v>
      </c>
      <c r="BH35">
        <v>9.02</v>
      </c>
      <c r="BI35">
        <v>0.77</v>
      </c>
      <c r="BJ35">
        <v>0.39</v>
      </c>
      <c r="BK35">
        <v>1.57</v>
      </c>
      <c r="BL35">
        <v>0.93</v>
      </c>
      <c r="BM35">
        <v>0.1</v>
      </c>
      <c r="BN35">
        <v>3.45</v>
      </c>
      <c r="BO35">
        <v>3.65</v>
      </c>
      <c r="BP35">
        <v>0.23</v>
      </c>
      <c r="BQ35">
        <v>1.93</v>
      </c>
      <c r="BR35">
        <v>2.11</v>
      </c>
      <c r="BS35">
        <v>1.57</v>
      </c>
      <c r="BT35">
        <v>2.6570849999999999</v>
      </c>
      <c r="BU35">
        <v>1.287995</v>
      </c>
      <c r="BV35">
        <v>2.247503</v>
      </c>
      <c r="BW35">
        <v>1.864989</v>
      </c>
      <c r="BX35">
        <v>1.8810420000000001</v>
      </c>
      <c r="BY35">
        <v>2.5759880000000002</v>
      </c>
      <c r="BZ35">
        <v>1.2742560000000001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5.1004569999999996</v>
      </c>
      <c r="CK35">
        <v>1.7951710000000001</v>
      </c>
      <c r="CL35">
        <v>1.8603190000000001</v>
      </c>
      <c r="CM35">
        <v>3.3707630000000002</v>
      </c>
      <c r="CN35">
        <v>1.7001520000000001</v>
      </c>
      <c r="CO35">
        <v>2.060791</v>
      </c>
      <c r="CP35">
        <v>3.8828749999999999</v>
      </c>
      <c r="CQ35">
        <v>3.4003049999999999</v>
      </c>
      <c r="CR35">
        <v>0.54688599999999998</v>
      </c>
      <c r="CS35">
        <v>1.3160719999999999</v>
      </c>
      <c r="CT35">
        <v>4.1333080000000004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78.822649000000013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182.97422499999999</v>
      </c>
      <c r="L36">
        <v>236.02181300000001</v>
      </c>
      <c r="M36">
        <v>92.676288</v>
      </c>
      <c r="N36">
        <v>118.32859500000001</v>
      </c>
      <c r="O36">
        <v>124.14702200000001</v>
      </c>
      <c r="P36">
        <v>94.982652999999999</v>
      </c>
      <c r="Q36">
        <v>4.0511809999999997</v>
      </c>
      <c r="R36">
        <v>11.195743</v>
      </c>
      <c r="S36">
        <v>13.388139000000001</v>
      </c>
      <c r="T36">
        <v>0</v>
      </c>
      <c r="U36">
        <v>337.28433799999999</v>
      </c>
      <c r="V36">
        <v>1.9330000000000001</v>
      </c>
      <c r="W36">
        <v>12.564500000000001</v>
      </c>
      <c r="X36">
        <v>46.392000000000003</v>
      </c>
      <c r="Y36">
        <v>0</v>
      </c>
      <c r="Z36">
        <v>12.668495</v>
      </c>
      <c r="AA36">
        <v>13.514570000000001</v>
      </c>
      <c r="AB36">
        <v>29.821812999999999</v>
      </c>
      <c r="AC36">
        <v>21.563003999999999</v>
      </c>
      <c r="AD36">
        <v>0</v>
      </c>
      <c r="AE36">
        <v>36.554167999999997</v>
      </c>
      <c r="AF36">
        <v>8.8311399999999995</v>
      </c>
      <c r="AG36">
        <v>46.271051999999997</v>
      </c>
      <c r="AH36">
        <v>0</v>
      </c>
      <c r="AI36">
        <v>7.0911600000000004</v>
      </c>
      <c r="AJ36">
        <v>0</v>
      </c>
      <c r="AK36">
        <v>62.775129</v>
      </c>
      <c r="AL36">
        <v>34.815263000000002</v>
      </c>
      <c r="AM36">
        <v>17.502089000000002</v>
      </c>
      <c r="AN36">
        <v>1.059132</v>
      </c>
      <c r="AO36">
        <v>0</v>
      </c>
      <c r="AP36">
        <v>1.8571299999999999</v>
      </c>
      <c r="AQ36">
        <v>0</v>
      </c>
      <c r="AR36">
        <v>48.549227999999999</v>
      </c>
      <c r="AS36">
        <v>35.283774999999999</v>
      </c>
      <c r="AT36">
        <v>14.497506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78.822649000000013</v>
      </c>
      <c r="BA36">
        <f t="shared" si="1"/>
        <v>1747.4168000000004</v>
      </c>
      <c r="BD36">
        <v>7.68</v>
      </c>
      <c r="BE36">
        <v>1.88</v>
      </c>
      <c r="BF36">
        <v>2.93</v>
      </c>
      <c r="BG36">
        <v>1.79</v>
      </c>
      <c r="BH36">
        <v>9.02</v>
      </c>
      <c r="BI36">
        <v>0.77</v>
      </c>
      <c r="BJ36">
        <v>0.39</v>
      </c>
      <c r="BK36">
        <v>1.57</v>
      </c>
      <c r="BL36">
        <v>0.93</v>
      </c>
      <c r="BM36">
        <v>0.1</v>
      </c>
      <c r="BN36">
        <v>3.45</v>
      </c>
      <c r="BO36">
        <v>3.65</v>
      </c>
      <c r="BP36">
        <v>0.23</v>
      </c>
      <c r="BQ36">
        <v>1.93</v>
      </c>
      <c r="BR36">
        <v>2.11</v>
      </c>
      <c r="BS36">
        <v>1.57</v>
      </c>
      <c r="BT36">
        <v>2.6570849999999999</v>
      </c>
      <c r="BU36">
        <v>1.287995</v>
      </c>
      <c r="BV36">
        <v>2.247503</v>
      </c>
      <c r="BW36">
        <v>1.864989</v>
      </c>
      <c r="BX36">
        <v>1.8810420000000001</v>
      </c>
      <c r="BY36">
        <v>2.5759880000000002</v>
      </c>
      <c r="BZ36">
        <v>1.2742560000000001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5.1004569999999996</v>
      </c>
      <c r="CK36">
        <v>1.7951710000000001</v>
      </c>
      <c r="CL36">
        <v>1.8603190000000001</v>
      </c>
      <c r="CM36">
        <v>3.3707630000000002</v>
      </c>
      <c r="CN36">
        <v>1.7001520000000001</v>
      </c>
      <c r="CO36">
        <v>2.060791</v>
      </c>
      <c r="CP36">
        <v>3.8828749999999999</v>
      </c>
      <c r="CQ36">
        <v>3.4003049999999999</v>
      </c>
      <c r="CR36">
        <v>0.54688599999999998</v>
      </c>
      <c r="CS36">
        <v>1.3160719999999999</v>
      </c>
      <c r="CT36">
        <v>4.1333080000000004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78.822649000000013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182.97422499999999</v>
      </c>
      <c r="L37">
        <v>236.02181300000001</v>
      </c>
      <c r="M37">
        <v>92.676288</v>
      </c>
      <c r="N37">
        <v>118.32859500000001</v>
      </c>
      <c r="O37">
        <v>124.14702200000001</v>
      </c>
      <c r="P37">
        <v>94.982652999999999</v>
      </c>
      <c r="Q37">
        <v>4.0511809999999997</v>
      </c>
      <c r="R37">
        <v>11.195743</v>
      </c>
      <c r="S37">
        <v>13.884608999999999</v>
      </c>
      <c r="T37">
        <v>0</v>
      </c>
      <c r="U37">
        <v>337.28433799999999</v>
      </c>
      <c r="V37">
        <v>1.9330000000000001</v>
      </c>
      <c r="W37">
        <v>12.564500000000001</v>
      </c>
      <c r="X37">
        <v>46.392000000000003</v>
      </c>
      <c r="Y37">
        <v>0</v>
      </c>
      <c r="Z37">
        <v>12.668495</v>
      </c>
      <c r="AA37">
        <v>0</v>
      </c>
      <c r="AB37">
        <v>29.821812999999999</v>
      </c>
      <c r="AC37">
        <v>21.563003999999999</v>
      </c>
      <c r="AD37">
        <v>0</v>
      </c>
      <c r="AE37">
        <v>36.554167999999997</v>
      </c>
      <c r="AF37">
        <v>8.8311399999999995</v>
      </c>
      <c r="AG37">
        <v>46.271051999999997</v>
      </c>
      <c r="AH37">
        <v>0</v>
      </c>
      <c r="AI37">
        <v>36.874035999999997</v>
      </c>
      <c r="AJ37">
        <v>0</v>
      </c>
      <c r="AK37">
        <v>62.775129</v>
      </c>
      <c r="AL37">
        <v>34.815263000000002</v>
      </c>
      <c r="AM37">
        <v>17.502089000000002</v>
      </c>
      <c r="AN37">
        <v>1.059132</v>
      </c>
      <c r="AO37">
        <v>0</v>
      </c>
      <c r="AP37">
        <v>1.8571299999999999</v>
      </c>
      <c r="AQ37">
        <v>0</v>
      </c>
      <c r="AR37">
        <v>48.549227999999999</v>
      </c>
      <c r="AS37">
        <v>35.283774999999999</v>
      </c>
      <c r="AT37">
        <v>14.497506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78.822649000000013</v>
      </c>
      <c r="BA37">
        <f t="shared" si="1"/>
        <v>1764.1815760000004</v>
      </c>
      <c r="BD37">
        <v>7.68</v>
      </c>
      <c r="BE37">
        <v>1.88</v>
      </c>
      <c r="BF37">
        <v>2.93</v>
      </c>
      <c r="BG37">
        <v>1.79</v>
      </c>
      <c r="BH37">
        <v>9.02</v>
      </c>
      <c r="BI37">
        <v>0.77</v>
      </c>
      <c r="BJ37">
        <v>0.39</v>
      </c>
      <c r="BK37">
        <v>1.57</v>
      </c>
      <c r="BL37">
        <v>0.93</v>
      </c>
      <c r="BM37">
        <v>0.1</v>
      </c>
      <c r="BN37">
        <v>3.45</v>
      </c>
      <c r="BO37">
        <v>3.65</v>
      </c>
      <c r="BP37">
        <v>0.23</v>
      </c>
      <c r="BQ37">
        <v>1.93</v>
      </c>
      <c r="BR37">
        <v>2.11</v>
      </c>
      <c r="BS37">
        <v>1.57</v>
      </c>
      <c r="BT37">
        <v>2.6570849999999999</v>
      </c>
      <c r="BU37">
        <v>1.287995</v>
      </c>
      <c r="BV37">
        <v>2.247503</v>
      </c>
      <c r="BW37">
        <v>1.864989</v>
      </c>
      <c r="BX37">
        <v>1.8810420000000001</v>
      </c>
      <c r="BY37">
        <v>2.5759880000000002</v>
      </c>
      <c r="BZ37">
        <v>1.2742560000000001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5.1004569999999996</v>
      </c>
      <c r="CK37">
        <v>1.7951710000000001</v>
      </c>
      <c r="CL37">
        <v>1.8603190000000001</v>
      </c>
      <c r="CM37">
        <v>3.3707630000000002</v>
      </c>
      <c r="CN37">
        <v>1.7001520000000001</v>
      </c>
      <c r="CO37">
        <v>2.060791</v>
      </c>
      <c r="CP37">
        <v>3.8828749999999999</v>
      </c>
      <c r="CQ37">
        <v>3.4003049999999999</v>
      </c>
      <c r="CR37">
        <v>0.54688599999999998</v>
      </c>
      <c r="CS37">
        <v>1.3160719999999999</v>
      </c>
      <c r="CT37">
        <v>4.1333080000000004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78.822649000000013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182.97422499999999</v>
      </c>
      <c r="L38">
        <v>236.02181300000001</v>
      </c>
      <c r="M38">
        <v>92.676288</v>
      </c>
      <c r="N38">
        <v>118.32859500000001</v>
      </c>
      <c r="O38">
        <v>124.14702200000001</v>
      </c>
      <c r="P38">
        <v>94.982652999999999</v>
      </c>
      <c r="Q38">
        <v>4.0511809999999997</v>
      </c>
      <c r="R38">
        <v>11.195743</v>
      </c>
      <c r="S38">
        <v>13.884608999999999</v>
      </c>
      <c r="T38">
        <v>0</v>
      </c>
      <c r="U38">
        <v>337.28433799999999</v>
      </c>
      <c r="V38">
        <v>1.9330000000000001</v>
      </c>
      <c r="W38">
        <v>12.564500000000001</v>
      </c>
      <c r="X38">
        <v>46.392000000000003</v>
      </c>
      <c r="Y38">
        <v>0</v>
      </c>
      <c r="Z38">
        <v>12.668495</v>
      </c>
      <c r="AA38">
        <v>0</v>
      </c>
      <c r="AB38">
        <v>29.821812999999999</v>
      </c>
      <c r="AC38">
        <v>21.563003999999999</v>
      </c>
      <c r="AD38">
        <v>0</v>
      </c>
      <c r="AE38">
        <v>36.554167999999997</v>
      </c>
      <c r="AF38">
        <v>8.8311399999999995</v>
      </c>
      <c r="AG38">
        <v>46.271051999999997</v>
      </c>
      <c r="AH38">
        <v>0</v>
      </c>
      <c r="AI38">
        <v>36.874035999999997</v>
      </c>
      <c r="AJ38">
        <v>0</v>
      </c>
      <c r="AK38">
        <v>62.775129</v>
      </c>
      <c r="AL38">
        <v>34.815263000000002</v>
      </c>
      <c r="AM38">
        <v>17.502089000000002</v>
      </c>
      <c r="AN38">
        <v>1.059132</v>
      </c>
      <c r="AO38">
        <v>0</v>
      </c>
      <c r="AP38">
        <v>1.8571299999999999</v>
      </c>
      <c r="AQ38">
        <v>0</v>
      </c>
      <c r="AR38">
        <v>51.216768000000002</v>
      </c>
      <c r="AS38">
        <v>35.283774999999999</v>
      </c>
      <c r="AT38">
        <v>14.497506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78.822649000000013</v>
      </c>
      <c r="BA38">
        <f t="shared" si="1"/>
        <v>1766.8491160000003</v>
      </c>
      <c r="BD38">
        <v>7.68</v>
      </c>
      <c r="BE38">
        <v>1.88</v>
      </c>
      <c r="BF38">
        <v>2.93</v>
      </c>
      <c r="BG38">
        <v>1.79</v>
      </c>
      <c r="BH38">
        <v>9.02</v>
      </c>
      <c r="BI38">
        <v>0.77</v>
      </c>
      <c r="BJ38">
        <v>0.39</v>
      </c>
      <c r="BK38">
        <v>1.57</v>
      </c>
      <c r="BL38">
        <v>0.93</v>
      </c>
      <c r="BM38">
        <v>0.1</v>
      </c>
      <c r="BN38">
        <v>3.45</v>
      </c>
      <c r="BO38">
        <v>3.65</v>
      </c>
      <c r="BP38">
        <v>0.23</v>
      </c>
      <c r="BQ38">
        <v>1.93</v>
      </c>
      <c r="BR38">
        <v>2.11</v>
      </c>
      <c r="BS38">
        <v>1.57</v>
      </c>
      <c r="BT38">
        <v>2.6570849999999999</v>
      </c>
      <c r="BU38">
        <v>1.287995</v>
      </c>
      <c r="BV38">
        <v>2.247503</v>
      </c>
      <c r="BW38">
        <v>1.864989</v>
      </c>
      <c r="BX38">
        <v>1.8810420000000001</v>
      </c>
      <c r="BY38">
        <v>2.5759880000000002</v>
      </c>
      <c r="BZ38">
        <v>1.2742560000000001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5.1004569999999996</v>
      </c>
      <c r="CK38">
        <v>1.7951710000000001</v>
      </c>
      <c r="CL38">
        <v>1.8603190000000001</v>
      </c>
      <c r="CM38">
        <v>3.3707630000000002</v>
      </c>
      <c r="CN38">
        <v>1.7001520000000001</v>
      </c>
      <c r="CO38">
        <v>2.060791</v>
      </c>
      <c r="CP38">
        <v>3.8828749999999999</v>
      </c>
      <c r="CQ38">
        <v>3.4003049999999999</v>
      </c>
      <c r="CR38">
        <v>0.54688599999999998</v>
      </c>
      <c r="CS38">
        <v>1.3160719999999999</v>
      </c>
      <c r="CT38">
        <v>4.1333080000000004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78.822649000000013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183.04887600000001</v>
      </c>
      <c r="L39">
        <v>236.02181300000001</v>
      </c>
      <c r="M39">
        <v>92.676288</v>
      </c>
      <c r="N39">
        <v>118.32859500000001</v>
      </c>
      <c r="O39">
        <v>124.14702200000001</v>
      </c>
      <c r="P39">
        <v>99.578587999999996</v>
      </c>
      <c r="Q39">
        <v>4.0511809999999997</v>
      </c>
      <c r="R39">
        <v>11.195743</v>
      </c>
      <c r="S39">
        <v>13.825179</v>
      </c>
      <c r="T39">
        <v>0</v>
      </c>
      <c r="U39">
        <v>337.28433799999999</v>
      </c>
      <c r="V39">
        <v>1.9330000000000001</v>
      </c>
      <c r="W39">
        <v>12.564500000000001</v>
      </c>
      <c r="X39">
        <v>46.392000000000003</v>
      </c>
      <c r="Y39">
        <v>0</v>
      </c>
      <c r="Z39">
        <v>12.668495</v>
      </c>
      <c r="AA39">
        <v>0</v>
      </c>
      <c r="AB39">
        <v>29.821812999999999</v>
      </c>
      <c r="AC39">
        <v>10.781503000000001</v>
      </c>
      <c r="AD39">
        <v>0</v>
      </c>
      <c r="AE39">
        <v>36.554167999999997</v>
      </c>
      <c r="AF39">
        <v>8.8311399999999995</v>
      </c>
      <c r="AG39">
        <v>46.271051999999997</v>
      </c>
      <c r="AH39">
        <v>0</v>
      </c>
      <c r="AI39">
        <v>36.874035999999997</v>
      </c>
      <c r="AJ39">
        <v>0</v>
      </c>
      <c r="AK39">
        <v>62.775129</v>
      </c>
      <c r="AL39">
        <v>34.815263000000002</v>
      </c>
      <c r="AM39">
        <v>17.502089000000002</v>
      </c>
      <c r="AN39">
        <v>1.059132</v>
      </c>
      <c r="AO39">
        <v>0</v>
      </c>
      <c r="AP39">
        <v>1.238086</v>
      </c>
      <c r="AQ39">
        <v>0</v>
      </c>
      <c r="AR39">
        <v>51.216768000000002</v>
      </c>
      <c r="AS39">
        <v>35.283774999999999</v>
      </c>
      <c r="AT39">
        <v>14.497506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78.822649000000013</v>
      </c>
      <c r="BA39">
        <f t="shared" si="1"/>
        <v>1760.0597270000001</v>
      </c>
      <c r="BD39">
        <v>7.68</v>
      </c>
      <c r="BE39">
        <v>1.88</v>
      </c>
      <c r="BF39">
        <v>2.93</v>
      </c>
      <c r="BG39">
        <v>1.79</v>
      </c>
      <c r="BH39">
        <v>9.02</v>
      </c>
      <c r="BI39">
        <v>0.77</v>
      </c>
      <c r="BJ39">
        <v>0.39</v>
      </c>
      <c r="BK39">
        <v>1.57</v>
      </c>
      <c r="BL39">
        <v>0.93</v>
      </c>
      <c r="BM39">
        <v>0.1</v>
      </c>
      <c r="BN39">
        <v>3.45</v>
      </c>
      <c r="BO39">
        <v>3.65</v>
      </c>
      <c r="BP39">
        <v>0.23</v>
      </c>
      <c r="BQ39">
        <v>1.93</v>
      </c>
      <c r="BR39">
        <v>2.11</v>
      </c>
      <c r="BS39">
        <v>1.57</v>
      </c>
      <c r="BT39">
        <v>2.6570849999999999</v>
      </c>
      <c r="BU39">
        <v>1.287995</v>
      </c>
      <c r="BV39">
        <v>2.247503</v>
      </c>
      <c r="BW39">
        <v>1.864989</v>
      </c>
      <c r="BX39">
        <v>1.8810420000000001</v>
      </c>
      <c r="BY39">
        <v>2.5759880000000002</v>
      </c>
      <c r="BZ39">
        <v>1.2742560000000001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5.1004569999999996</v>
      </c>
      <c r="CK39">
        <v>1.7951710000000001</v>
      </c>
      <c r="CL39">
        <v>1.8603190000000001</v>
      </c>
      <c r="CM39">
        <v>3.3707630000000002</v>
      </c>
      <c r="CN39">
        <v>1.7001520000000001</v>
      </c>
      <c r="CO39">
        <v>2.060791</v>
      </c>
      <c r="CP39">
        <v>3.8828749999999999</v>
      </c>
      <c r="CQ39">
        <v>3.4003049999999999</v>
      </c>
      <c r="CR39">
        <v>0.54688599999999998</v>
      </c>
      <c r="CS39">
        <v>1.3160719999999999</v>
      </c>
      <c r="CT39">
        <v>4.1333080000000004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78.822649000000013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183.04887600000001</v>
      </c>
      <c r="L40">
        <v>236.02181300000001</v>
      </c>
      <c r="M40">
        <v>92.676288</v>
      </c>
      <c r="N40">
        <v>118.32859500000001</v>
      </c>
      <c r="O40">
        <v>124.14702200000001</v>
      </c>
      <c r="P40">
        <v>99.578587999999996</v>
      </c>
      <c r="Q40">
        <v>4.0511809999999997</v>
      </c>
      <c r="R40">
        <v>11.195743</v>
      </c>
      <c r="S40">
        <v>13.825179</v>
      </c>
      <c r="T40">
        <v>0</v>
      </c>
      <c r="U40">
        <v>337.28433799999999</v>
      </c>
      <c r="V40">
        <v>1.9330000000000001</v>
      </c>
      <c r="W40">
        <v>12.564500000000001</v>
      </c>
      <c r="X40">
        <v>46.392000000000003</v>
      </c>
      <c r="Y40">
        <v>0</v>
      </c>
      <c r="Z40">
        <v>12.668495</v>
      </c>
      <c r="AA40">
        <v>0</v>
      </c>
      <c r="AB40">
        <v>29.821812999999999</v>
      </c>
      <c r="AC40">
        <v>10.781503000000001</v>
      </c>
      <c r="AD40">
        <v>0</v>
      </c>
      <c r="AE40">
        <v>36.554167999999997</v>
      </c>
      <c r="AF40">
        <v>8.8311399999999995</v>
      </c>
      <c r="AG40">
        <v>46.271051999999997</v>
      </c>
      <c r="AH40">
        <v>0</v>
      </c>
      <c r="AI40">
        <v>36.874035999999997</v>
      </c>
      <c r="AJ40">
        <v>0</v>
      </c>
      <c r="AK40">
        <v>62.775129</v>
      </c>
      <c r="AL40">
        <v>34.815263000000002</v>
      </c>
      <c r="AM40">
        <v>17.502089000000002</v>
      </c>
      <c r="AN40">
        <v>1.059132</v>
      </c>
      <c r="AO40">
        <v>0</v>
      </c>
      <c r="AP40">
        <v>1.238086</v>
      </c>
      <c r="AQ40">
        <v>0</v>
      </c>
      <c r="AR40">
        <v>48.549227999999999</v>
      </c>
      <c r="AS40">
        <v>35.283774999999999</v>
      </c>
      <c r="AT40">
        <v>14.497506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78.822649000000013</v>
      </c>
      <c r="BA40">
        <f t="shared" si="1"/>
        <v>1757.3921870000001</v>
      </c>
      <c r="BD40">
        <v>7.68</v>
      </c>
      <c r="BE40">
        <v>1.88</v>
      </c>
      <c r="BF40">
        <v>2.93</v>
      </c>
      <c r="BG40">
        <v>1.79</v>
      </c>
      <c r="BH40">
        <v>9.02</v>
      </c>
      <c r="BI40">
        <v>0.77</v>
      </c>
      <c r="BJ40">
        <v>0.39</v>
      </c>
      <c r="BK40">
        <v>1.57</v>
      </c>
      <c r="BL40">
        <v>0.93</v>
      </c>
      <c r="BM40">
        <v>0.1</v>
      </c>
      <c r="BN40">
        <v>3.45</v>
      </c>
      <c r="BO40">
        <v>3.65</v>
      </c>
      <c r="BP40">
        <v>0.23</v>
      </c>
      <c r="BQ40">
        <v>1.93</v>
      </c>
      <c r="BR40">
        <v>2.11</v>
      </c>
      <c r="BS40">
        <v>1.57</v>
      </c>
      <c r="BT40">
        <v>2.6570849999999999</v>
      </c>
      <c r="BU40">
        <v>1.287995</v>
      </c>
      <c r="BV40">
        <v>2.247503</v>
      </c>
      <c r="BW40">
        <v>1.864989</v>
      </c>
      <c r="BX40">
        <v>1.8810420000000001</v>
      </c>
      <c r="BY40">
        <v>2.5759880000000002</v>
      </c>
      <c r="BZ40">
        <v>1.2742560000000001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5.1004569999999996</v>
      </c>
      <c r="CK40">
        <v>1.7951710000000001</v>
      </c>
      <c r="CL40">
        <v>1.8603190000000001</v>
      </c>
      <c r="CM40">
        <v>3.3707630000000002</v>
      </c>
      <c r="CN40">
        <v>1.7001520000000001</v>
      </c>
      <c r="CO40">
        <v>2.060791</v>
      </c>
      <c r="CP40">
        <v>3.8828749999999999</v>
      </c>
      <c r="CQ40">
        <v>3.4003049999999999</v>
      </c>
      <c r="CR40">
        <v>0.54688599999999998</v>
      </c>
      <c r="CS40">
        <v>1.3160719999999999</v>
      </c>
      <c r="CT40">
        <v>4.1333080000000004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78.822649000000013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183.05715000000001</v>
      </c>
      <c r="L41">
        <v>236.02181300000001</v>
      </c>
      <c r="M41">
        <v>92.676288</v>
      </c>
      <c r="N41">
        <v>118.32859500000001</v>
      </c>
      <c r="O41">
        <v>124.14702200000001</v>
      </c>
      <c r="P41">
        <v>98.812599000000006</v>
      </c>
      <c r="Q41">
        <v>4.0511809999999997</v>
      </c>
      <c r="R41">
        <v>11.195743</v>
      </c>
      <c r="S41">
        <v>13.825179</v>
      </c>
      <c r="T41">
        <v>0</v>
      </c>
      <c r="U41">
        <v>337.28433799999999</v>
      </c>
      <c r="V41">
        <v>1.9330000000000001</v>
      </c>
      <c r="W41">
        <v>12.564500000000001</v>
      </c>
      <c r="X41">
        <v>45.908749999999998</v>
      </c>
      <c r="Y41">
        <v>0</v>
      </c>
      <c r="Z41">
        <v>12.668495</v>
      </c>
      <c r="AA41">
        <v>0</v>
      </c>
      <c r="AB41">
        <v>29.821812999999999</v>
      </c>
      <c r="AC41">
        <v>10.781503000000001</v>
      </c>
      <c r="AD41">
        <v>0</v>
      </c>
      <c r="AE41">
        <v>18.277083000000001</v>
      </c>
      <c r="AF41">
        <v>8.8311399999999995</v>
      </c>
      <c r="AG41">
        <v>46.271051999999997</v>
      </c>
      <c r="AH41">
        <v>0</v>
      </c>
      <c r="AI41">
        <v>36.874035999999997</v>
      </c>
      <c r="AJ41">
        <v>0</v>
      </c>
      <c r="AK41">
        <v>62.775129</v>
      </c>
      <c r="AL41">
        <v>80.861255999999997</v>
      </c>
      <c r="AM41">
        <v>17.502089000000002</v>
      </c>
      <c r="AN41">
        <v>1.059132</v>
      </c>
      <c r="AO41">
        <v>0</v>
      </c>
      <c r="AP41">
        <v>1.238086</v>
      </c>
      <c r="AQ41">
        <v>0</v>
      </c>
      <c r="AR41">
        <v>48.549227999999999</v>
      </c>
      <c r="AS41">
        <v>35.283774999999999</v>
      </c>
      <c r="AT41">
        <v>14.497506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78.862649000000005</v>
      </c>
      <c r="BA41">
        <f t="shared" si="1"/>
        <v>1783.9601300000002</v>
      </c>
      <c r="BD41">
        <v>7.68</v>
      </c>
      <c r="BE41">
        <v>1.88</v>
      </c>
      <c r="BF41">
        <v>2.93</v>
      </c>
      <c r="BG41">
        <v>1.79</v>
      </c>
      <c r="BH41">
        <v>9.02</v>
      </c>
      <c r="BI41">
        <v>0.8</v>
      </c>
      <c r="BJ41">
        <v>0.4</v>
      </c>
      <c r="BK41">
        <v>1.57</v>
      </c>
      <c r="BL41">
        <v>0.93</v>
      </c>
      <c r="BM41">
        <v>0.1</v>
      </c>
      <c r="BN41">
        <v>3.45</v>
      </c>
      <c r="BO41">
        <v>3.65</v>
      </c>
      <c r="BP41">
        <v>0.23</v>
      </c>
      <c r="BQ41">
        <v>1.93</v>
      </c>
      <c r="BR41">
        <v>2.11</v>
      </c>
      <c r="BS41">
        <v>1.57</v>
      </c>
      <c r="BT41">
        <v>2.6570849999999999</v>
      </c>
      <c r="BU41">
        <v>1.287995</v>
      </c>
      <c r="BV41">
        <v>2.247503</v>
      </c>
      <c r="BW41">
        <v>1.864989</v>
      </c>
      <c r="BX41">
        <v>1.8810420000000001</v>
      </c>
      <c r="BY41">
        <v>2.5759880000000002</v>
      </c>
      <c r="BZ41">
        <v>1.2742560000000001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5.1004569999999996</v>
      </c>
      <c r="CK41">
        <v>1.7951710000000001</v>
      </c>
      <c r="CL41">
        <v>1.8603190000000001</v>
      </c>
      <c r="CM41">
        <v>3.3707630000000002</v>
      </c>
      <c r="CN41">
        <v>1.7001520000000001</v>
      </c>
      <c r="CO41">
        <v>2.060791</v>
      </c>
      <c r="CP41">
        <v>3.8828749999999999</v>
      </c>
      <c r="CQ41">
        <v>3.4003049999999999</v>
      </c>
      <c r="CR41">
        <v>0.54688599999999998</v>
      </c>
      <c r="CS41">
        <v>1.3160719999999999</v>
      </c>
      <c r="CT41">
        <v>4.1333080000000004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78.862649000000005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183.04370399999999</v>
      </c>
      <c r="L42">
        <v>236.02181300000001</v>
      </c>
      <c r="M42">
        <v>92.676288</v>
      </c>
      <c r="N42">
        <v>118.32859500000001</v>
      </c>
      <c r="O42">
        <v>124.14702200000001</v>
      </c>
      <c r="P42">
        <v>98.812599000000006</v>
      </c>
      <c r="Q42">
        <v>4.0511809999999997</v>
      </c>
      <c r="R42">
        <v>11.195743</v>
      </c>
      <c r="S42">
        <v>13.825179</v>
      </c>
      <c r="T42">
        <v>0</v>
      </c>
      <c r="U42">
        <v>337.28433799999999</v>
      </c>
      <c r="V42">
        <v>1.9330000000000001</v>
      </c>
      <c r="W42">
        <v>12.564500000000001</v>
      </c>
      <c r="X42">
        <v>45.908749999999998</v>
      </c>
      <c r="Y42">
        <v>0</v>
      </c>
      <c r="Z42">
        <v>12.668495</v>
      </c>
      <c r="AA42">
        <v>0</v>
      </c>
      <c r="AB42">
        <v>14.835217</v>
      </c>
      <c r="AC42">
        <v>10.781503000000001</v>
      </c>
      <c r="AD42">
        <v>0</v>
      </c>
      <c r="AE42">
        <v>18.277083000000001</v>
      </c>
      <c r="AF42">
        <v>8.8311399999999995</v>
      </c>
      <c r="AG42">
        <v>46.271051999999997</v>
      </c>
      <c r="AH42">
        <v>0</v>
      </c>
      <c r="AI42">
        <v>36.874035999999997</v>
      </c>
      <c r="AJ42">
        <v>0</v>
      </c>
      <c r="AK42">
        <v>62.775129</v>
      </c>
      <c r="AL42">
        <v>80.861255999999997</v>
      </c>
      <c r="AM42">
        <v>17.502089000000002</v>
      </c>
      <c r="AN42">
        <v>1.059132</v>
      </c>
      <c r="AO42">
        <v>0</v>
      </c>
      <c r="AP42">
        <v>1.238086</v>
      </c>
      <c r="AQ42">
        <v>0</v>
      </c>
      <c r="AR42">
        <v>48.549227999999999</v>
      </c>
      <c r="AS42">
        <v>35.283774999999999</v>
      </c>
      <c r="AT42">
        <v>14.497506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78.902649000000011</v>
      </c>
      <c r="BA42">
        <f t="shared" si="1"/>
        <v>1769.0000880000005</v>
      </c>
      <c r="BD42">
        <v>7.68</v>
      </c>
      <c r="BE42">
        <v>1.88</v>
      </c>
      <c r="BF42">
        <v>2.93</v>
      </c>
      <c r="BG42">
        <v>1.79</v>
      </c>
      <c r="BH42">
        <v>9.02</v>
      </c>
      <c r="BI42">
        <v>0.83</v>
      </c>
      <c r="BJ42">
        <v>0.41</v>
      </c>
      <c r="BK42">
        <v>1.57</v>
      </c>
      <c r="BL42">
        <v>0.93</v>
      </c>
      <c r="BM42">
        <v>0.1</v>
      </c>
      <c r="BN42">
        <v>3.45</v>
      </c>
      <c r="BO42">
        <v>3.65</v>
      </c>
      <c r="BP42">
        <v>0.23</v>
      </c>
      <c r="BQ42">
        <v>1.93</v>
      </c>
      <c r="BR42">
        <v>2.11</v>
      </c>
      <c r="BS42">
        <v>1.57</v>
      </c>
      <c r="BT42">
        <v>2.6570849999999999</v>
      </c>
      <c r="BU42">
        <v>1.287995</v>
      </c>
      <c r="BV42">
        <v>2.247503</v>
      </c>
      <c r="BW42">
        <v>1.864989</v>
      </c>
      <c r="BX42">
        <v>1.8810420000000001</v>
      </c>
      <c r="BY42">
        <v>2.5759880000000002</v>
      </c>
      <c r="BZ42">
        <v>1.2742560000000001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5.1004569999999996</v>
      </c>
      <c r="CK42">
        <v>1.7951710000000001</v>
      </c>
      <c r="CL42">
        <v>1.8603190000000001</v>
      </c>
      <c r="CM42">
        <v>3.3707630000000002</v>
      </c>
      <c r="CN42">
        <v>1.7001520000000001</v>
      </c>
      <c r="CO42">
        <v>2.060791</v>
      </c>
      <c r="CP42">
        <v>3.8828749999999999</v>
      </c>
      <c r="CQ42">
        <v>3.4003049999999999</v>
      </c>
      <c r="CR42">
        <v>0.54688599999999998</v>
      </c>
      <c r="CS42">
        <v>1.3160719999999999</v>
      </c>
      <c r="CT42">
        <v>4.1333080000000004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78.902649000000011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183.05715000000001</v>
      </c>
      <c r="L43">
        <v>236.02181300000001</v>
      </c>
      <c r="M43">
        <v>92.676288</v>
      </c>
      <c r="N43">
        <v>118.32859500000001</v>
      </c>
      <c r="O43">
        <v>124.14702200000001</v>
      </c>
      <c r="P43">
        <v>98.812599000000006</v>
      </c>
      <c r="Q43">
        <v>4.0511809999999997</v>
      </c>
      <c r="R43">
        <v>21.999686000000001</v>
      </c>
      <c r="S43">
        <v>13.869954</v>
      </c>
      <c r="T43">
        <v>0</v>
      </c>
      <c r="U43">
        <v>337.28433799999999</v>
      </c>
      <c r="V43">
        <v>1.9330000000000001</v>
      </c>
      <c r="W43">
        <v>12.564500000000001</v>
      </c>
      <c r="X43">
        <v>45.908749999999998</v>
      </c>
      <c r="Y43">
        <v>0</v>
      </c>
      <c r="Z43">
        <v>12.668495</v>
      </c>
      <c r="AA43">
        <v>0</v>
      </c>
      <c r="AB43">
        <v>14.835217</v>
      </c>
      <c r="AC43">
        <v>10.781503000000001</v>
      </c>
      <c r="AD43">
        <v>0</v>
      </c>
      <c r="AE43">
        <v>18.277083000000001</v>
      </c>
      <c r="AF43">
        <v>8.8311399999999995</v>
      </c>
      <c r="AG43">
        <v>46.271051999999997</v>
      </c>
      <c r="AH43">
        <v>0</v>
      </c>
      <c r="AI43">
        <v>7.0911600000000004</v>
      </c>
      <c r="AJ43">
        <v>0</v>
      </c>
      <c r="AK43">
        <v>62.775129</v>
      </c>
      <c r="AL43">
        <v>80.861255999999997</v>
      </c>
      <c r="AM43">
        <v>17.502089000000002</v>
      </c>
      <c r="AN43">
        <v>1.059132</v>
      </c>
      <c r="AO43">
        <v>0</v>
      </c>
      <c r="AP43">
        <v>1.238086</v>
      </c>
      <c r="AQ43">
        <v>0</v>
      </c>
      <c r="AR43">
        <v>48.549227999999999</v>
      </c>
      <c r="AS43">
        <v>36.307527999999998</v>
      </c>
      <c r="AT43">
        <v>14.497506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78.996447000000003</v>
      </c>
      <c r="BA43">
        <f t="shared" si="1"/>
        <v>1751.1969270000002</v>
      </c>
      <c r="BD43">
        <v>7.68</v>
      </c>
      <c r="BE43">
        <v>1.88</v>
      </c>
      <c r="BF43">
        <v>2.93</v>
      </c>
      <c r="BG43">
        <v>1.79</v>
      </c>
      <c r="BH43">
        <v>9.02</v>
      </c>
      <c r="BI43">
        <v>0.83</v>
      </c>
      <c r="BJ43">
        <v>0.41</v>
      </c>
      <c r="BK43">
        <v>1.62</v>
      </c>
      <c r="BL43">
        <v>0.93</v>
      </c>
      <c r="BM43">
        <v>0.1</v>
      </c>
      <c r="BN43">
        <v>3.45</v>
      </c>
      <c r="BO43">
        <v>3.65</v>
      </c>
      <c r="BP43">
        <v>0.23</v>
      </c>
      <c r="BQ43">
        <v>1.93</v>
      </c>
      <c r="BR43">
        <v>2.11</v>
      </c>
      <c r="BS43">
        <v>1.57</v>
      </c>
      <c r="BT43">
        <v>2.7008830000000001</v>
      </c>
      <c r="BU43">
        <v>1.287995</v>
      </c>
      <c r="BV43">
        <v>2.247503</v>
      </c>
      <c r="BW43">
        <v>1.864989</v>
      </c>
      <c r="BX43">
        <v>1.8810420000000001</v>
      </c>
      <c r="BY43">
        <v>2.5759880000000002</v>
      </c>
      <c r="BZ43">
        <v>1.2742560000000001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5.1004569999999996</v>
      </c>
      <c r="CK43">
        <v>1.7951710000000001</v>
      </c>
      <c r="CL43">
        <v>1.8603190000000001</v>
      </c>
      <c r="CM43">
        <v>3.3707630000000002</v>
      </c>
      <c r="CN43">
        <v>1.7001520000000001</v>
      </c>
      <c r="CO43">
        <v>2.060791</v>
      </c>
      <c r="CP43">
        <v>3.8828749999999999</v>
      </c>
      <c r="CQ43">
        <v>3.4003049999999999</v>
      </c>
      <c r="CR43">
        <v>0.54688599999999998</v>
      </c>
      <c r="CS43">
        <v>1.3160719999999999</v>
      </c>
      <c r="CT43">
        <v>4.1333080000000004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78.996447000000003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183.04370399999999</v>
      </c>
      <c r="L44">
        <v>236.02181300000001</v>
      </c>
      <c r="M44">
        <v>92.676288</v>
      </c>
      <c r="N44">
        <v>118.32859500000001</v>
      </c>
      <c r="O44">
        <v>124.14702200000001</v>
      </c>
      <c r="P44">
        <v>98.812599000000006</v>
      </c>
      <c r="Q44">
        <v>4.0511809999999997</v>
      </c>
      <c r="R44">
        <v>21.999686000000001</v>
      </c>
      <c r="S44">
        <v>13.869954</v>
      </c>
      <c r="T44">
        <v>0</v>
      </c>
      <c r="U44">
        <v>337.28433799999999</v>
      </c>
      <c r="V44">
        <v>1.9330000000000001</v>
      </c>
      <c r="W44">
        <v>12.564500000000001</v>
      </c>
      <c r="X44">
        <v>51.224499999999999</v>
      </c>
      <c r="Y44">
        <v>0</v>
      </c>
      <c r="Z44">
        <v>12.668495</v>
      </c>
      <c r="AA44">
        <v>0</v>
      </c>
      <c r="AB44">
        <v>14.835217</v>
      </c>
      <c r="AC44">
        <v>10.781503000000001</v>
      </c>
      <c r="AD44">
        <v>0</v>
      </c>
      <c r="AE44">
        <v>18.277083000000001</v>
      </c>
      <c r="AF44">
        <v>8.8311399999999995</v>
      </c>
      <c r="AG44">
        <v>46.271051999999997</v>
      </c>
      <c r="AH44">
        <v>0</v>
      </c>
      <c r="AI44">
        <v>3.5455800000000002</v>
      </c>
      <c r="AJ44">
        <v>0</v>
      </c>
      <c r="AK44">
        <v>62.775129</v>
      </c>
      <c r="AL44">
        <v>80.861255999999997</v>
      </c>
      <c r="AM44">
        <v>17.502089000000002</v>
      </c>
      <c r="AN44">
        <v>1.059132</v>
      </c>
      <c r="AO44">
        <v>0</v>
      </c>
      <c r="AP44">
        <v>1.238086</v>
      </c>
      <c r="AQ44">
        <v>0</v>
      </c>
      <c r="AR44">
        <v>48.549227999999999</v>
      </c>
      <c r="AS44">
        <v>36.307527999999998</v>
      </c>
      <c r="AT44">
        <v>14.497506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79.166447000000005</v>
      </c>
      <c r="BA44">
        <f t="shared" si="1"/>
        <v>1753.1236510000003</v>
      </c>
      <c r="BD44">
        <v>7.68</v>
      </c>
      <c r="BE44">
        <v>1.88</v>
      </c>
      <c r="BF44">
        <v>2.93</v>
      </c>
      <c r="BG44">
        <v>1.79</v>
      </c>
      <c r="BH44">
        <v>9.02</v>
      </c>
      <c r="BI44">
        <v>0.88</v>
      </c>
      <c r="BJ44">
        <v>0.43</v>
      </c>
      <c r="BK44">
        <v>1.72</v>
      </c>
      <c r="BL44">
        <v>0.93</v>
      </c>
      <c r="BM44">
        <v>0.1</v>
      </c>
      <c r="BN44">
        <v>3.45</v>
      </c>
      <c r="BO44">
        <v>3.65</v>
      </c>
      <c r="BP44">
        <v>0.23</v>
      </c>
      <c r="BQ44">
        <v>1.93</v>
      </c>
      <c r="BR44">
        <v>2.11</v>
      </c>
      <c r="BS44">
        <v>1.57</v>
      </c>
      <c r="BT44">
        <v>2.7008830000000001</v>
      </c>
      <c r="BU44">
        <v>1.287995</v>
      </c>
      <c r="BV44">
        <v>2.247503</v>
      </c>
      <c r="BW44">
        <v>1.864989</v>
      </c>
      <c r="BX44">
        <v>1.8810420000000001</v>
      </c>
      <c r="BY44">
        <v>2.5759880000000002</v>
      </c>
      <c r="BZ44">
        <v>1.2742560000000001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5.1004569999999996</v>
      </c>
      <c r="CK44">
        <v>1.7951710000000001</v>
      </c>
      <c r="CL44">
        <v>1.8603190000000001</v>
      </c>
      <c r="CM44">
        <v>3.3707630000000002</v>
      </c>
      <c r="CN44">
        <v>1.7001520000000001</v>
      </c>
      <c r="CO44">
        <v>2.060791</v>
      </c>
      <c r="CP44">
        <v>3.8828749999999999</v>
      </c>
      <c r="CQ44">
        <v>3.4003049999999999</v>
      </c>
      <c r="CR44">
        <v>0.54688599999999998</v>
      </c>
      <c r="CS44">
        <v>1.3160719999999999</v>
      </c>
      <c r="CT44">
        <v>4.1333080000000004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79.166447000000005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183.05715000000001</v>
      </c>
      <c r="L45">
        <v>236.07714000000001</v>
      </c>
      <c r="M45">
        <v>92.676288</v>
      </c>
      <c r="N45">
        <v>118.32859500000001</v>
      </c>
      <c r="O45">
        <v>124.14702200000001</v>
      </c>
      <c r="P45">
        <v>98.812599000000006</v>
      </c>
      <c r="Q45">
        <v>4.0511809999999997</v>
      </c>
      <c r="R45">
        <v>20.911397999999998</v>
      </c>
      <c r="S45">
        <v>13.825179</v>
      </c>
      <c r="T45">
        <v>0</v>
      </c>
      <c r="U45">
        <v>337.28433799999999</v>
      </c>
      <c r="V45">
        <v>1.9330000000000001</v>
      </c>
      <c r="W45">
        <v>12.564500000000001</v>
      </c>
      <c r="X45">
        <v>56.057000000000002</v>
      </c>
      <c r="Y45">
        <v>0</v>
      </c>
      <c r="Z45">
        <v>12.668495</v>
      </c>
      <c r="AA45">
        <v>0</v>
      </c>
      <c r="AB45">
        <v>14.835217</v>
      </c>
      <c r="AC45">
        <v>10.781503000000001</v>
      </c>
      <c r="AD45">
        <v>0</v>
      </c>
      <c r="AE45">
        <v>18.277083000000001</v>
      </c>
      <c r="AF45">
        <v>8.8311399999999995</v>
      </c>
      <c r="AG45">
        <v>46.271051999999997</v>
      </c>
      <c r="AH45">
        <v>0</v>
      </c>
      <c r="AI45">
        <v>0</v>
      </c>
      <c r="AJ45">
        <v>0</v>
      </c>
      <c r="AK45">
        <v>62.775129</v>
      </c>
      <c r="AL45">
        <v>80.861255999999997</v>
      </c>
      <c r="AM45">
        <v>17.502089000000002</v>
      </c>
      <c r="AN45">
        <v>1.059132</v>
      </c>
      <c r="AO45">
        <v>0</v>
      </c>
      <c r="AP45">
        <v>1.238086</v>
      </c>
      <c r="AQ45">
        <v>0</v>
      </c>
      <c r="AR45">
        <v>48.549227999999999</v>
      </c>
      <c r="AS45">
        <v>35.283774999999999</v>
      </c>
      <c r="AT45">
        <v>14.497506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79.370809000000008</v>
      </c>
      <c r="BA45">
        <f t="shared" si="1"/>
        <v>1752.5268900000003</v>
      </c>
      <c r="BD45">
        <v>7.68</v>
      </c>
      <c r="BE45">
        <v>1.88</v>
      </c>
      <c r="BF45">
        <v>2.93</v>
      </c>
      <c r="BG45">
        <v>1.79</v>
      </c>
      <c r="BH45">
        <v>9.02</v>
      </c>
      <c r="BI45">
        <v>0.88</v>
      </c>
      <c r="BJ45">
        <v>0.43</v>
      </c>
      <c r="BK45">
        <v>1.72</v>
      </c>
      <c r="BL45">
        <v>0.93</v>
      </c>
      <c r="BM45">
        <v>0.1</v>
      </c>
      <c r="BN45">
        <v>3.45</v>
      </c>
      <c r="BO45">
        <v>3.65</v>
      </c>
      <c r="BP45">
        <v>0.23</v>
      </c>
      <c r="BQ45">
        <v>1.93</v>
      </c>
      <c r="BR45">
        <v>2.11</v>
      </c>
      <c r="BS45">
        <v>1.57</v>
      </c>
      <c r="BT45">
        <v>2.7008830000000001</v>
      </c>
      <c r="BU45">
        <v>1.287995</v>
      </c>
      <c r="BV45">
        <v>2.247503</v>
      </c>
      <c r="BW45">
        <v>1.864989</v>
      </c>
      <c r="BX45">
        <v>1.8810420000000001</v>
      </c>
      <c r="BY45">
        <v>2.5759880000000002</v>
      </c>
      <c r="BZ45">
        <v>1.2742560000000001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5.1004569999999996</v>
      </c>
      <c r="CK45">
        <v>1.7951710000000001</v>
      </c>
      <c r="CL45">
        <v>1.8603190000000001</v>
      </c>
      <c r="CM45">
        <v>3.3707630000000002</v>
      </c>
      <c r="CN45">
        <v>1.7001520000000001</v>
      </c>
      <c r="CO45">
        <v>2.060791</v>
      </c>
      <c r="CP45">
        <v>4.087237</v>
      </c>
      <c r="CQ45">
        <v>3.4003049999999999</v>
      </c>
      <c r="CR45">
        <v>0.54688599999999998</v>
      </c>
      <c r="CS45">
        <v>1.3160719999999999</v>
      </c>
      <c r="CT45">
        <v>4.1333080000000004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79.370809000000008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183.04370399999999</v>
      </c>
      <c r="L46">
        <v>236.07714000000001</v>
      </c>
      <c r="M46">
        <v>92.676288</v>
      </c>
      <c r="N46">
        <v>118.32859500000001</v>
      </c>
      <c r="O46">
        <v>124.14702200000001</v>
      </c>
      <c r="P46">
        <v>98.812599000000006</v>
      </c>
      <c r="Q46">
        <v>4.0511809999999997</v>
      </c>
      <c r="R46">
        <v>20.911397999999998</v>
      </c>
      <c r="S46">
        <v>13.825179</v>
      </c>
      <c r="T46">
        <v>0</v>
      </c>
      <c r="U46">
        <v>337.28433799999999</v>
      </c>
      <c r="V46">
        <v>1.9330000000000001</v>
      </c>
      <c r="W46">
        <v>12.564500000000001</v>
      </c>
      <c r="X46">
        <v>75.637420000000006</v>
      </c>
      <c r="Y46">
        <v>0</v>
      </c>
      <c r="Z46">
        <v>12.668495</v>
      </c>
      <c r="AA46">
        <v>0</v>
      </c>
      <c r="AB46">
        <v>14.835217</v>
      </c>
      <c r="AC46">
        <v>10.781503000000001</v>
      </c>
      <c r="AD46">
        <v>0</v>
      </c>
      <c r="AE46">
        <v>0</v>
      </c>
      <c r="AF46">
        <v>8.8311399999999995</v>
      </c>
      <c r="AG46">
        <v>46.271051999999997</v>
      </c>
      <c r="AH46">
        <v>0</v>
      </c>
      <c r="AI46">
        <v>0</v>
      </c>
      <c r="AJ46">
        <v>0</v>
      </c>
      <c r="AK46">
        <v>62.775129</v>
      </c>
      <c r="AL46">
        <v>80.861255999999997</v>
      </c>
      <c r="AM46">
        <v>17.502089000000002</v>
      </c>
      <c r="AN46">
        <v>1.059132</v>
      </c>
      <c r="AO46">
        <v>0</v>
      </c>
      <c r="AP46">
        <v>1.238086</v>
      </c>
      <c r="AQ46">
        <v>0</v>
      </c>
      <c r="AR46">
        <v>48.549227999999999</v>
      </c>
      <c r="AS46">
        <v>35.283774999999999</v>
      </c>
      <c r="AT46">
        <v>14.497506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79.370809000000008</v>
      </c>
      <c r="BA46">
        <f t="shared" si="1"/>
        <v>1753.8167810000004</v>
      </c>
      <c r="BD46">
        <v>7.68</v>
      </c>
      <c r="BE46">
        <v>1.88</v>
      </c>
      <c r="BF46">
        <v>2.93</v>
      </c>
      <c r="BG46">
        <v>1.79</v>
      </c>
      <c r="BH46">
        <v>9.02</v>
      </c>
      <c r="BI46">
        <v>0.88</v>
      </c>
      <c r="BJ46">
        <v>0.43</v>
      </c>
      <c r="BK46">
        <v>1.72</v>
      </c>
      <c r="BL46">
        <v>0.93</v>
      </c>
      <c r="BM46">
        <v>0.1</v>
      </c>
      <c r="BN46">
        <v>3.45</v>
      </c>
      <c r="BO46">
        <v>3.65</v>
      </c>
      <c r="BP46">
        <v>0.23</v>
      </c>
      <c r="BQ46">
        <v>1.93</v>
      </c>
      <c r="BR46">
        <v>2.11</v>
      </c>
      <c r="BS46">
        <v>1.57</v>
      </c>
      <c r="BT46">
        <v>2.7008830000000001</v>
      </c>
      <c r="BU46">
        <v>1.287995</v>
      </c>
      <c r="BV46">
        <v>2.247503</v>
      </c>
      <c r="BW46">
        <v>1.864989</v>
      </c>
      <c r="BX46">
        <v>1.8810420000000001</v>
      </c>
      <c r="BY46">
        <v>2.5759880000000002</v>
      </c>
      <c r="BZ46">
        <v>1.2742560000000001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5.1004569999999996</v>
      </c>
      <c r="CK46">
        <v>1.7951710000000001</v>
      </c>
      <c r="CL46">
        <v>1.8603190000000001</v>
      </c>
      <c r="CM46">
        <v>3.3707630000000002</v>
      </c>
      <c r="CN46">
        <v>1.7001520000000001</v>
      </c>
      <c r="CO46">
        <v>2.060791</v>
      </c>
      <c r="CP46">
        <v>4.087237</v>
      </c>
      <c r="CQ46">
        <v>3.4003049999999999</v>
      </c>
      <c r="CR46">
        <v>0.54688599999999998</v>
      </c>
      <c r="CS46">
        <v>1.3160719999999999</v>
      </c>
      <c r="CT46">
        <v>4.1333080000000004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79.370809000000008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183.05715000000001</v>
      </c>
      <c r="L47">
        <v>236.07714000000001</v>
      </c>
      <c r="M47">
        <v>92.676288</v>
      </c>
      <c r="N47">
        <v>118.32859500000001</v>
      </c>
      <c r="O47">
        <v>124.14702200000001</v>
      </c>
      <c r="P47">
        <v>98.812599000000006</v>
      </c>
      <c r="Q47">
        <v>4.0511809999999997</v>
      </c>
      <c r="R47">
        <v>20.911397999999998</v>
      </c>
      <c r="S47">
        <v>13.869954</v>
      </c>
      <c r="T47">
        <v>0</v>
      </c>
      <c r="U47">
        <v>337.28433799999999</v>
      </c>
      <c r="V47">
        <v>1.9330000000000001</v>
      </c>
      <c r="W47">
        <v>12.564500000000001</v>
      </c>
      <c r="X47">
        <v>104.71386</v>
      </c>
      <c r="Y47">
        <v>0</v>
      </c>
      <c r="Z47">
        <v>12.668495</v>
      </c>
      <c r="AA47">
        <v>0</v>
      </c>
      <c r="AB47">
        <v>14.835217</v>
      </c>
      <c r="AC47">
        <v>10.781503000000001</v>
      </c>
      <c r="AD47">
        <v>0</v>
      </c>
      <c r="AE47">
        <v>0</v>
      </c>
      <c r="AF47">
        <v>8.8311399999999995</v>
      </c>
      <c r="AG47">
        <v>46.271051999999997</v>
      </c>
      <c r="AH47">
        <v>0</v>
      </c>
      <c r="AI47">
        <v>0</v>
      </c>
      <c r="AJ47">
        <v>0</v>
      </c>
      <c r="AK47">
        <v>62.775129</v>
      </c>
      <c r="AL47">
        <v>80.861255999999997</v>
      </c>
      <c r="AM47">
        <v>17.502089000000002</v>
      </c>
      <c r="AN47">
        <v>1.059132</v>
      </c>
      <c r="AO47">
        <v>0</v>
      </c>
      <c r="AP47">
        <v>1.238086</v>
      </c>
      <c r="AQ47">
        <v>0</v>
      </c>
      <c r="AR47">
        <v>48.549227999999999</v>
      </c>
      <c r="AS47">
        <v>35.283774999999999</v>
      </c>
      <c r="AT47">
        <v>14.497506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79.370809000000008</v>
      </c>
      <c r="BA47">
        <f t="shared" si="1"/>
        <v>1782.9514420000003</v>
      </c>
      <c r="BD47">
        <v>7.68</v>
      </c>
      <c r="BE47">
        <v>1.88</v>
      </c>
      <c r="BF47">
        <v>2.93</v>
      </c>
      <c r="BG47">
        <v>1.79</v>
      </c>
      <c r="BH47">
        <v>9.02</v>
      </c>
      <c r="BI47">
        <v>0.88</v>
      </c>
      <c r="BJ47">
        <v>0.43</v>
      </c>
      <c r="BK47">
        <v>1.72</v>
      </c>
      <c r="BL47">
        <v>0.93</v>
      </c>
      <c r="BM47">
        <v>0.1</v>
      </c>
      <c r="BN47">
        <v>3.45</v>
      </c>
      <c r="BO47">
        <v>3.65</v>
      </c>
      <c r="BP47">
        <v>0.23</v>
      </c>
      <c r="BQ47">
        <v>1.93</v>
      </c>
      <c r="BR47">
        <v>2.11</v>
      </c>
      <c r="BS47">
        <v>1.57</v>
      </c>
      <c r="BT47">
        <v>2.7008830000000001</v>
      </c>
      <c r="BU47">
        <v>1.287995</v>
      </c>
      <c r="BV47">
        <v>2.247503</v>
      </c>
      <c r="BW47">
        <v>1.864989</v>
      </c>
      <c r="BX47">
        <v>1.8810420000000001</v>
      </c>
      <c r="BY47">
        <v>2.5759880000000002</v>
      </c>
      <c r="BZ47">
        <v>1.2742560000000001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5.1004569999999996</v>
      </c>
      <c r="CK47">
        <v>1.7951710000000001</v>
      </c>
      <c r="CL47">
        <v>1.8603190000000001</v>
      </c>
      <c r="CM47">
        <v>3.3707630000000002</v>
      </c>
      <c r="CN47">
        <v>1.7001520000000001</v>
      </c>
      <c r="CO47">
        <v>2.060791</v>
      </c>
      <c r="CP47">
        <v>4.087237</v>
      </c>
      <c r="CQ47">
        <v>3.4003049999999999</v>
      </c>
      <c r="CR47">
        <v>0.54688599999999998</v>
      </c>
      <c r="CS47">
        <v>1.3160719999999999</v>
      </c>
      <c r="CT47">
        <v>4.1333080000000004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79.370809000000008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183.04370399999999</v>
      </c>
      <c r="L48">
        <v>236.07714000000001</v>
      </c>
      <c r="M48">
        <v>92.676288</v>
      </c>
      <c r="N48">
        <v>118.32859500000001</v>
      </c>
      <c r="O48">
        <v>124.14702200000001</v>
      </c>
      <c r="P48">
        <v>98.812599000000006</v>
      </c>
      <c r="Q48">
        <v>4.0511809999999997</v>
      </c>
      <c r="R48">
        <v>20.911397999999998</v>
      </c>
      <c r="S48">
        <v>13.869954</v>
      </c>
      <c r="T48">
        <v>0</v>
      </c>
      <c r="U48">
        <v>337.28433799999999</v>
      </c>
      <c r="V48">
        <v>1.9330000000000001</v>
      </c>
      <c r="W48">
        <v>12.564500000000001</v>
      </c>
      <c r="X48">
        <v>142.57385199999999</v>
      </c>
      <c r="Y48">
        <v>0</v>
      </c>
      <c r="Z48">
        <v>12.668495</v>
      </c>
      <c r="AA48">
        <v>0</v>
      </c>
      <c r="AB48">
        <v>14.835217</v>
      </c>
      <c r="AC48">
        <v>10.781503000000001</v>
      </c>
      <c r="AD48">
        <v>0</v>
      </c>
      <c r="AE48">
        <v>0</v>
      </c>
      <c r="AF48">
        <v>8.8311399999999995</v>
      </c>
      <c r="AG48">
        <v>46.271051999999997</v>
      </c>
      <c r="AH48">
        <v>0</v>
      </c>
      <c r="AI48">
        <v>0</v>
      </c>
      <c r="AJ48">
        <v>0</v>
      </c>
      <c r="AK48">
        <v>62.775129</v>
      </c>
      <c r="AL48">
        <v>34.815263000000002</v>
      </c>
      <c r="AM48">
        <v>17.502089000000002</v>
      </c>
      <c r="AN48">
        <v>1.059132</v>
      </c>
      <c r="AO48">
        <v>0</v>
      </c>
      <c r="AP48">
        <v>1.238086</v>
      </c>
      <c r="AQ48">
        <v>0</v>
      </c>
      <c r="AR48">
        <v>48.549227999999999</v>
      </c>
      <c r="AS48">
        <v>35.283774999999999</v>
      </c>
      <c r="AT48">
        <v>14.497506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79.370809000000008</v>
      </c>
      <c r="BA48">
        <f t="shared" si="1"/>
        <v>1774.7519950000003</v>
      </c>
      <c r="BD48">
        <v>7.68</v>
      </c>
      <c r="BE48">
        <v>1.88</v>
      </c>
      <c r="BF48">
        <v>2.93</v>
      </c>
      <c r="BG48">
        <v>1.79</v>
      </c>
      <c r="BH48">
        <v>9.02</v>
      </c>
      <c r="BI48">
        <v>0.88</v>
      </c>
      <c r="BJ48">
        <v>0.43</v>
      </c>
      <c r="BK48">
        <v>1.72</v>
      </c>
      <c r="BL48">
        <v>0.93</v>
      </c>
      <c r="BM48">
        <v>0.1</v>
      </c>
      <c r="BN48">
        <v>3.45</v>
      </c>
      <c r="BO48">
        <v>3.65</v>
      </c>
      <c r="BP48">
        <v>0.23</v>
      </c>
      <c r="BQ48">
        <v>1.93</v>
      </c>
      <c r="BR48">
        <v>2.11</v>
      </c>
      <c r="BS48">
        <v>1.57</v>
      </c>
      <c r="BT48">
        <v>2.7008830000000001</v>
      </c>
      <c r="BU48">
        <v>1.287995</v>
      </c>
      <c r="BV48">
        <v>2.247503</v>
      </c>
      <c r="BW48">
        <v>1.864989</v>
      </c>
      <c r="BX48">
        <v>1.8810420000000001</v>
      </c>
      <c r="BY48">
        <v>2.5759880000000002</v>
      </c>
      <c r="BZ48">
        <v>1.2742560000000001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5.1004569999999996</v>
      </c>
      <c r="CK48">
        <v>1.7951710000000001</v>
      </c>
      <c r="CL48">
        <v>1.8603190000000001</v>
      </c>
      <c r="CM48">
        <v>3.3707630000000002</v>
      </c>
      <c r="CN48">
        <v>1.7001520000000001</v>
      </c>
      <c r="CO48">
        <v>2.060791</v>
      </c>
      <c r="CP48">
        <v>4.087237</v>
      </c>
      <c r="CQ48">
        <v>3.4003049999999999</v>
      </c>
      <c r="CR48">
        <v>0.54688599999999998</v>
      </c>
      <c r="CS48">
        <v>1.3160719999999999</v>
      </c>
      <c r="CT48">
        <v>4.1333080000000004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79.370809000000008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183.05715000000001</v>
      </c>
      <c r="L49">
        <v>236.02181300000001</v>
      </c>
      <c r="M49">
        <v>92.676288</v>
      </c>
      <c r="N49">
        <v>118.32859500000001</v>
      </c>
      <c r="O49">
        <v>124.14702200000001</v>
      </c>
      <c r="P49">
        <v>98.812599000000006</v>
      </c>
      <c r="Q49">
        <v>4.0511809999999997</v>
      </c>
      <c r="R49">
        <v>20.911397999999998</v>
      </c>
      <c r="S49">
        <v>13.869954</v>
      </c>
      <c r="T49">
        <v>0</v>
      </c>
      <c r="U49">
        <v>337.28433799999999</v>
      </c>
      <c r="V49">
        <v>1.9330000000000001</v>
      </c>
      <c r="W49">
        <v>12.564500000000001</v>
      </c>
      <c r="X49">
        <v>112.998954</v>
      </c>
      <c r="Y49">
        <v>0</v>
      </c>
      <c r="Z49">
        <v>12.668495</v>
      </c>
      <c r="AA49">
        <v>0</v>
      </c>
      <c r="AB49">
        <v>14.835217</v>
      </c>
      <c r="AC49">
        <v>10.781503000000001</v>
      </c>
      <c r="AD49">
        <v>0</v>
      </c>
      <c r="AE49">
        <v>0</v>
      </c>
      <c r="AF49">
        <v>8.8311399999999995</v>
      </c>
      <c r="AG49">
        <v>46.271051999999997</v>
      </c>
      <c r="AH49">
        <v>0</v>
      </c>
      <c r="AI49">
        <v>0</v>
      </c>
      <c r="AJ49">
        <v>0</v>
      </c>
      <c r="AK49">
        <v>62.775129</v>
      </c>
      <c r="AL49">
        <v>34.815263000000002</v>
      </c>
      <c r="AM49">
        <v>17.502089000000002</v>
      </c>
      <c r="AN49">
        <v>1.059132</v>
      </c>
      <c r="AO49">
        <v>0</v>
      </c>
      <c r="AP49">
        <v>1.238086</v>
      </c>
      <c r="AQ49">
        <v>0</v>
      </c>
      <c r="AR49">
        <v>48.549227999999999</v>
      </c>
      <c r="AS49">
        <v>35.283774999999999</v>
      </c>
      <c r="AT49">
        <v>14.497506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79.370809000000008</v>
      </c>
      <c r="BA49">
        <f t="shared" si="1"/>
        <v>1745.1352160000001</v>
      </c>
      <c r="BD49">
        <v>7.68</v>
      </c>
      <c r="BE49">
        <v>1.88</v>
      </c>
      <c r="BF49">
        <v>2.93</v>
      </c>
      <c r="BG49">
        <v>1.79</v>
      </c>
      <c r="BH49">
        <v>9.02</v>
      </c>
      <c r="BI49">
        <v>0.88</v>
      </c>
      <c r="BJ49">
        <v>0.43</v>
      </c>
      <c r="BK49">
        <v>1.72</v>
      </c>
      <c r="BL49">
        <v>0.93</v>
      </c>
      <c r="BM49">
        <v>0.1</v>
      </c>
      <c r="BN49">
        <v>3.45</v>
      </c>
      <c r="BO49">
        <v>3.65</v>
      </c>
      <c r="BP49">
        <v>0.23</v>
      </c>
      <c r="BQ49">
        <v>1.93</v>
      </c>
      <c r="BR49">
        <v>2.11</v>
      </c>
      <c r="BS49">
        <v>1.57</v>
      </c>
      <c r="BT49">
        <v>2.7008830000000001</v>
      </c>
      <c r="BU49">
        <v>1.287995</v>
      </c>
      <c r="BV49">
        <v>2.247503</v>
      </c>
      <c r="BW49">
        <v>1.864989</v>
      </c>
      <c r="BX49">
        <v>1.8810420000000001</v>
      </c>
      <c r="BY49">
        <v>2.5759880000000002</v>
      </c>
      <c r="BZ49">
        <v>1.2742560000000001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5.1004569999999996</v>
      </c>
      <c r="CK49">
        <v>1.7951710000000001</v>
      </c>
      <c r="CL49">
        <v>1.8603190000000001</v>
      </c>
      <c r="CM49">
        <v>3.3707630000000002</v>
      </c>
      <c r="CN49">
        <v>1.7001520000000001</v>
      </c>
      <c r="CO49">
        <v>2.060791</v>
      </c>
      <c r="CP49">
        <v>4.087237</v>
      </c>
      <c r="CQ49">
        <v>3.4003049999999999</v>
      </c>
      <c r="CR49">
        <v>0.54688599999999998</v>
      </c>
      <c r="CS49">
        <v>1.3160719999999999</v>
      </c>
      <c r="CT49">
        <v>4.1333080000000004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79.370809000000008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183.04370399999999</v>
      </c>
      <c r="L50">
        <v>236.02181300000001</v>
      </c>
      <c r="M50">
        <v>92.676288</v>
      </c>
      <c r="N50">
        <v>118.32859500000001</v>
      </c>
      <c r="O50">
        <v>124.14702200000001</v>
      </c>
      <c r="P50">
        <v>98.812599000000006</v>
      </c>
      <c r="Q50">
        <v>4.0511809999999997</v>
      </c>
      <c r="R50">
        <v>20.911397999999998</v>
      </c>
      <c r="S50">
        <v>13.869954</v>
      </c>
      <c r="T50">
        <v>0</v>
      </c>
      <c r="U50">
        <v>337.28433799999999</v>
      </c>
      <c r="V50">
        <v>1.9330000000000001</v>
      </c>
      <c r="W50">
        <v>12.564500000000001</v>
      </c>
      <c r="X50">
        <v>78.338109000000003</v>
      </c>
      <c r="Y50">
        <v>0</v>
      </c>
      <c r="Z50">
        <v>12.668495</v>
      </c>
      <c r="AA50">
        <v>0</v>
      </c>
      <c r="AB50">
        <v>14.835217</v>
      </c>
      <c r="AC50">
        <v>10.781503000000001</v>
      </c>
      <c r="AD50">
        <v>0</v>
      </c>
      <c r="AE50">
        <v>0</v>
      </c>
      <c r="AF50">
        <v>8.8311399999999995</v>
      </c>
      <c r="AG50">
        <v>46.271051999999997</v>
      </c>
      <c r="AH50">
        <v>0</v>
      </c>
      <c r="AI50">
        <v>0</v>
      </c>
      <c r="AJ50">
        <v>0</v>
      </c>
      <c r="AK50">
        <v>62.775129</v>
      </c>
      <c r="AL50">
        <v>34.815263000000002</v>
      </c>
      <c r="AM50">
        <v>17.502089000000002</v>
      </c>
      <c r="AN50">
        <v>1.059132</v>
      </c>
      <c r="AO50">
        <v>0</v>
      </c>
      <c r="AP50">
        <v>1.238086</v>
      </c>
      <c r="AQ50">
        <v>0</v>
      </c>
      <c r="AR50">
        <v>48.549227999999999</v>
      </c>
      <c r="AS50">
        <v>35.283774999999999</v>
      </c>
      <c r="AT50">
        <v>14.497506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79.370809000000008</v>
      </c>
      <c r="BA50">
        <f t="shared" si="1"/>
        <v>1710.4609250000003</v>
      </c>
      <c r="BD50">
        <v>7.68</v>
      </c>
      <c r="BE50">
        <v>1.88</v>
      </c>
      <c r="BF50">
        <v>2.93</v>
      </c>
      <c r="BG50">
        <v>1.79</v>
      </c>
      <c r="BH50">
        <v>9.02</v>
      </c>
      <c r="BI50">
        <v>0.88</v>
      </c>
      <c r="BJ50">
        <v>0.43</v>
      </c>
      <c r="BK50">
        <v>1.72</v>
      </c>
      <c r="BL50">
        <v>0.93</v>
      </c>
      <c r="BM50">
        <v>0.1</v>
      </c>
      <c r="BN50">
        <v>3.45</v>
      </c>
      <c r="BO50">
        <v>3.65</v>
      </c>
      <c r="BP50">
        <v>0.23</v>
      </c>
      <c r="BQ50">
        <v>1.93</v>
      </c>
      <c r="BR50">
        <v>2.11</v>
      </c>
      <c r="BS50">
        <v>1.57</v>
      </c>
      <c r="BT50">
        <v>2.7008830000000001</v>
      </c>
      <c r="BU50">
        <v>1.287995</v>
      </c>
      <c r="BV50">
        <v>2.247503</v>
      </c>
      <c r="BW50">
        <v>1.864989</v>
      </c>
      <c r="BX50">
        <v>1.8810420000000001</v>
      </c>
      <c r="BY50">
        <v>2.5759880000000002</v>
      </c>
      <c r="BZ50">
        <v>1.2742560000000001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5.1004569999999996</v>
      </c>
      <c r="CK50">
        <v>1.7951710000000001</v>
      </c>
      <c r="CL50">
        <v>1.8603190000000001</v>
      </c>
      <c r="CM50">
        <v>3.3707630000000002</v>
      </c>
      <c r="CN50">
        <v>1.7001520000000001</v>
      </c>
      <c r="CO50">
        <v>2.060791</v>
      </c>
      <c r="CP50">
        <v>4.087237</v>
      </c>
      <c r="CQ50">
        <v>3.4003049999999999</v>
      </c>
      <c r="CR50">
        <v>0.54688599999999998</v>
      </c>
      <c r="CS50">
        <v>1.3160719999999999</v>
      </c>
      <c r="CT50">
        <v>4.1333080000000004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79.370809000000008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183.05715000000001</v>
      </c>
      <c r="L51">
        <v>236.27291700000001</v>
      </c>
      <c r="M51">
        <v>92.676288</v>
      </c>
      <c r="N51">
        <v>118.32859500000001</v>
      </c>
      <c r="O51">
        <v>99.616574999999997</v>
      </c>
      <c r="P51">
        <v>98.812599000000006</v>
      </c>
      <c r="Q51">
        <v>4.0511809999999997</v>
      </c>
      <c r="R51">
        <v>20.532577</v>
      </c>
      <c r="S51">
        <v>13.869954</v>
      </c>
      <c r="T51">
        <v>0</v>
      </c>
      <c r="U51">
        <v>337.28433799999999</v>
      </c>
      <c r="V51">
        <v>0</v>
      </c>
      <c r="W51">
        <v>12.564500000000001</v>
      </c>
      <c r="X51">
        <v>72.737920000000003</v>
      </c>
      <c r="Y51">
        <v>0</v>
      </c>
      <c r="Z51">
        <v>12.668495</v>
      </c>
      <c r="AA51">
        <v>0</v>
      </c>
      <c r="AB51">
        <v>14.835217</v>
      </c>
      <c r="AC51">
        <v>10.781503000000001</v>
      </c>
      <c r="AD51">
        <v>0</v>
      </c>
      <c r="AE51">
        <v>0</v>
      </c>
      <c r="AF51">
        <v>8.8311399999999995</v>
      </c>
      <c r="AG51">
        <v>46.271051999999997</v>
      </c>
      <c r="AH51">
        <v>0</v>
      </c>
      <c r="AI51">
        <v>0</v>
      </c>
      <c r="AJ51">
        <v>0</v>
      </c>
      <c r="AK51">
        <v>62.775129</v>
      </c>
      <c r="AL51">
        <v>34.815263000000002</v>
      </c>
      <c r="AM51">
        <v>17.502089000000002</v>
      </c>
      <c r="AN51">
        <v>1.059132</v>
      </c>
      <c r="AO51">
        <v>0</v>
      </c>
      <c r="AP51">
        <v>7.6761359999999996</v>
      </c>
      <c r="AQ51">
        <v>0</v>
      </c>
      <c r="AR51">
        <v>48.549227999999999</v>
      </c>
      <c r="AS51">
        <v>35.283774999999999</v>
      </c>
      <c r="AT51">
        <v>14.497506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78.470809000000003</v>
      </c>
      <c r="BA51">
        <f t="shared" si="1"/>
        <v>1683.8210680000002</v>
      </c>
      <c r="BD51">
        <v>7.68</v>
      </c>
      <c r="BE51">
        <v>1.88</v>
      </c>
      <c r="BF51">
        <v>2.93</v>
      </c>
      <c r="BG51">
        <v>0.89</v>
      </c>
      <c r="BH51">
        <v>9.02</v>
      </c>
      <c r="BI51">
        <v>0.88</v>
      </c>
      <c r="BJ51">
        <v>0.43</v>
      </c>
      <c r="BK51">
        <v>1.72</v>
      </c>
      <c r="BL51">
        <v>0.93</v>
      </c>
      <c r="BM51">
        <v>0.1</v>
      </c>
      <c r="BN51">
        <v>3.45</v>
      </c>
      <c r="BO51">
        <v>3.65</v>
      </c>
      <c r="BP51">
        <v>0.23</v>
      </c>
      <c r="BQ51">
        <v>1.93</v>
      </c>
      <c r="BR51">
        <v>2.11</v>
      </c>
      <c r="BS51">
        <v>1.57</v>
      </c>
      <c r="BT51">
        <v>2.7008830000000001</v>
      </c>
      <c r="BU51">
        <v>1.287995</v>
      </c>
      <c r="BV51">
        <v>2.247503</v>
      </c>
      <c r="BW51">
        <v>1.864989</v>
      </c>
      <c r="BX51">
        <v>1.8810420000000001</v>
      </c>
      <c r="BY51">
        <v>2.5759880000000002</v>
      </c>
      <c r="BZ51">
        <v>1.2742560000000001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5.1004569999999996</v>
      </c>
      <c r="CK51">
        <v>1.7951710000000001</v>
      </c>
      <c r="CL51">
        <v>1.8603190000000001</v>
      </c>
      <c r="CM51">
        <v>3.3707630000000002</v>
      </c>
      <c r="CN51">
        <v>1.7001520000000001</v>
      </c>
      <c r="CO51">
        <v>2.060791</v>
      </c>
      <c r="CP51">
        <v>4.087237</v>
      </c>
      <c r="CQ51">
        <v>3.4003049999999999</v>
      </c>
      <c r="CR51">
        <v>0.54688599999999998</v>
      </c>
      <c r="CS51">
        <v>1.3160719999999999</v>
      </c>
      <c r="CT51">
        <v>4.1333080000000004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78.470809000000003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183.04370399999999</v>
      </c>
      <c r="L52">
        <v>236.27291700000001</v>
      </c>
      <c r="M52">
        <v>92.676288</v>
      </c>
      <c r="N52">
        <v>107.004749</v>
      </c>
      <c r="O52">
        <v>99.616574999999997</v>
      </c>
      <c r="P52">
        <v>98.812599000000006</v>
      </c>
      <c r="Q52">
        <v>4.0511809999999997</v>
      </c>
      <c r="R52">
        <v>20.532577</v>
      </c>
      <c r="S52">
        <v>13.869954</v>
      </c>
      <c r="T52">
        <v>0</v>
      </c>
      <c r="U52">
        <v>337.28433799999999</v>
      </c>
      <c r="V52">
        <v>0</v>
      </c>
      <c r="W52">
        <v>12.564500000000001</v>
      </c>
      <c r="X52">
        <v>57.99</v>
      </c>
      <c r="Y52">
        <v>0</v>
      </c>
      <c r="Z52">
        <v>12.668495</v>
      </c>
      <c r="AA52">
        <v>0</v>
      </c>
      <c r="AB52">
        <v>14.835217</v>
      </c>
      <c r="AC52">
        <v>10.781503000000001</v>
      </c>
      <c r="AD52">
        <v>0</v>
      </c>
      <c r="AE52">
        <v>0</v>
      </c>
      <c r="AF52">
        <v>8.8311399999999995</v>
      </c>
      <c r="AG52">
        <v>46.271051999999997</v>
      </c>
      <c r="AH52">
        <v>0</v>
      </c>
      <c r="AI52">
        <v>0</v>
      </c>
      <c r="AJ52">
        <v>0</v>
      </c>
      <c r="AK52">
        <v>62.775129</v>
      </c>
      <c r="AL52">
        <v>34.815263000000002</v>
      </c>
      <c r="AM52">
        <v>17.502089000000002</v>
      </c>
      <c r="AN52">
        <v>1.059132</v>
      </c>
      <c r="AO52">
        <v>0</v>
      </c>
      <c r="AP52">
        <v>7.6761359999999996</v>
      </c>
      <c r="AQ52">
        <v>0</v>
      </c>
      <c r="AR52">
        <v>48.549227999999999</v>
      </c>
      <c r="AS52">
        <v>35.283774999999999</v>
      </c>
      <c r="AT52">
        <v>14.497506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78.470809000000003</v>
      </c>
      <c r="BA52">
        <f t="shared" si="1"/>
        <v>1657.7358560000002</v>
      </c>
      <c r="BD52">
        <v>7.68</v>
      </c>
      <c r="BE52">
        <v>1.88</v>
      </c>
      <c r="BF52">
        <v>2.93</v>
      </c>
      <c r="BG52">
        <v>0.89</v>
      </c>
      <c r="BH52">
        <v>9.02</v>
      </c>
      <c r="BI52">
        <v>0.88</v>
      </c>
      <c r="BJ52">
        <v>0.43</v>
      </c>
      <c r="BK52">
        <v>1.72</v>
      </c>
      <c r="BL52">
        <v>0.93</v>
      </c>
      <c r="BM52">
        <v>0.1</v>
      </c>
      <c r="BN52">
        <v>3.45</v>
      </c>
      <c r="BO52">
        <v>3.65</v>
      </c>
      <c r="BP52">
        <v>0.23</v>
      </c>
      <c r="BQ52">
        <v>1.93</v>
      </c>
      <c r="BR52">
        <v>2.11</v>
      </c>
      <c r="BS52">
        <v>1.57</v>
      </c>
      <c r="BT52">
        <v>2.7008830000000001</v>
      </c>
      <c r="BU52">
        <v>1.287995</v>
      </c>
      <c r="BV52">
        <v>2.247503</v>
      </c>
      <c r="BW52">
        <v>1.864989</v>
      </c>
      <c r="BX52">
        <v>1.8810420000000001</v>
      </c>
      <c r="BY52">
        <v>2.5759880000000002</v>
      </c>
      <c r="BZ52">
        <v>1.2742560000000001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5.1004569999999996</v>
      </c>
      <c r="CK52">
        <v>1.7951710000000001</v>
      </c>
      <c r="CL52">
        <v>1.8603190000000001</v>
      </c>
      <c r="CM52">
        <v>3.3707630000000002</v>
      </c>
      <c r="CN52">
        <v>1.7001520000000001</v>
      </c>
      <c r="CO52">
        <v>2.060791</v>
      </c>
      <c r="CP52">
        <v>4.087237</v>
      </c>
      <c r="CQ52">
        <v>3.4003049999999999</v>
      </c>
      <c r="CR52">
        <v>0.54688599999999998</v>
      </c>
      <c r="CS52">
        <v>1.3160719999999999</v>
      </c>
      <c r="CT52">
        <v>4.1333080000000004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78.470809000000003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182.594278</v>
      </c>
      <c r="L53">
        <v>236.02181300000001</v>
      </c>
      <c r="M53">
        <v>92.676288</v>
      </c>
      <c r="N53">
        <v>103.83206199999999</v>
      </c>
      <c r="O53">
        <v>104.44907499999999</v>
      </c>
      <c r="P53">
        <v>98.812599000000006</v>
      </c>
      <c r="Q53">
        <v>4.0511809999999997</v>
      </c>
      <c r="R53">
        <v>20.532577</v>
      </c>
      <c r="S53">
        <v>13.825179</v>
      </c>
      <c r="T53">
        <v>0</v>
      </c>
      <c r="U53">
        <v>337.28433799999999</v>
      </c>
      <c r="V53">
        <v>0</v>
      </c>
      <c r="W53">
        <v>12.564500000000001</v>
      </c>
      <c r="X53">
        <v>38.659999999999997</v>
      </c>
      <c r="Y53">
        <v>0</v>
      </c>
      <c r="Z53">
        <v>12.668495</v>
      </c>
      <c r="AA53">
        <v>0</v>
      </c>
      <c r="AB53">
        <v>14.835217</v>
      </c>
      <c r="AC53">
        <v>10.781503000000001</v>
      </c>
      <c r="AD53">
        <v>0</v>
      </c>
      <c r="AE53">
        <v>0</v>
      </c>
      <c r="AF53">
        <v>8.8311399999999995</v>
      </c>
      <c r="AG53">
        <v>46.271051999999997</v>
      </c>
      <c r="AH53">
        <v>0</v>
      </c>
      <c r="AI53">
        <v>0</v>
      </c>
      <c r="AJ53">
        <v>0</v>
      </c>
      <c r="AK53">
        <v>62.775129</v>
      </c>
      <c r="AL53">
        <v>34.815263000000002</v>
      </c>
      <c r="AM53">
        <v>17.502089000000002</v>
      </c>
      <c r="AN53">
        <v>1.059132</v>
      </c>
      <c r="AO53">
        <v>7.1037749999999997</v>
      </c>
      <c r="AP53">
        <v>7.6761359999999996</v>
      </c>
      <c r="AQ53">
        <v>0</v>
      </c>
      <c r="AR53">
        <v>48.549227999999999</v>
      </c>
      <c r="AS53">
        <v>35.283774999999999</v>
      </c>
      <c r="AT53">
        <v>14.497506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78.501881000000012</v>
      </c>
      <c r="BA53">
        <f t="shared" si="1"/>
        <v>1646.4552110000002</v>
      </c>
      <c r="BD53">
        <v>7.68</v>
      </c>
      <c r="BE53">
        <v>1.88</v>
      </c>
      <c r="BF53">
        <v>2.93</v>
      </c>
      <c r="BG53">
        <v>0.89</v>
      </c>
      <c r="BH53">
        <v>9.02</v>
      </c>
      <c r="BI53">
        <v>0.88</v>
      </c>
      <c r="BJ53">
        <v>0.43</v>
      </c>
      <c r="BK53">
        <v>1.72</v>
      </c>
      <c r="BL53">
        <v>0.93</v>
      </c>
      <c r="BM53">
        <v>0.1</v>
      </c>
      <c r="BN53">
        <v>3.45</v>
      </c>
      <c r="BO53">
        <v>3.65</v>
      </c>
      <c r="BP53">
        <v>0.23</v>
      </c>
      <c r="BQ53">
        <v>1.93</v>
      </c>
      <c r="BR53">
        <v>2.11</v>
      </c>
      <c r="BS53">
        <v>1.57</v>
      </c>
      <c r="BT53">
        <v>2.7008830000000001</v>
      </c>
      <c r="BU53">
        <v>1.287995</v>
      </c>
      <c r="BV53">
        <v>2.278575</v>
      </c>
      <c r="BW53">
        <v>1.864989</v>
      </c>
      <c r="BX53">
        <v>1.8810420000000001</v>
      </c>
      <c r="BY53">
        <v>2.5759880000000002</v>
      </c>
      <c r="BZ53">
        <v>1.2742560000000001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5.1004569999999996</v>
      </c>
      <c r="CK53">
        <v>1.7951710000000001</v>
      </c>
      <c r="CL53">
        <v>1.8603190000000001</v>
      </c>
      <c r="CM53">
        <v>3.3707630000000002</v>
      </c>
      <c r="CN53">
        <v>1.7001520000000001</v>
      </c>
      <c r="CO53">
        <v>2.060791</v>
      </c>
      <c r="CP53">
        <v>4.087237</v>
      </c>
      <c r="CQ53">
        <v>3.4003049999999999</v>
      </c>
      <c r="CR53">
        <v>0.54688599999999998</v>
      </c>
      <c r="CS53">
        <v>1.3160719999999999</v>
      </c>
      <c r="CT53">
        <v>4.1333080000000004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78.501881000000012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182.58048199999999</v>
      </c>
      <c r="L54">
        <v>236.02181300000001</v>
      </c>
      <c r="M54">
        <v>92.676288</v>
      </c>
      <c r="N54">
        <v>103.83206199999999</v>
      </c>
      <c r="O54">
        <v>104.44907499999999</v>
      </c>
      <c r="P54">
        <v>98.812599000000006</v>
      </c>
      <c r="Q54">
        <v>4.0511809999999997</v>
      </c>
      <c r="R54">
        <v>20.532577</v>
      </c>
      <c r="S54">
        <v>13.825179</v>
      </c>
      <c r="T54">
        <v>0</v>
      </c>
      <c r="U54">
        <v>337.28433799999999</v>
      </c>
      <c r="V54">
        <v>0</v>
      </c>
      <c r="W54">
        <v>12.564500000000001</v>
      </c>
      <c r="X54">
        <v>38.659999999999997</v>
      </c>
      <c r="Y54">
        <v>0</v>
      </c>
      <c r="Z54">
        <v>12.668495</v>
      </c>
      <c r="AA54">
        <v>0</v>
      </c>
      <c r="AB54">
        <v>14.835217</v>
      </c>
      <c r="AC54">
        <v>10.355917</v>
      </c>
      <c r="AD54">
        <v>0</v>
      </c>
      <c r="AE54">
        <v>0</v>
      </c>
      <c r="AF54">
        <v>8.8311399999999995</v>
      </c>
      <c r="AG54">
        <v>46.271051999999997</v>
      </c>
      <c r="AH54">
        <v>0</v>
      </c>
      <c r="AI54">
        <v>0</v>
      </c>
      <c r="AJ54">
        <v>0</v>
      </c>
      <c r="AK54">
        <v>62.775129</v>
      </c>
      <c r="AL54">
        <v>34.815263000000002</v>
      </c>
      <c r="AM54">
        <v>17.502089000000002</v>
      </c>
      <c r="AN54">
        <v>1.059132</v>
      </c>
      <c r="AO54">
        <v>7.1037749999999997</v>
      </c>
      <c r="AP54">
        <v>7.6761359999999996</v>
      </c>
      <c r="AQ54">
        <v>0</v>
      </c>
      <c r="AR54">
        <v>51.216768000000002</v>
      </c>
      <c r="AS54">
        <v>35.283774999999999</v>
      </c>
      <c r="AT54">
        <v>14.497506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78.431881000000018</v>
      </c>
      <c r="BA54">
        <f t="shared" si="1"/>
        <v>1648.6133690000004</v>
      </c>
      <c r="BD54">
        <v>7.68</v>
      </c>
      <c r="BE54">
        <v>1.88</v>
      </c>
      <c r="BF54">
        <v>2.93</v>
      </c>
      <c r="BG54">
        <v>0.89</v>
      </c>
      <c r="BH54">
        <v>9.02</v>
      </c>
      <c r="BI54">
        <v>0.82</v>
      </c>
      <c r="BJ54">
        <v>0.42</v>
      </c>
      <c r="BK54">
        <v>1.72</v>
      </c>
      <c r="BL54">
        <v>0.93</v>
      </c>
      <c r="BM54">
        <v>0.1</v>
      </c>
      <c r="BN54">
        <v>3.45</v>
      </c>
      <c r="BO54">
        <v>3.65</v>
      </c>
      <c r="BP54">
        <v>0.23</v>
      </c>
      <c r="BQ54">
        <v>1.93</v>
      </c>
      <c r="BR54">
        <v>2.11</v>
      </c>
      <c r="BS54">
        <v>1.57</v>
      </c>
      <c r="BT54">
        <v>2.7008830000000001</v>
      </c>
      <c r="BU54">
        <v>1.287995</v>
      </c>
      <c r="BV54">
        <v>2.278575</v>
      </c>
      <c r="BW54">
        <v>1.864989</v>
      </c>
      <c r="BX54">
        <v>1.8810420000000001</v>
      </c>
      <c r="BY54">
        <v>2.5759880000000002</v>
      </c>
      <c r="BZ54">
        <v>1.2742560000000001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5.1004569999999996</v>
      </c>
      <c r="CK54">
        <v>1.7951710000000001</v>
      </c>
      <c r="CL54">
        <v>1.8603190000000001</v>
      </c>
      <c r="CM54">
        <v>3.3707630000000002</v>
      </c>
      <c r="CN54">
        <v>1.7001520000000001</v>
      </c>
      <c r="CO54">
        <v>2.060791</v>
      </c>
      <c r="CP54">
        <v>4.087237</v>
      </c>
      <c r="CQ54">
        <v>3.4003049999999999</v>
      </c>
      <c r="CR54">
        <v>0.54688599999999998</v>
      </c>
      <c r="CS54">
        <v>1.3160719999999999</v>
      </c>
      <c r="CT54">
        <v>4.1333080000000004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78.431881000000018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183.05715000000001</v>
      </c>
      <c r="L55">
        <v>236.27291700000001</v>
      </c>
      <c r="M55">
        <v>92.676288</v>
      </c>
      <c r="N55">
        <v>103.83206199999999</v>
      </c>
      <c r="O55">
        <v>104.44907499999999</v>
      </c>
      <c r="P55">
        <v>98.812599000000006</v>
      </c>
      <c r="Q55">
        <v>4.0511809999999997</v>
      </c>
      <c r="R55">
        <v>20.532577</v>
      </c>
      <c r="S55">
        <v>13.869954</v>
      </c>
      <c r="T55">
        <v>0</v>
      </c>
      <c r="U55">
        <v>337.28433799999999</v>
      </c>
      <c r="V55">
        <v>0</v>
      </c>
      <c r="W55">
        <v>12.46785</v>
      </c>
      <c r="X55">
        <v>38.659999999999997</v>
      </c>
      <c r="Y55">
        <v>0</v>
      </c>
      <c r="Z55">
        <v>12.668495</v>
      </c>
      <c r="AA55">
        <v>0</v>
      </c>
      <c r="AB55">
        <v>14.835217</v>
      </c>
      <c r="AC55">
        <v>0</v>
      </c>
      <c r="AD55">
        <v>0</v>
      </c>
      <c r="AE55">
        <v>0</v>
      </c>
      <c r="AF55">
        <v>8.8311399999999995</v>
      </c>
      <c r="AG55">
        <v>46.271051999999997</v>
      </c>
      <c r="AH55">
        <v>0</v>
      </c>
      <c r="AI55">
        <v>0</v>
      </c>
      <c r="AJ55">
        <v>0</v>
      </c>
      <c r="AK55">
        <v>62.775129</v>
      </c>
      <c r="AL55">
        <v>34.815263000000002</v>
      </c>
      <c r="AM55">
        <v>17.502089000000002</v>
      </c>
      <c r="AN55">
        <v>1.059132</v>
      </c>
      <c r="AO55">
        <v>7.1037749999999997</v>
      </c>
      <c r="AP55">
        <v>7.6761359999999996</v>
      </c>
      <c r="AQ55">
        <v>0</v>
      </c>
      <c r="AR55">
        <v>51.216768000000002</v>
      </c>
      <c r="AS55">
        <v>36.307527999999998</v>
      </c>
      <c r="AT55">
        <v>14.497506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79.425592000000009</v>
      </c>
      <c r="BA55">
        <f t="shared" si="1"/>
        <v>1640.9508130000004</v>
      </c>
      <c r="BD55">
        <v>7.68</v>
      </c>
      <c r="BE55">
        <v>1.88</v>
      </c>
      <c r="BF55">
        <v>2.93</v>
      </c>
      <c r="BG55">
        <v>1.79</v>
      </c>
      <c r="BH55">
        <v>9.02</v>
      </c>
      <c r="BI55">
        <v>0.82</v>
      </c>
      <c r="BJ55">
        <v>0.42</v>
      </c>
      <c r="BK55">
        <v>1.72</v>
      </c>
      <c r="BL55">
        <v>0.93</v>
      </c>
      <c r="BM55">
        <v>0.1</v>
      </c>
      <c r="BN55">
        <v>3.45</v>
      </c>
      <c r="BO55">
        <v>3.65</v>
      </c>
      <c r="BP55">
        <v>0.23</v>
      </c>
      <c r="BQ55">
        <v>1.93</v>
      </c>
      <c r="BR55">
        <v>2.11</v>
      </c>
      <c r="BS55">
        <v>1.57</v>
      </c>
      <c r="BT55">
        <v>2.7738800000000001</v>
      </c>
      <c r="BU55">
        <v>1.287995</v>
      </c>
      <c r="BV55">
        <v>2.2992889999999999</v>
      </c>
      <c r="BW55">
        <v>1.864989</v>
      </c>
      <c r="BX55">
        <v>1.8810420000000001</v>
      </c>
      <c r="BY55">
        <v>2.5759880000000002</v>
      </c>
      <c r="BZ55">
        <v>1.2742560000000001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5.1004569999999996</v>
      </c>
      <c r="CK55">
        <v>1.7951710000000001</v>
      </c>
      <c r="CL55">
        <v>1.8603190000000001</v>
      </c>
      <c r="CM55">
        <v>3.3707630000000002</v>
      </c>
      <c r="CN55">
        <v>1.7001520000000001</v>
      </c>
      <c r="CO55">
        <v>2.060791</v>
      </c>
      <c r="CP55">
        <v>4.087237</v>
      </c>
      <c r="CQ55">
        <v>3.4003049999999999</v>
      </c>
      <c r="CR55">
        <v>0.54688599999999998</v>
      </c>
      <c r="CS55">
        <v>1.3160719999999999</v>
      </c>
      <c r="CT55">
        <v>4.1333080000000004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79.425592000000009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183.04370399999999</v>
      </c>
      <c r="L56">
        <v>236.27291700000001</v>
      </c>
      <c r="M56">
        <v>92.676288</v>
      </c>
      <c r="N56">
        <v>103.83206199999999</v>
      </c>
      <c r="O56">
        <v>104.44907499999999</v>
      </c>
      <c r="P56">
        <v>98.812599000000006</v>
      </c>
      <c r="Q56">
        <v>4.0511809999999997</v>
      </c>
      <c r="R56">
        <v>20.117977</v>
      </c>
      <c r="S56">
        <v>13.869954</v>
      </c>
      <c r="T56">
        <v>0</v>
      </c>
      <c r="U56">
        <v>337.28433799999999</v>
      </c>
      <c r="V56">
        <v>0</v>
      </c>
      <c r="W56">
        <v>12.46785</v>
      </c>
      <c r="X56">
        <v>38.659999999999997</v>
      </c>
      <c r="Y56">
        <v>0</v>
      </c>
      <c r="Z56">
        <v>12.668495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8.8311399999999995</v>
      </c>
      <c r="AG56">
        <v>46.271051999999997</v>
      </c>
      <c r="AH56">
        <v>0</v>
      </c>
      <c r="AI56">
        <v>0</v>
      </c>
      <c r="AJ56">
        <v>0</v>
      </c>
      <c r="AK56">
        <v>62.775129</v>
      </c>
      <c r="AL56">
        <v>34.815263000000002</v>
      </c>
      <c r="AM56">
        <v>17.502089000000002</v>
      </c>
      <c r="AN56">
        <v>1.059132</v>
      </c>
      <c r="AO56">
        <v>7.1037749999999997</v>
      </c>
      <c r="AP56">
        <v>7.6761359999999996</v>
      </c>
      <c r="AQ56">
        <v>0</v>
      </c>
      <c r="AR56">
        <v>48.549227999999999</v>
      </c>
      <c r="AS56">
        <v>36.307527999999998</v>
      </c>
      <c r="AT56">
        <v>14.497506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79.425592000000009</v>
      </c>
      <c r="BA56">
        <f t="shared" si="1"/>
        <v>1623.0200100000004</v>
      </c>
      <c r="BD56">
        <v>7.68</v>
      </c>
      <c r="BE56">
        <v>1.88</v>
      </c>
      <c r="BF56">
        <v>2.93</v>
      </c>
      <c r="BG56">
        <v>1.79</v>
      </c>
      <c r="BH56">
        <v>9.02</v>
      </c>
      <c r="BI56">
        <v>0.82</v>
      </c>
      <c r="BJ56">
        <v>0.42</v>
      </c>
      <c r="BK56">
        <v>1.72</v>
      </c>
      <c r="BL56">
        <v>0.93</v>
      </c>
      <c r="BM56">
        <v>0.1</v>
      </c>
      <c r="BN56">
        <v>3.45</v>
      </c>
      <c r="BO56">
        <v>3.65</v>
      </c>
      <c r="BP56">
        <v>0.23</v>
      </c>
      <c r="BQ56">
        <v>1.93</v>
      </c>
      <c r="BR56">
        <v>2.11</v>
      </c>
      <c r="BS56">
        <v>1.57</v>
      </c>
      <c r="BT56">
        <v>2.7738800000000001</v>
      </c>
      <c r="BU56">
        <v>1.287995</v>
      </c>
      <c r="BV56">
        <v>2.2992889999999999</v>
      </c>
      <c r="BW56">
        <v>1.864989</v>
      </c>
      <c r="BX56">
        <v>1.8810420000000001</v>
      </c>
      <c r="BY56">
        <v>2.5759880000000002</v>
      </c>
      <c r="BZ56">
        <v>1.2742560000000001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5.1004569999999996</v>
      </c>
      <c r="CK56">
        <v>1.7951710000000001</v>
      </c>
      <c r="CL56">
        <v>1.8603190000000001</v>
      </c>
      <c r="CM56">
        <v>3.3707630000000002</v>
      </c>
      <c r="CN56">
        <v>1.7001520000000001</v>
      </c>
      <c r="CO56">
        <v>2.060791</v>
      </c>
      <c r="CP56">
        <v>4.087237</v>
      </c>
      <c r="CQ56">
        <v>3.4003049999999999</v>
      </c>
      <c r="CR56">
        <v>0.54688599999999998</v>
      </c>
      <c r="CS56">
        <v>1.3160719999999999</v>
      </c>
      <c r="CT56">
        <v>4.1333080000000004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79.425592000000009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183.05715000000001</v>
      </c>
      <c r="L57">
        <v>236.02181300000001</v>
      </c>
      <c r="M57">
        <v>47.745002999999997</v>
      </c>
      <c r="N57">
        <v>103.83206199999999</v>
      </c>
      <c r="O57">
        <v>104.44907499999999</v>
      </c>
      <c r="P57">
        <v>98.812599000000006</v>
      </c>
      <c r="Q57">
        <v>4.0511809999999997</v>
      </c>
      <c r="R57">
        <v>20.117977</v>
      </c>
      <c r="S57">
        <v>13.869954</v>
      </c>
      <c r="T57">
        <v>0</v>
      </c>
      <c r="U57">
        <v>337.28433799999999</v>
      </c>
      <c r="V57">
        <v>0</v>
      </c>
      <c r="W57">
        <v>12.46785</v>
      </c>
      <c r="X57">
        <v>38.659999999999997</v>
      </c>
      <c r="Y57">
        <v>0</v>
      </c>
      <c r="Z57">
        <v>12.668495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8.8311399999999995</v>
      </c>
      <c r="AG57">
        <v>46.271051999999997</v>
      </c>
      <c r="AH57">
        <v>0</v>
      </c>
      <c r="AI57">
        <v>0</v>
      </c>
      <c r="AJ57">
        <v>0</v>
      </c>
      <c r="AK57">
        <v>62.775129</v>
      </c>
      <c r="AL57">
        <v>47.169066000000001</v>
      </c>
      <c r="AM57">
        <v>17.502089000000002</v>
      </c>
      <c r="AN57">
        <v>1.059132</v>
      </c>
      <c r="AO57">
        <v>7.1037749999999997</v>
      </c>
      <c r="AP57">
        <v>1.238086</v>
      </c>
      <c r="AQ57">
        <v>0</v>
      </c>
      <c r="AR57">
        <v>48.549227999999999</v>
      </c>
      <c r="AS57">
        <v>35.283774999999999</v>
      </c>
      <c r="AT57">
        <v>14.497506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79.425592000000009</v>
      </c>
      <c r="BA57">
        <f t="shared" si="1"/>
        <v>1582.7430670000006</v>
      </c>
      <c r="BD57">
        <v>7.68</v>
      </c>
      <c r="BE57">
        <v>1.88</v>
      </c>
      <c r="BF57">
        <v>2.93</v>
      </c>
      <c r="BG57">
        <v>1.79</v>
      </c>
      <c r="BH57">
        <v>9.02</v>
      </c>
      <c r="BI57">
        <v>0.82</v>
      </c>
      <c r="BJ57">
        <v>0.42</v>
      </c>
      <c r="BK57">
        <v>1.72</v>
      </c>
      <c r="BL57">
        <v>0.93</v>
      </c>
      <c r="BM57">
        <v>0.1</v>
      </c>
      <c r="BN57">
        <v>3.45</v>
      </c>
      <c r="BO57">
        <v>3.65</v>
      </c>
      <c r="BP57">
        <v>0.23</v>
      </c>
      <c r="BQ57">
        <v>1.93</v>
      </c>
      <c r="BR57">
        <v>2.11</v>
      </c>
      <c r="BS57">
        <v>1.57</v>
      </c>
      <c r="BT57">
        <v>2.7738800000000001</v>
      </c>
      <c r="BU57">
        <v>1.287995</v>
      </c>
      <c r="BV57">
        <v>2.2992889999999999</v>
      </c>
      <c r="BW57">
        <v>1.864989</v>
      </c>
      <c r="BX57">
        <v>1.8810420000000001</v>
      </c>
      <c r="BY57">
        <v>2.5759880000000002</v>
      </c>
      <c r="BZ57">
        <v>1.2742560000000001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5.1004569999999996</v>
      </c>
      <c r="CK57">
        <v>1.7951710000000001</v>
      </c>
      <c r="CL57">
        <v>1.8603190000000001</v>
      </c>
      <c r="CM57">
        <v>3.3707630000000002</v>
      </c>
      <c r="CN57">
        <v>1.7001520000000001</v>
      </c>
      <c r="CO57">
        <v>2.060791</v>
      </c>
      <c r="CP57">
        <v>4.087237</v>
      </c>
      <c r="CQ57">
        <v>3.4003049999999999</v>
      </c>
      <c r="CR57">
        <v>0.54688599999999998</v>
      </c>
      <c r="CS57">
        <v>1.3160719999999999</v>
      </c>
      <c r="CT57">
        <v>4.1333080000000004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79.425592000000009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183.05715000000001</v>
      </c>
      <c r="L58">
        <v>236.02181300000001</v>
      </c>
      <c r="M58">
        <v>47.745002999999997</v>
      </c>
      <c r="N58">
        <v>103.83206199999999</v>
      </c>
      <c r="O58">
        <v>104.44907499999999</v>
      </c>
      <c r="P58">
        <v>98.812599000000006</v>
      </c>
      <c r="Q58">
        <v>4.0511809999999997</v>
      </c>
      <c r="R58">
        <v>20.117977</v>
      </c>
      <c r="S58">
        <v>13.869954</v>
      </c>
      <c r="T58">
        <v>0</v>
      </c>
      <c r="U58">
        <v>337.28433799999999</v>
      </c>
      <c r="V58">
        <v>0</v>
      </c>
      <c r="W58">
        <v>12.46785</v>
      </c>
      <c r="X58">
        <v>38.659999999999997</v>
      </c>
      <c r="Y58">
        <v>0</v>
      </c>
      <c r="Z58">
        <v>12.668495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8.8311399999999995</v>
      </c>
      <c r="AG58">
        <v>46.271051999999997</v>
      </c>
      <c r="AH58">
        <v>0</v>
      </c>
      <c r="AI58">
        <v>0</v>
      </c>
      <c r="AJ58">
        <v>0</v>
      </c>
      <c r="AK58">
        <v>62.775129</v>
      </c>
      <c r="AL58">
        <v>47.169066000000001</v>
      </c>
      <c r="AM58">
        <v>17.502089000000002</v>
      </c>
      <c r="AN58">
        <v>1.059132</v>
      </c>
      <c r="AO58">
        <v>7.1037749999999997</v>
      </c>
      <c r="AP58">
        <v>1.238086</v>
      </c>
      <c r="AQ58">
        <v>0</v>
      </c>
      <c r="AR58">
        <v>48.549227999999999</v>
      </c>
      <c r="AS58">
        <v>35.283774999999999</v>
      </c>
      <c r="AT58">
        <v>14.497506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79.425592000000009</v>
      </c>
      <c r="BA58">
        <f t="shared" si="1"/>
        <v>1582.7430670000006</v>
      </c>
      <c r="BD58">
        <v>7.68</v>
      </c>
      <c r="BE58">
        <v>1.88</v>
      </c>
      <c r="BF58">
        <v>2.93</v>
      </c>
      <c r="BG58">
        <v>1.79</v>
      </c>
      <c r="BH58">
        <v>9.02</v>
      </c>
      <c r="BI58">
        <v>0.82</v>
      </c>
      <c r="BJ58">
        <v>0.42</v>
      </c>
      <c r="BK58">
        <v>1.72</v>
      </c>
      <c r="BL58">
        <v>0.93</v>
      </c>
      <c r="BM58">
        <v>0.1</v>
      </c>
      <c r="BN58">
        <v>3.45</v>
      </c>
      <c r="BO58">
        <v>3.65</v>
      </c>
      <c r="BP58">
        <v>0.23</v>
      </c>
      <c r="BQ58">
        <v>1.93</v>
      </c>
      <c r="BR58">
        <v>2.11</v>
      </c>
      <c r="BS58">
        <v>1.57</v>
      </c>
      <c r="BT58">
        <v>2.7738800000000001</v>
      </c>
      <c r="BU58">
        <v>1.287995</v>
      </c>
      <c r="BV58">
        <v>2.2992889999999999</v>
      </c>
      <c r="BW58">
        <v>1.864989</v>
      </c>
      <c r="BX58">
        <v>1.8810420000000001</v>
      </c>
      <c r="BY58">
        <v>2.5759880000000002</v>
      </c>
      <c r="BZ58">
        <v>1.2742560000000001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5.1004569999999996</v>
      </c>
      <c r="CK58">
        <v>1.7951710000000001</v>
      </c>
      <c r="CL58">
        <v>1.8603190000000001</v>
      </c>
      <c r="CM58">
        <v>3.3707630000000002</v>
      </c>
      <c r="CN58">
        <v>1.7001520000000001</v>
      </c>
      <c r="CO58">
        <v>2.060791</v>
      </c>
      <c r="CP58">
        <v>4.087237</v>
      </c>
      <c r="CQ58">
        <v>3.4003049999999999</v>
      </c>
      <c r="CR58">
        <v>0.54688599999999998</v>
      </c>
      <c r="CS58">
        <v>1.3160719999999999</v>
      </c>
      <c r="CT58">
        <v>4.1333080000000004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79.425592000000009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183.04370399999999</v>
      </c>
      <c r="L59">
        <v>236.02181300000001</v>
      </c>
      <c r="M59">
        <v>47.745002999999997</v>
      </c>
      <c r="N59">
        <v>103.83206199999999</v>
      </c>
      <c r="O59">
        <v>124.14702200000001</v>
      </c>
      <c r="P59">
        <v>98.812599000000006</v>
      </c>
      <c r="Q59">
        <v>4.0511809999999997</v>
      </c>
      <c r="R59">
        <v>20.117977</v>
      </c>
      <c r="S59">
        <v>13.869954</v>
      </c>
      <c r="T59">
        <v>0</v>
      </c>
      <c r="U59">
        <v>337.28433799999999</v>
      </c>
      <c r="V59">
        <v>0</v>
      </c>
      <c r="W59">
        <v>12.46785</v>
      </c>
      <c r="X59">
        <v>38.659999999999997</v>
      </c>
      <c r="Y59">
        <v>0</v>
      </c>
      <c r="Z59">
        <v>12.668495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46.271051999999997</v>
      </c>
      <c r="AH59">
        <v>0</v>
      </c>
      <c r="AI59">
        <v>0</v>
      </c>
      <c r="AJ59">
        <v>0</v>
      </c>
      <c r="AK59">
        <v>62.775129</v>
      </c>
      <c r="AL59">
        <v>47.169066000000001</v>
      </c>
      <c r="AM59">
        <v>17.502089000000002</v>
      </c>
      <c r="AN59">
        <v>1.059132</v>
      </c>
      <c r="AO59">
        <v>7.1037749999999997</v>
      </c>
      <c r="AP59">
        <v>1.238086</v>
      </c>
      <c r="AQ59">
        <v>0</v>
      </c>
      <c r="AR59">
        <v>48.549227999999999</v>
      </c>
      <c r="AS59">
        <v>35.283774999999999</v>
      </c>
      <c r="AT59">
        <v>14.497506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79.415592000000004</v>
      </c>
      <c r="BA59">
        <f t="shared" si="1"/>
        <v>1593.5864280000005</v>
      </c>
      <c r="BD59">
        <v>7.68</v>
      </c>
      <c r="BE59">
        <v>1.88</v>
      </c>
      <c r="BF59">
        <v>2.93</v>
      </c>
      <c r="BG59">
        <v>1.79</v>
      </c>
      <c r="BH59">
        <v>9.02</v>
      </c>
      <c r="BI59">
        <v>0.82</v>
      </c>
      <c r="BJ59">
        <v>0.42</v>
      </c>
      <c r="BK59">
        <v>1.72</v>
      </c>
      <c r="BL59">
        <v>0.93</v>
      </c>
      <c r="BM59">
        <v>0.09</v>
      </c>
      <c r="BN59">
        <v>3.45</v>
      </c>
      <c r="BO59">
        <v>3.65</v>
      </c>
      <c r="BP59">
        <v>0.23</v>
      </c>
      <c r="BQ59">
        <v>1.93</v>
      </c>
      <c r="BR59">
        <v>2.11</v>
      </c>
      <c r="BS59">
        <v>1.57</v>
      </c>
      <c r="BT59">
        <v>2.7738800000000001</v>
      </c>
      <c r="BU59">
        <v>1.287995</v>
      </c>
      <c r="BV59">
        <v>2.2992889999999999</v>
      </c>
      <c r="BW59">
        <v>1.864989</v>
      </c>
      <c r="BX59">
        <v>1.8810420000000001</v>
      </c>
      <c r="BY59">
        <v>2.5759880000000002</v>
      </c>
      <c r="BZ59">
        <v>1.2742560000000001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5.1004569999999996</v>
      </c>
      <c r="CK59">
        <v>1.7951710000000001</v>
      </c>
      <c r="CL59">
        <v>1.8603190000000001</v>
      </c>
      <c r="CM59">
        <v>3.3707630000000002</v>
      </c>
      <c r="CN59">
        <v>1.7001520000000001</v>
      </c>
      <c r="CO59">
        <v>2.060791</v>
      </c>
      <c r="CP59">
        <v>4.087237</v>
      </c>
      <c r="CQ59">
        <v>3.4003049999999999</v>
      </c>
      <c r="CR59">
        <v>0.54688599999999998</v>
      </c>
      <c r="CS59">
        <v>1.3160719999999999</v>
      </c>
      <c r="CT59">
        <v>4.1333080000000004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79.415592000000004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183.05715000000001</v>
      </c>
      <c r="L60">
        <v>236.02181300000001</v>
      </c>
      <c r="M60">
        <v>47.745002999999997</v>
      </c>
      <c r="N60">
        <v>103.83206199999999</v>
      </c>
      <c r="O60">
        <v>124.14702200000001</v>
      </c>
      <c r="P60">
        <v>98.812599000000006</v>
      </c>
      <c r="Q60">
        <v>4.0511809999999997</v>
      </c>
      <c r="R60">
        <v>20.117977</v>
      </c>
      <c r="S60">
        <v>13.825179</v>
      </c>
      <c r="T60">
        <v>0</v>
      </c>
      <c r="U60">
        <v>337.28433799999999</v>
      </c>
      <c r="V60">
        <v>0</v>
      </c>
      <c r="W60">
        <v>12.46785</v>
      </c>
      <c r="X60">
        <v>38.659999999999997</v>
      </c>
      <c r="Y60">
        <v>0</v>
      </c>
      <c r="Z60">
        <v>12.668495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46.271051999999997</v>
      </c>
      <c r="AH60">
        <v>0</v>
      </c>
      <c r="AI60">
        <v>0</v>
      </c>
      <c r="AJ60">
        <v>0</v>
      </c>
      <c r="AK60">
        <v>62.775129</v>
      </c>
      <c r="AL60">
        <v>47.169066000000001</v>
      </c>
      <c r="AM60">
        <v>17.502089000000002</v>
      </c>
      <c r="AN60">
        <v>1.059132</v>
      </c>
      <c r="AO60">
        <v>7.1037749999999997</v>
      </c>
      <c r="AP60">
        <v>1.238086</v>
      </c>
      <c r="AQ60">
        <v>0</v>
      </c>
      <c r="AR60">
        <v>48.549227999999999</v>
      </c>
      <c r="AS60">
        <v>35.283774999999999</v>
      </c>
      <c r="AT60">
        <v>14.497506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79.395592000000008</v>
      </c>
      <c r="BA60">
        <f t="shared" si="1"/>
        <v>1593.5350990000006</v>
      </c>
      <c r="BD60">
        <v>7.68</v>
      </c>
      <c r="BE60">
        <v>1.88</v>
      </c>
      <c r="BF60">
        <v>2.93</v>
      </c>
      <c r="BG60">
        <v>1.79</v>
      </c>
      <c r="BH60">
        <v>9.02</v>
      </c>
      <c r="BI60">
        <v>0.82</v>
      </c>
      <c r="BJ60">
        <v>0.42</v>
      </c>
      <c r="BK60">
        <v>1.72</v>
      </c>
      <c r="BL60">
        <v>0.93</v>
      </c>
      <c r="BM60">
        <v>7.0000000000000007E-2</v>
      </c>
      <c r="BN60">
        <v>3.45</v>
      </c>
      <c r="BO60">
        <v>3.65</v>
      </c>
      <c r="BP60">
        <v>0.23</v>
      </c>
      <c r="BQ60">
        <v>1.93</v>
      </c>
      <c r="BR60">
        <v>2.11</v>
      </c>
      <c r="BS60">
        <v>1.57</v>
      </c>
      <c r="BT60">
        <v>2.7738800000000001</v>
      </c>
      <c r="BU60">
        <v>1.287995</v>
      </c>
      <c r="BV60">
        <v>2.2992889999999999</v>
      </c>
      <c r="BW60">
        <v>1.864989</v>
      </c>
      <c r="BX60">
        <v>1.8810420000000001</v>
      </c>
      <c r="BY60">
        <v>2.5759880000000002</v>
      </c>
      <c r="BZ60">
        <v>1.2742560000000001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5.1004569999999996</v>
      </c>
      <c r="CK60">
        <v>1.7951710000000001</v>
      </c>
      <c r="CL60">
        <v>1.8603190000000001</v>
      </c>
      <c r="CM60">
        <v>3.3707630000000002</v>
      </c>
      <c r="CN60">
        <v>1.7001520000000001</v>
      </c>
      <c r="CO60">
        <v>2.060791</v>
      </c>
      <c r="CP60">
        <v>4.087237</v>
      </c>
      <c r="CQ60">
        <v>3.4003049999999999</v>
      </c>
      <c r="CR60">
        <v>0.54688599999999998</v>
      </c>
      <c r="CS60">
        <v>1.3160719999999999</v>
      </c>
      <c r="CT60">
        <v>4.1333080000000004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79.395592000000008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183.04370399999999</v>
      </c>
      <c r="L61">
        <v>236.02181300000001</v>
      </c>
      <c r="M61">
        <v>47.745002999999997</v>
      </c>
      <c r="N61">
        <v>64.797252999999998</v>
      </c>
      <c r="O61">
        <v>59.564143999999999</v>
      </c>
      <c r="P61">
        <v>86.298978000000005</v>
      </c>
      <c r="Q61">
        <v>4.0511809999999997</v>
      </c>
      <c r="R61">
        <v>21.776378000000001</v>
      </c>
      <c r="S61">
        <v>13.825179</v>
      </c>
      <c r="T61">
        <v>0</v>
      </c>
      <c r="U61">
        <v>337.28433799999999</v>
      </c>
      <c r="V61">
        <v>0</v>
      </c>
      <c r="W61">
        <v>12.46785</v>
      </c>
      <c r="X61">
        <v>38.659999999999997</v>
      </c>
      <c r="Y61">
        <v>0</v>
      </c>
      <c r="Z61">
        <v>12.668495</v>
      </c>
      <c r="AA61">
        <v>0</v>
      </c>
      <c r="AB61">
        <v>0</v>
      </c>
      <c r="AC61">
        <v>0</v>
      </c>
      <c r="AD61">
        <v>0</v>
      </c>
      <c r="AE61">
        <v>18.277083000000001</v>
      </c>
      <c r="AF61">
        <v>0</v>
      </c>
      <c r="AG61">
        <v>46.271051999999997</v>
      </c>
      <c r="AH61">
        <v>20.793009999999999</v>
      </c>
      <c r="AI61">
        <v>0</v>
      </c>
      <c r="AJ61">
        <v>0</v>
      </c>
      <c r="AK61">
        <v>62.775129</v>
      </c>
      <c r="AL61">
        <v>47.169066000000001</v>
      </c>
      <c r="AM61">
        <v>17.502089000000002</v>
      </c>
      <c r="AN61">
        <v>1.059132</v>
      </c>
      <c r="AO61">
        <v>7.1037749999999997</v>
      </c>
      <c r="AP61">
        <v>1.238086</v>
      </c>
      <c r="AQ61">
        <v>0</v>
      </c>
      <c r="AR61">
        <v>48.549227999999999</v>
      </c>
      <c r="AS61">
        <v>35.283774999999999</v>
      </c>
      <c r="AT61">
        <v>14.497506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79.045258000000004</v>
      </c>
      <c r="BA61">
        <f t="shared" si="1"/>
        <v>1517.7685050000007</v>
      </c>
      <c r="BD61">
        <v>7.68</v>
      </c>
      <c r="BE61">
        <v>1.88</v>
      </c>
      <c r="BF61">
        <v>2.93</v>
      </c>
      <c r="BG61">
        <v>1.79</v>
      </c>
      <c r="BH61">
        <v>9.02</v>
      </c>
      <c r="BI61">
        <v>0.82</v>
      </c>
      <c r="BJ61">
        <v>0.42</v>
      </c>
      <c r="BK61">
        <v>1.72</v>
      </c>
      <c r="BL61">
        <v>0.93</v>
      </c>
      <c r="BM61">
        <v>7.0000000000000007E-2</v>
      </c>
      <c r="BN61">
        <v>3.45</v>
      </c>
      <c r="BO61">
        <v>3.65</v>
      </c>
      <c r="BP61">
        <v>0.23</v>
      </c>
      <c r="BQ61">
        <v>1.93</v>
      </c>
      <c r="BR61">
        <v>2.11</v>
      </c>
      <c r="BS61">
        <v>1.57</v>
      </c>
      <c r="BT61">
        <v>2.7738800000000001</v>
      </c>
      <c r="BU61">
        <v>1.287995</v>
      </c>
      <c r="BV61">
        <v>2.2992889999999999</v>
      </c>
      <c r="BW61">
        <v>1.864989</v>
      </c>
      <c r="BX61">
        <v>1.8810420000000001</v>
      </c>
      <c r="BY61">
        <v>2.5759880000000002</v>
      </c>
      <c r="BZ61">
        <v>1.2742560000000001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5.1004569999999996</v>
      </c>
      <c r="CK61">
        <v>1.7951710000000001</v>
      </c>
      <c r="CL61">
        <v>1.8603190000000001</v>
      </c>
      <c r="CM61">
        <v>3.3707630000000002</v>
      </c>
      <c r="CN61">
        <v>1.7001520000000001</v>
      </c>
      <c r="CO61">
        <v>2.060791</v>
      </c>
      <c r="CP61">
        <v>4.087237</v>
      </c>
      <c r="CQ61">
        <v>3.0499710000000002</v>
      </c>
      <c r="CR61">
        <v>0.54688599999999998</v>
      </c>
      <c r="CS61">
        <v>1.3160719999999999</v>
      </c>
      <c r="CT61">
        <v>4.1333080000000004</v>
      </c>
      <c r="CU61">
        <v>0</v>
      </c>
      <c r="CV61">
        <v>0.64108799999999999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79.045258000000004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183.05715000000001</v>
      </c>
      <c r="L62">
        <v>236.02181300000001</v>
      </c>
      <c r="M62">
        <v>47.745002999999997</v>
      </c>
      <c r="N62">
        <v>64.797252999999998</v>
      </c>
      <c r="O62">
        <v>52.255066999999997</v>
      </c>
      <c r="P62">
        <v>86.298978000000005</v>
      </c>
      <c r="Q62">
        <v>4.0511809999999997</v>
      </c>
      <c r="R62">
        <v>21.776378000000001</v>
      </c>
      <c r="S62">
        <v>13.825179</v>
      </c>
      <c r="T62">
        <v>0</v>
      </c>
      <c r="U62">
        <v>337.28433799999999</v>
      </c>
      <c r="V62">
        <v>0</v>
      </c>
      <c r="W62">
        <v>12.46785</v>
      </c>
      <c r="X62">
        <v>72.737920000000003</v>
      </c>
      <c r="Y62">
        <v>0</v>
      </c>
      <c r="Z62">
        <v>12.668495</v>
      </c>
      <c r="AA62">
        <v>0</v>
      </c>
      <c r="AB62">
        <v>3.784494</v>
      </c>
      <c r="AC62">
        <v>0</v>
      </c>
      <c r="AD62">
        <v>0</v>
      </c>
      <c r="AE62">
        <v>36.554167999999997</v>
      </c>
      <c r="AF62">
        <v>0</v>
      </c>
      <c r="AG62">
        <v>46.271051999999997</v>
      </c>
      <c r="AH62">
        <v>41.586021000000002</v>
      </c>
      <c r="AI62">
        <v>0</v>
      </c>
      <c r="AJ62">
        <v>0</v>
      </c>
      <c r="AK62">
        <v>62.775129</v>
      </c>
      <c r="AL62">
        <v>47.169066000000001</v>
      </c>
      <c r="AM62">
        <v>17.502089000000002</v>
      </c>
      <c r="AN62">
        <v>1.059132</v>
      </c>
      <c r="AO62">
        <v>7.1037749999999997</v>
      </c>
      <c r="AP62">
        <v>1.238086</v>
      </c>
      <c r="AQ62">
        <v>0</v>
      </c>
      <c r="AR62">
        <v>48.549227999999999</v>
      </c>
      <c r="AS62">
        <v>35.283774999999999</v>
      </c>
      <c r="AT62">
        <v>14.497506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78.478685000000013</v>
      </c>
      <c r="BA62">
        <f t="shared" si="1"/>
        <v>1586.8388110000005</v>
      </c>
      <c r="BD62">
        <v>7.68</v>
      </c>
      <c r="BE62">
        <v>1.88</v>
      </c>
      <c r="BF62">
        <v>2.93</v>
      </c>
      <c r="BG62">
        <v>1.79</v>
      </c>
      <c r="BH62">
        <v>9.02</v>
      </c>
      <c r="BI62">
        <v>0.78</v>
      </c>
      <c r="BJ62">
        <v>0.41</v>
      </c>
      <c r="BK62">
        <v>1.72</v>
      </c>
      <c r="BL62">
        <v>0.93</v>
      </c>
      <c r="BM62">
        <v>7.0000000000000007E-2</v>
      </c>
      <c r="BN62">
        <v>3.45</v>
      </c>
      <c r="BO62">
        <v>3.65</v>
      </c>
      <c r="BP62">
        <v>0.23</v>
      </c>
      <c r="BQ62">
        <v>1.93</v>
      </c>
      <c r="BR62">
        <v>2.11</v>
      </c>
      <c r="BS62">
        <v>1.57</v>
      </c>
      <c r="BT62">
        <v>2.7738800000000001</v>
      </c>
      <c r="BU62">
        <v>1.287995</v>
      </c>
      <c r="BV62">
        <v>2.2992889999999999</v>
      </c>
      <c r="BW62">
        <v>1.864989</v>
      </c>
      <c r="BX62">
        <v>1.8810420000000001</v>
      </c>
      <c r="BY62">
        <v>2.5759880000000002</v>
      </c>
      <c r="BZ62">
        <v>1.2742560000000001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5.1004569999999996</v>
      </c>
      <c r="CK62">
        <v>1.7951710000000001</v>
      </c>
      <c r="CL62">
        <v>1.8603190000000001</v>
      </c>
      <c r="CM62">
        <v>3.3707630000000002</v>
      </c>
      <c r="CN62">
        <v>1.7001520000000001</v>
      </c>
      <c r="CO62">
        <v>2.060791</v>
      </c>
      <c r="CP62">
        <v>4.087237</v>
      </c>
      <c r="CQ62">
        <v>2.533398</v>
      </c>
      <c r="CR62">
        <v>0.54688599999999998</v>
      </c>
      <c r="CS62">
        <v>1.3160719999999999</v>
      </c>
      <c r="CT62">
        <v>4.1333080000000004</v>
      </c>
      <c r="CU62">
        <v>0</v>
      </c>
      <c r="CV62">
        <v>1.2821769999999999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78.478685000000013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183.05094399999999</v>
      </c>
      <c r="L63">
        <v>236.02181300000001</v>
      </c>
      <c r="M63">
        <v>49.152991</v>
      </c>
      <c r="N63">
        <v>64.897155999999995</v>
      </c>
      <c r="O63">
        <v>52.255066999999997</v>
      </c>
      <c r="P63">
        <v>86.298978000000005</v>
      </c>
      <c r="Q63">
        <v>4.0511809999999997</v>
      </c>
      <c r="R63">
        <v>21.776378000000001</v>
      </c>
      <c r="S63">
        <v>13.825179</v>
      </c>
      <c r="T63">
        <v>0</v>
      </c>
      <c r="U63">
        <v>337.28433799999999</v>
      </c>
      <c r="V63">
        <v>0</v>
      </c>
      <c r="W63">
        <v>12.46785</v>
      </c>
      <c r="X63">
        <v>72.737920000000003</v>
      </c>
      <c r="Y63">
        <v>0</v>
      </c>
      <c r="Z63">
        <v>12.668495</v>
      </c>
      <c r="AA63">
        <v>0</v>
      </c>
      <c r="AB63">
        <v>14.835217</v>
      </c>
      <c r="AC63">
        <v>10.781503000000001</v>
      </c>
      <c r="AD63">
        <v>0</v>
      </c>
      <c r="AE63">
        <v>36.554167999999997</v>
      </c>
      <c r="AF63">
        <v>0</v>
      </c>
      <c r="AG63">
        <v>46.271051999999997</v>
      </c>
      <c r="AH63">
        <v>41.586021000000002</v>
      </c>
      <c r="AI63">
        <v>0</v>
      </c>
      <c r="AJ63">
        <v>0</v>
      </c>
      <c r="AK63">
        <v>62.775129</v>
      </c>
      <c r="AL63">
        <v>47.169066000000001</v>
      </c>
      <c r="AM63">
        <v>17.502089000000002</v>
      </c>
      <c r="AN63">
        <v>1.059132</v>
      </c>
      <c r="AO63">
        <v>7.1037749999999997</v>
      </c>
      <c r="AP63">
        <v>1.238086</v>
      </c>
      <c r="AQ63">
        <v>11.726308</v>
      </c>
      <c r="AR63">
        <v>48.549227999999999</v>
      </c>
      <c r="AS63">
        <v>35.283774999999999</v>
      </c>
      <c r="AT63">
        <v>14.497506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77.062114000000008</v>
      </c>
      <c r="BA63">
        <f t="shared" si="1"/>
        <v>1620.4824590000007</v>
      </c>
      <c r="BD63">
        <v>7.68</v>
      </c>
      <c r="BE63">
        <v>1.88</v>
      </c>
      <c r="BF63">
        <v>2.93</v>
      </c>
      <c r="BG63">
        <v>0.89</v>
      </c>
      <c r="BH63">
        <v>9.02</v>
      </c>
      <c r="BI63">
        <v>0.78</v>
      </c>
      <c r="BJ63">
        <v>0.41</v>
      </c>
      <c r="BK63">
        <v>1.72</v>
      </c>
      <c r="BL63">
        <v>0.93</v>
      </c>
      <c r="BM63">
        <v>7.0000000000000007E-2</v>
      </c>
      <c r="BN63">
        <v>3.45</v>
      </c>
      <c r="BO63">
        <v>3.65</v>
      </c>
      <c r="BP63">
        <v>0.23</v>
      </c>
      <c r="BQ63">
        <v>1.93</v>
      </c>
      <c r="BR63">
        <v>2.11</v>
      </c>
      <c r="BS63">
        <v>1.57</v>
      </c>
      <c r="BT63">
        <v>2.7738800000000001</v>
      </c>
      <c r="BU63">
        <v>1.287995</v>
      </c>
      <c r="BV63">
        <v>2.2992889999999999</v>
      </c>
      <c r="BW63">
        <v>1.864989</v>
      </c>
      <c r="BX63">
        <v>1.8810420000000001</v>
      </c>
      <c r="BY63">
        <v>2.5759880000000002</v>
      </c>
      <c r="BZ63">
        <v>1.2742560000000001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5.1004569999999996</v>
      </c>
      <c r="CK63">
        <v>1.7951710000000001</v>
      </c>
      <c r="CL63">
        <v>1.8603190000000001</v>
      </c>
      <c r="CM63">
        <v>3.3707630000000002</v>
      </c>
      <c r="CN63">
        <v>1.7001520000000001</v>
      </c>
      <c r="CO63">
        <v>2.060791</v>
      </c>
      <c r="CP63">
        <v>4.087237</v>
      </c>
      <c r="CQ63">
        <v>2.0168270000000001</v>
      </c>
      <c r="CR63">
        <v>0.54688599999999998</v>
      </c>
      <c r="CS63">
        <v>1.3160719999999999</v>
      </c>
      <c r="CT63">
        <v>4.1333080000000004</v>
      </c>
      <c r="CU63">
        <v>0</v>
      </c>
      <c r="CV63">
        <v>1.2821769999999999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77.062114000000008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183.130054</v>
      </c>
      <c r="L64">
        <v>236.113868</v>
      </c>
      <c r="M64">
        <v>49.152991</v>
      </c>
      <c r="N64">
        <v>64.897155999999995</v>
      </c>
      <c r="O64">
        <v>52.255066999999997</v>
      </c>
      <c r="P64">
        <v>86.298978000000005</v>
      </c>
      <c r="Q64">
        <v>4.0511809999999997</v>
      </c>
      <c r="R64">
        <v>21.959043999999999</v>
      </c>
      <c r="S64">
        <v>13.825179</v>
      </c>
      <c r="T64">
        <v>0</v>
      </c>
      <c r="U64">
        <v>337.28433799999999</v>
      </c>
      <c r="V64">
        <v>0</v>
      </c>
      <c r="W64">
        <v>12.46785</v>
      </c>
      <c r="X64">
        <v>72.737920000000003</v>
      </c>
      <c r="Y64">
        <v>0</v>
      </c>
      <c r="Z64">
        <v>12.668495</v>
      </c>
      <c r="AA64">
        <v>0</v>
      </c>
      <c r="AB64">
        <v>29.912641000000001</v>
      </c>
      <c r="AC64">
        <v>10.781503000000001</v>
      </c>
      <c r="AD64">
        <v>0</v>
      </c>
      <c r="AE64">
        <v>52.546615000000003</v>
      </c>
      <c r="AF64">
        <v>0</v>
      </c>
      <c r="AG64">
        <v>46.271051999999997</v>
      </c>
      <c r="AH64">
        <v>41.586021000000002</v>
      </c>
      <c r="AI64">
        <v>0</v>
      </c>
      <c r="AJ64">
        <v>0</v>
      </c>
      <c r="AK64">
        <v>62.775129</v>
      </c>
      <c r="AL64">
        <v>47.169066000000001</v>
      </c>
      <c r="AM64">
        <v>17.502089000000002</v>
      </c>
      <c r="AN64">
        <v>1.059132</v>
      </c>
      <c r="AO64">
        <v>7.1037749999999997</v>
      </c>
      <c r="AP64">
        <v>1.238086</v>
      </c>
      <c r="AQ64">
        <v>23.599195000000002</v>
      </c>
      <c r="AR64">
        <v>48.549227999999999</v>
      </c>
      <c r="AS64">
        <v>35.283774999999999</v>
      </c>
      <c r="AT64">
        <v>14.497506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76.745439000000005</v>
      </c>
      <c r="BA64">
        <f t="shared" si="1"/>
        <v>1663.4623730000005</v>
      </c>
      <c r="BD64">
        <v>7.68</v>
      </c>
      <c r="BE64">
        <v>1.88</v>
      </c>
      <c r="BF64">
        <v>2.93</v>
      </c>
      <c r="BG64">
        <v>0.89</v>
      </c>
      <c r="BH64">
        <v>9.02</v>
      </c>
      <c r="BI64">
        <v>0.78</v>
      </c>
      <c r="BJ64">
        <v>0.41</v>
      </c>
      <c r="BK64">
        <v>1.72</v>
      </c>
      <c r="BL64">
        <v>0.93</v>
      </c>
      <c r="BM64">
        <v>7.0000000000000007E-2</v>
      </c>
      <c r="BN64">
        <v>3.45</v>
      </c>
      <c r="BO64">
        <v>3.65</v>
      </c>
      <c r="BP64">
        <v>0.23</v>
      </c>
      <c r="BQ64">
        <v>1.93</v>
      </c>
      <c r="BR64">
        <v>2.11</v>
      </c>
      <c r="BS64">
        <v>1.57</v>
      </c>
      <c r="BT64">
        <v>2.7738800000000001</v>
      </c>
      <c r="BU64">
        <v>1.287995</v>
      </c>
      <c r="BV64">
        <v>2.2992889999999999</v>
      </c>
      <c r="BW64">
        <v>1.864989</v>
      </c>
      <c r="BX64">
        <v>1.8810420000000001</v>
      </c>
      <c r="BY64">
        <v>2.5759880000000002</v>
      </c>
      <c r="BZ64">
        <v>1.2742560000000001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5.1004569999999996</v>
      </c>
      <c r="CK64">
        <v>1.7951710000000001</v>
      </c>
      <c r="CL64">
        <v>1.8603190000000001</v>
      </c>
      <c r="CM64">
        <v>3.3707630000000002</v>
      </c>
      <c r="CN64">
        <v>1.7001520000000001</v>
      </c>
      <c r="CO64">
        <v>2.060791</v>
      </c>
      <c r="CP64">
        <v>4.087237</v>
      </c>
      <c r="CQ64">
        <v>1.7001520000000001</v>
      </c>
      <c r="CR64">
        <v>0.54688599999999998</v>
      </c>
      <c r="CS64">
        <v>1.3160719999999999</v>
      </c>
      <c r="CT64">
        <v>4.1333080000000004</v>
      </c>
      <c r="CU64">
        <v>0</v>
      </c>
      <c r="CV64">
        <v>1.2821769999999999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76.745439000000005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183.143292</v>
      </c>
      <c r="L65">
        <v>236.113868</v>
      </c>
      <c r="M65">
        <v>49.503686000000002</v>
      </c>
      <c r="N65">
        <v>64.929687999999999</v>
      </c>
      <c r="O65">
        <v>55.271512999999999</v>
      </c>
      <c r="P65">
        <v>86.298978000000005</v>
      </c>
      <c r="Q65">
        <v>4.0511809999999997</v>
      </c>
      <c r="R65">
        <v>21.959043999999999</v>
      </c>
      <c r="S65">
        <v>13.884608999999999</v>
      </c>
      <c r="T65">
        <v>0</v>
      </c>
      <c r="U65">
        <v>337.28433799999999</v>
      </c>
      <c r="V65">
        <v>0</v>
      </c>
      <c r="W65">
        <v>12.46785</v>
      </c>
      <c r="X65">
        <v>38.659999999999997</v>
      </c>
      <c r="Y65">
        <v>0</v>
      </c>
      <c r="Z65">
        <v>12.668495</v>
      </c>
      <c r="AA65">
        <v>0</v>
      </c>
      <c r="AB65">
        <v>29.912641000000001</v>
      </c>
      <c r="AC65">
        <v>21.584285000000001</v>
      </c>
      <c r="AD65">
        <v>0</v>
      </c>
      <c r="AE65">
        <v>55.019733000000002</v>
      </c>
      <c r="AF65">
        <v>0</v>
      </c>
      <c r="AG65">
        <v>46.271051999999997</v>
      </c>
      <c r="AH65">
        <v>51.358735000000003</v>
      </c>
      <c r="AI65">
        <v>0</v>
      </c>
      <c r="AJ65">
        <v>0</v>
      </c>
      <c r="AK65">
        <v>62.775129</v>
      </c>
      <c r="AL65">
        <v>47.169066000000001</v>
      </c>
      <c r="AM65">
        <v>17.502089000000002</v>
      </c>
      <c r="AN65">
        <v>1.059132</v>
      </c>
      <c r="AO65">
        <v>7.1037749999999997</v>
      </c>
      <c r="AP65">
        <v>1.238086</v>
      </c>
      <c r="AQ65">
        <v>35.398792</v>
      </c>
      <c r="AR65">
        <v>48.549227999999999</v>
      </c>
      <c r="AS65">
        <v>35.283774999999999</v>
      </c>
      <c r="AT65">
        <v>14.497506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76.745439000000005</v>
      </c>
      <c r="BA65">
        <f t="shared" si="1"/>
        <v>1667.7050050000005</v>
      </c>
      <c r="BD65">
        <v>7.68</v>
      </c>
      <c r="BE65">
        <v>1.88</v>
      </c>
      <c r="BF65">
        <v>2.93</v>
      </c>
      <c r="BG65">
        <v>0.89</v>
      </c>
      <c r="BH65">
        <v>9.02</v>
      </c>
      <c r="BI65">
        <v>0.78</v>
      </c>
      <c r="BJ65">
        <v>0.41</v>
      </c>
      <c r="BK65">
        <v>1.72</v>
      </c>
      <c r="BL65">
        <v>0.93</v>
      </c>
      <c r="BM65">
        <v>7.0000000000000007E-2</v>
      </c>
      <c r="BN65">
        <v>3.45</v>
      </c>
      <c r="BO65">
        <v>3.65</v>
      </c>
      <c r="BP65">
        <v>0.23</v>
      </c>
      <c r="BQ65">
        <v>1.93</v>
      </c>
      <c r="BR65">
        <v>2.11</v>
      </c>
      <c r="BS65">
        <v>1.57</v>
      </c>
      <c r="BT65">
        <v>2.7738800000000001</v>
      </c>
      <c r="BU65">
        <v>1.287995</v>
      </c>
      <c r="BV65">
        <v>2.2992889999999999</v>
      </c>
      <c r="BW65">
        <v>1.864989</v>
      </c>
      <c r="BX65">
        <v>1.8810420000000001</v>
      </c>
      <c r="BY65">
        <v>2.5759880000000002</v>
      </c>
      <c r="BZ65">
        <v>1.2742560000000001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5.1004569999999996</v>
      </c>
      <c r="CK65">
        <v>1.7951710000000001</v>
      </c>
      <c r="CL65">
        <v>1.8603190000000001</v>
      </c>
      <c r="CM65">
        <v>3.3707630000000002</v>
      </c>
      <c r="CN65">
        <v>1.7001520000000001</v>
      </c>
      <c r="CO65">
        <v>2.060791</v>
      </c>
      <c r="CP65">
        <v>4.087237</v>
      </c>
      <c r="CQ65">
        <v>1.7001520000000001</v>
      </c>
      <c r="CR65">
        <v>0.54688599999999998</v>
      </c>
      <c r="CS65">
        <v>1.3160719999999999</v>
      </c>
      <c r="CT65">
        <v>4.1333080000000004</v>
      </c>
      <c r="CU65">
        <v>0</v>
      </c>
      <c r="CV65">
        <v>1.579825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76.745439000000005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183.130054</v>
      </c>
      <c r="L66">
        <v>236.113868</v>
      </c>
      <c r="M66">
        <v>49.503686000000002</v>
      </c>
      <c r="N66">
        <v>64.929687999999999</v>
      </c>
      <c r="O66">
        <v>55.271512999999999</v>
      </c>
      <c r="P66">
        <v>86.298978000000005</v>
      </c>
      <c r="Q66">
        <v>4.0511809999999997</v>
      </c>
      <c r="R66">
        <v>21.959043999999999</v>
      </c>
      <c r="S66">
        <v>13.884608999999999</v>
      </c>
      <c r="T66">
        <v>0</v>
      </c>
      <c r="U66">
        <v>337.28433799999999</v>
      </c>
      <c r="V66">
        <v>0</v>
      </c>
      <c r="W66">
        <v>12.46785</v>
      </c>
      <c r="X66">
        <v>38.659999999999997</v>
      </c>
      <c r="Y66">
        <v>0</v>
      </c>
      <c r="Z66">
        <v>12.668495</v>
      </c>
      <c r="AA66">
        <v>0</v>
      </c>
      <c r="AB66">
        <v>29.912641000000001</v>
      </c>
      <c r="AC66">
        <v>21.584285000000001</v>
      </c>
      <c r="AD66">
        <v>0</v>
      </c>
      <c r="AE66">
        <v>55.019733000000002</v>
      </c>
      <c r="AF66">
        <v>0</v>
      </c>
      <c r="AG66">
        <v>46.271051999999997</v>
      </c>
      <c r="AH66">
        <v>51.358735000000003</v>
      </c>
      <c r="AI66">
        <v>0</v>
      </c>
      <c r="AJ66">
        <v>0</v>
      </c>
      <c r="AK66">
        <v>62.775129</v>
      </c>
      <c r="AL66">
        <v>47.169066000000001</v>
      </c>
      <c r="AM66">
        <v>17.502089000000002</v>
      </c>
      <c r="AN66">
        <v>1.059132</v>
      </c>
      <c r="AO66">
        <v>7.1037749999999997</v>
      </c>
      <c r="AP66">
        <v>1.238086</v>
      </c>
      <c r="AQ66">
        <v>35.398792</v>
      </c>
      <c r="AR66">
        <v>48.549227999999999</v>
      </c>
      <c r="AS66">
        <v>35.283774999999999</v>
      </c>
      <c r="AT66">
        <v>14.497506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76.745439000000005</v>
      </c>
      <c r="BA66">
        <f t="shared" si="1"/>
        <v>1667.6917670000005</v>
      </c>
      <c r="BD66">
        <v>7.68</v>
      </c>
      <c r="BE66">
        <v>1.88</v>
      </c>
      <c r="BF66">
        <v>2.93</v>
      </c>
      <c r="BG66">
        <v>0.89</v>
      </c>
      <c r="BH66">
        <v>9.02</v>
      </c>
      <c r="BI66">
        <v>0.78</v>
      </c>
      <c r="BJ66">
        <v>0.41</v>
      </c>
      <c r="BK66">
        <v>1.72</v>
      </c>
      <c r="BL66">
        <v>0.93</v>
      </c>
      <c r="BM66">
        <v>7.0000000000000007E-2</v>
      </c>
      <c r="BN66">
        <v>3.45</v>
      </c>
      <c r="BO66">
        <v>3.65</v>
      </c>
      <c r="BP66">
        <v>0.23</v>
      </c>
      <c r="BQ66">
        <v>1.93</v>
      </c>
      <c r="BR66">
        <v>2.11</v>
      </c>
      <c r="BS66">
        <v>1.57</v>
      </c>
      <c r="BT66">
        <v>2.7738800000000001</v>
      </c>
      <c r="BU66">
        <v>1.287995</v>
      </c>
      <c r="BV66">
        <v>2.2992889999999999</v>
      </c>
      <c r="BW66">
        <v>1.864989</v>
      </c>
      <c r="BX66">
        <v>1.8810420000000001</v>
      </c>
      <c r="BY66">
        <v>2.5759880000000002</v>
      </c>
      <c r="BZ66">
        <v>1.2742560000000001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5.1004569999999996</v>
      </c>
      <c r="CK66">
        <v>1.7951710000000001</v>
      </c>
      <c r="CL66">
        <v>1.8603190000000001</v>
      </c>
      <c r="CM66">
        <v>3.3707630000000002</v>
      </c>
      <c r="CN66">
        <v>1.7001520000000001</v>
      </c>
      <c r="CO66">
        <v>2.060791</v>
      </c>
      <c r="CP66">
        <v>4.087237</v>
      </c>
      <c r="CQ66">
        <v>1.7001520000000001</v>
      </c>
      <c r="CR66">
        <v>0.54688599999999998</v>
      </c>
      <c r="CS66">
        <v>1.3160719999999999</v>
      </c>
      <c r="CT66">
        <v>4.1333080000000004</v>
      </c>
      <c r="CU66">
        <v>0</v>
      </c>
      <c r="CV66">
        <v>1.579825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76.745439000000005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183.143292</v>
      </c>
      <c r="L67">
        <v>236.113868</v>
      </c>
      <c r="M67">
        <v>49.503686000000002</v>
      </c>
      <c r="N67">
        <v>65.280502999999996</v>
      </c>
      <c r="O67">
        <v>52.189663000000003</v>
      </c>
      <c r="P67">
        <v>86.298978000000005</v>
      </c>
      <c r="Q67">
        <v>4.0511809999999997</v>
      </c>
      <c r="R67">
        <v>22.067070000000001</v>
      </c>
      <c r="S67">
        <v>13.884608999999999</v>
      </c>
      <c r="T67">
        <v>0</v>
      </c>
      <c r="U67">
        <v>337.28433799999999</v>
      </c>
      <c r="V67">
        <v>0</v>
      </c>
      <c r="W67">
        <v>12.46785</v>
      </c>
      <c r="X67">
        <v>38.659999999999997</v>
      </c>
      <c r="Y67">
        <v>0</v>
      </c>
      <c r="Z67">
        <v>12.668495</v>
      </c>
      <c r="AA67">
        <v>0</v>
      </c>
      <c r="AB67">
        <v>29.912641000000001</v>
      </c>
      <c r="AC67">
        <v>21.584285000000001</v>
      </c>
      <c r="AD67">
        <v>0</v>
      </c>
      <c r="AE67">
        <v>55.019733000000002</v>
      </c>
      <c r="AF67">
        <v>0</v>
      </c>
      <c r="AG67">
        <v>46.271051999999997</v>
      </c>
      <c r="AH67">
        <v>51.358735000000003</v>
      </c>
      <c r="AI67">
        <v>0</v>
      </c>
      <c r="AJ67">
        <v>0</v>
      </c>
      <c r="AK67">
        <v>62.775129</v>
      </c>
      <c r="AL67">
        <v>47.169066000000001</v>
      </c>
      <c r="AM67">
        <v>17.502089000000002</v>
      </c>
      <c r="AN67">
        <v>1.059132</v>
      </c>
      <c r="AO67">
        <v>7.1037749999999997</v>
      </c>
      <c r="AP67">
        <v>0.247617</v>
      </c>
      <c r="AQ67">
        <v>35.398792</v>
      </c>
      <c r="AR67">
        <v>48.549227999999999</v>
      </c>
      <c r="AS67">
        <v>36.307527999999998</v>
      </c>
      <c r="AT67">
        <v>14.497506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76.745439000000005</v>
      </c>
      <c r="BA67">
        <f t="shared" si="1"/>
        <v>1665.1152800000002</v>
      </c>
      <c r="BD67">
        <v>7.68</v>
      </c>
      <c r="BE67">
        <v>1.88</v>
      </c>
      <c r="BF67">
        <v>2.93</v>
      </c>
      <c r="BG67">
        <v>0.89</v>
      </c>
      <c r="BH67">
        <v>9.02</v>
      </c>
      <c r="BI67">
        <v>0.78</v>
      </c>
      <c r="BJ67">
        <v>0.41</v>
      </c>
      <c r="BK67">
        <v>1.72</v>
      </c>
      <c r="BL67">
        <v>0.93</v>
      </c>
      <c r="BM67">
        <v>7.0000000000000007E-2</v>
      </c>
      <c r="BN67">
        <v>3.45</v>
      </c>
      <c r="BO67">
        <v>3.65</v>
      </c>
      <c r="BP67">
        <v>0.23</v>
      </c>
      <c r="BQ67">
        <v>1.93</v>
      </c>
      <c r="BR67">
        <v>2.11</v>
      </c>
      <c r="BS67">
        <v>1.57</v>
      </c>
      <c r="BT67">
        <v>2.7738800000000001</v>
      </c>
      <c r="BU67">
        <v>1.287995</v>
      </c>
      <c r="BV67">
        <v>2.2992889999999999</v>
      </c>
      <c r="BW67">
        <v>1.864989</v>
      </c>
      <c r="BX67">
        <v>1.8810420000000001</v>
      </c>
      <c r="BY67">
        <v>2.5759880000000002</v>
      </c>
      <c r="BZ67">
        <v>1.2742560000000001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5.1004569999999996</v>
      </c>
      <c r="CK67">
        <v>1.7951710000000001</v>
      </c>
      <c r="CL67">
        <v>1.8603190000000001</v>
      </c>
      <c r="CM67">
        <v>3.3707630000000002</v>
      </c>
      <c r="CN67">
        <v>1.7001520000000001</v>
      </c>
      <c r="CO67">
        <v>2.060791</v>
      </c>
      <c r="CP67">
        <v>4.087237</v>
      </c>
      <c r="CQ67">
        <v>1.7001520000000001</v>
      </c>
      <c r="CR67">
        <v>0.54688599999999998</v>
      </c>
      <c r="CS67">
        <v>1.3160719999999999</v>
      </c>
      <c r="CT67">
        <v>4.1333080000000004</v>
      </c>
      <c r="CU67">
        <v>0</v>
      </c>
      <c r="CV67">
        <v>1.579825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76.745439000000005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183.130054</v>
      </c>
      <c r="L68">
        <v>236.113868</v>
      </c>
      <c r="M68">
        <v>49.503686000000002</v>
      </c>
      <c r="N68">
        <v>65.280502999999996</v>
      </c>
      <c r="O68">
        <v>52.189663000000003</v>
      </c>
      <c r="P68">
        <v>86.298978000000005</v>
      </c>
      <c r="Q68">
        <v>4.0511809999999997</v>
      </c>
      <c r="R68">
        <v>22.067070000000001</v>
      </c>
      <c r="S68">
        <v>13.884608999999999</v>
      </c>
      <c r="T68">
        <v>0</v>
      </c>
      <c r="U68">
        <v>337.28433799999999</v>
      </c>
      <c r="V68">
        <v>0</v>
      </c>
      <c r="W68">
        <v>12.46785</v>
      </c>
      <c r="X68">
        <v>38.659999999999997</v>
      </c>
      <c r="Y68">
        <v>0</v>
      </c>
      <c r="Z68">
        <v>12.668495</v>
      </c>
      <c r="AA68">
        <v>13.514570000000001</v>
      </c>
      <c r="AB68">
        <v>29.912641000000001</v>
      </c>
      <c r="AC68">
        <v>21.584285000000001</v>
      </c>
      <c r="AD68">
        <v>0</v>
      </c>
      <c r="AE68">
        <v>55.019733000000002</v>
      </c>
      <c r="AF68">
        <v>0</v>
      </c>
      <c r="AG68">
        <v>46.271051999999997</v>
      </c>
      <c r="AH68">
        <v>51.358735000000003</v>
      </c>
      <c r="AI68">
        <v>0</v>
      </c>
      <c r="AJ68">
        <v>0</v>
      </c>
      <c r="AK68">
        <v>62.775129</v>
      </c>
      <c r="AL68">
        <v>47.169066000000001</v>
      </c>
      <c r="AM68">
        <v>17.502089000000002</v>
      </c>
      <c r="AN68">
        <v>1.059132</v>
      </c>
      <c r="AO68">
        <v>7.1037749999999997</v>
      </c>
      <c r="AP68">
        <v>0.247617</v>
      </c>
      <c r="AQ68">
        <v>35.398792</v>
      </c>
      <c r="AR68">
        <v>51.216768000000002</v>
      </c>
      <c r="AS68">
        <v>36.307527999999998</v>
      </c>
      <c r="AT68">
        <v>14.497506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76.745439000000005</v>
      </c>
      <c r="BA68">
        <f t="shared" ref="BA68:BA99" si="4">SUM(B68:AZ68)</f>
        <v>1681.2841520000002</v>
      </c>
      <c r="BD68">
        <v>7.68</v>
      </c>
      <c r="BE68">
        <v>1.88</v>
      </c>
      <c r="BF68">
        <v>2.93</v>
      </c>
      <c r="BG68">
        <v>0.89</v>
      </c>
      <c r="BH68">
        <v>9.02</v>
      </c>
      <c r="BI68">
        <v>0.78</v>
      </c>
      <c r="BJ68">
        <v>0.41</v>
      </c>
      <c r="BK68">
        <v>1.72</v>
      </c>
      <c r="BL68">
        <v>0.93</v>
      </c>
      <c r="BM68">
        <v>7.0000000000000007E-2</v>
      </c>
      <c r="BN68">
        <v>3.45</v>
      </c>
      <c r="BO68">
        <v>3.65</v>
      </c>
      <c r="BP68">
        <v>0.23</v>
      </c>
      <c r="BQ68">
        <v>1.93</v>
      </c>
      <c r="BR68">
        <v>2.11</v>
      </c>
      <c r="BS68">
        <v>1.57</v>
      </c>
      <c r="BT68">
        <v>2.7738800000000001</v>
      </c>
      <c r="BU68">
        <v>1.287995</v>
      </c>
      <c r="BV68">
        <v>2.2992889999999999</v>
      </c>
      <c r="BW68">
        <v>1.864989</v>
      </c>
      <c r="BX68">
        <v>1.8810420000000001</v>
      </c>
      <c r="BY68">
        <v>2.5759880000000002</v>
      </c>
      <c r="BZ68">
        <v>1.2742560000000001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5.1004569999999996</v>
      </c>
      <c r="CK68">
        <v>1.7951710000000001</v>
      </c>
      <c r="CL68">
        <v>1.8603190000000001</v>
      </c>
      <c r="CM68">
        <v>3.3707630000000002</v>
      </c>
      <c r="CN68">
        <v>1.7001520000000001</v>
      </c>
      <c r="CO68">
        <v>2.060791</v>
      </c>
      <c r="CP68">
        <v>4.087237</v>
      </c>
      <c r="CQ68">
        <v>1.7001520000000001</v>
      </c>
      <c r="CR68">
        <v>0.54688599999999998</v>
      </c>
      <c r="CS68">
        <v>1.3160719999999999</v>
      </c>
      <c r="CT68">
        <v>4.1333080000000004</v>
      </c>
      <c r="CU68">
        <v>0</v>
      </c>
      <c r="CV68">
        <v>1.579825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9" si="5">SUM(BD68:CS68)</f>
        <v>76.745439000000005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183.143292</v>
      </c>
      <c r="L69">
        <v>236.33776399999999</v>
      </c>
      <c r="M69">
        <v>49.503686000000002</v>
      </c>
      <c r="N69">
        <v>65.280502999999996</v>
      </c>
      <c r="O69">
        <v>55.218150000000001</v>
      </c>
      <c r="P69">
        <v>86.298978000000005</v>
      </c>
      <c r="Q69">
        <v>4.0511809999999997</v>
      </c>
      <c r="R69">
        <v>22.160183</v>
      </c>
      <c r="S69">
        <v>13.884608999999999</v>
      </c>
      <c r="T69">
        <v>0</v>
      </c>
      <c r="U69">
        <v>337.28433799999999</v>
      </c>
      <c r="V69">
        <v>2.8995000000000002</v>
      </c>
      <c r="W69">
        <v>12.46785</v>
      </c>
      <c r="X69">
        <v>38.659999999999997</v>
      </c>
      <c r="Y69">
        <v>0</v>
      </c>
      <c r="Z69">
        <v>12.668495</v>
      </c>
      <c r="AA69">
        <v>27.157412999999998</v>
      </c>
      <c r="AB69">
        <v>29.912641000000001</v>
      </c>
      <c r="AC69">
        <v>21.584285000000001</v>
      </c>
      <c r="AD69">
        <v>10.105907</v>
      </c>
      <c r="AE69">
        <v>55.019733000000002</v>
      </c>
      <c r="AF69">
        <v>0</v>
      </c>
      <c r="AG69">
        <v>46.271051999999997</v>
      </c>
      <c r="AH69">
        <v>51.358735000000003</v>
      </c>
      <c r="AI69">
        <v>0</v>
      </c>
      <c r="AJ69">
        <v>0</v>
      </c>
      <c r="AK69">
        <v>62.775129</v>
      </c>
      <c r="AL69">
        <v>58.399796000000002</v>
      </c>
      <c r="AM69">
        <v>17.502089000000002</v>
      </c>
      <c r="AN69">
        <v>1.059132</v>
      </c>
      <c r="AO69">
        <v>7.1037749999999997</v>
      </c>
      <c r="AP69">
        <v>0.247617</v>
      </c>
      <c r="AQ69">
        <v>35.398792</v>
      </c>
      <c r="AR69">
        <v>51.216768000000002</v>
      </c>
      <c r="AS69">
        <v>35.283774999999999</v>
      </c>
      <c r="AT69">
        <v>14.497506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74.68464800000001</v>
      </c>
      <c r="BA69">
        <f t="shared" si="4"/>
        <v>1719.4373219999998</v>
      </c>
      <c r="BD69">
        <v>7.68</v>
      </c>
      <c r="BE69">
        <v>1.88</v>
      </c>
      <c r="BF69">
        <v>2.93</v>
      </c>
      <c r="BG69">
        <v>0.89</v>
      </c>
      <c r="BH69">
        <v>9.02</v>
      </c>
      <c r="BI69">
        <v>0.78</v>
      </c>
      <c r="BJ69">
        <v>0.41</v>
      </c>
      <c r="BK69">
        <v>1.72</v>
      </c>
      <c r="BL69">
        <v>0.93</v>
      </c>
      <c r="BM69">
        <v>7.0000000000000007E-2</v>
      </c>
      <c r="BN69">
        <v>3.45</v>
      </c>
      <c r="BO69">
        <v>3.65</v>
      </c>
      <c r="BP69">
        <v>0.23</v>
      </c>
      <c r="BQ69">
        <v>1.93</v>
      </c>
      <c r="BR69">
        <v>2.11</v>
      </c>
      <c r="BS69">
        <v>1.57</v>
      </c>
      <c r="BT69">
        <v>2.7738800000000001</v>
      </c>
      <c r="BU69">
        <v>1.287995</v>
      </c>
      <c r="BV69">
        <v>2.2992889999999999</v>
      </c>
      <c r="BW69">
        <v>1.864989</v>
      </c>
      <c r="BX69">
        <v>1.8810420000000001</v>
      </c>
      <c r="BY69">
        <v>2.5759880000000002</v>
      </c>
      <c r="BZ69">
        <v>1.2742560000000001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5.1004569999999996</v>
      </c>
      <c r="CK69">
        <v>1.7951710000000001</v>
      </c>
      <c r="CL69">
        <v>1.8603190000000001</v>
      </c>
      <c r="CM69">
        <v>3.3707630000000002</v>
      </c>
      <c r="CN69">
        <v>1.7001520000000001</v>
      </c>
      <c r="CO69">
        <v>0</v>
      </c>
      <c r="CP69">
        <v>4.087237</v>
      </c>
      <c r="CQ69">
        <v>1.7001520000000001</v>
      </c>
      <c r="CR69">
        <v>0.54688599999999998</v>
      </c>
      <c r="CS69">
        <v>1.3160719999999999</v>
      </c>
      <c r="CT69">
        <v>4.1333080000000004</v>
      </c>
      <c r="CU69">
        <v>0</v>
      </c>
      <c r="CV69">
        <v>1.579825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74.68464800000001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183.15347399999999</v>
      </c>
      <c r="L70">
        <v>236.33776399999999</v>
      </c>
      <c r="M70">
        <v>49.503686000000002</v>
      </c>
      <c r="N70">
        <v>65.280502999999996</v>
      </c>
      <c r="O70">
        <v>55.218150000000001</v>
      </c>
      <c r="P70">
        <v>86.298978000000005</v>
      </c>
      <c r="Q70">
        <v>4.0511809999999997</v>
      </c>
      <c r="R70">
        <v>22.160183</v>
      </c>
      <c r="S70">
        <v>13.884608999999999</v>
      </c>
      <c r="T70">
        <v>0</v>
      </c>
      <c r="U70">
        <v>337.28433799999999</v>
      </c>
      <c r="V70">
        <v>2.8995000000000002</v>
      </c>
      <c r="W70">
        <v>12.46785</v>
      </c>
      <c r="X70">
        <v>38.659999999999997</v>
      </c>
      <c r="Y70">
        <v>0</v>
      </c>
      <c r="Z70">
        <v>12.651484999999999</v>
      </c>
      <c r="AA70">
        <v>27.157412999999998</v>
      </c>
      <c r="AB70">
        <v>29.912641000000001</v>
      </c>
      <c r="AC70">
        <v>21.584285000000001</v>
      </c>
      <c r="AD70">
        <v>10.105907</v>
      </c>
      <c r="AE70">
        <v>55.019733000000002</v>
      </c>
      <c r="AF70">
        <v>0</v>
      </c>
      <c r="AG70">
        <v>46.271051999999997</v>
      </c>
      <c r="AH70">
        <v>51.358735000000003</v>
      </c>
      <c r="AI70">
        <v>0</v>
      </c>
      <c r="AJ70">
        <v>0</v>
      </c>
      <c r="AK70">
        <v>62.775129</v>
      </c>
      <c r="AL70">
        <v>58.399796000000002</v>
      </c>
      <c r="AM70">
        <v>17.502089000000002</v>
      </c>
      <c r="AN70">
        <v>1.059132</v>
      </c>
      <c r="AO70">
        <v>7.1037749999999997</v>
      </c>
      <c r="AP70">
        <v>0.247617</v>
      </c>
      <c r="AQ70">
        <v>35.398792</v>
      </c>
      <c r="AR70">
        <v>48.549227999999999</v>
      </c>
      <c r="AS70">
        <v>35.283774999999999</v>
      </c>
      <c r="AT70">
        <v>14.497506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74.68464800000001</v>
      </c>
      <c r="BA70">
        <f t="shared" si="4"/>
        <v>1716.762954</v>
      </c>
      <c r="BD70">
        <v>7.68</v>
      </c>
      <c r="BE70">
        <v>1.88</v>
      </c>
      <c r="BF70">
        <v>2.93</v>
      </c>
      <c r="BG70">
        <v>0.89</v>
      </c>
      <c r="BH70">
        <v>9.02</v>
      </c>
      <c r="BI70">
        <v>0.78</v>
      </c>
      <c r="BJ70">
        <v>0.41</v>
      </c>
      <c r="BK70">
        <v>1.72</v>
      </c>
      <c r="BL70">
        <v>0.93</v>
      </c>
      <c r="BM70">
        <v>7.0000000000000007E-2</v>
      </c>
      <c r="BN70">
        <v>3.45</v>
      </c>
      <c r="BO70">
        <v>3.65</v>
      </c>
      <c r="BP70">
        <v>0.23</v>
      </c>
      <c r="BQ70">
        <v>1.93</v>
      </c>
      <c r="BR70">
        <v>2.11</v>
      </c>
      <c r="BS70">
        <v>1.57</v>
      </c>
      <c r="BT70">
        <v>2.7738800000000001</v>
      </c>
      <c r="BU70">
        <v>1.287995</v>
      </c>
      <c r="BV70">
        <v>2.2992889999999999</v>
      </c>
      <c r="BW70">
        <v>1.864989</v>
      </c>
      <c r="BX70">
        <v>1.8810420000000001</v>
      </c>
      <c r="BY70">
        <v>2.5759880000000002</v>
      </c>
      <c r="BZ70">
        <v>1.2742560000000001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5.1004569999999996</v>
      </c>
      <c r="CK70">
        <v>1.7951710000000001</v>
      </c>
      <c r="CL70">
        <v>1.8603190000000001</v>
      </c>
      <c r="CM70">
        <v>3.3707630000000002</v>
      </c>
      <c r="CN70">
        <v>1.7001520000000001</v>
      </c>
      <c r="CO70">
        <v>0</v>
      </c>
      <c r="CP70">
        <v>4.087237</v>
      </c>
      <c r="CQ70">
        <v>1.7001520000000001</v>
      </c>
      <c r="CR70">
        <v>0.54688599999999998</v>
      </c>
      <c r="CS70">
        <v>1.3160719999999999</v>
      </c>
      <c r="CT70">
        <v>4.1333080000000004</v>
      </c>
      <c r="CU70">
        <v>0</v>
      </c>
      <c r="CV70">
        <v>1.579825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74.68464800000001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183.148383</v>
      </c>
      <c r="L71">
        <v>236.113868</v>
      </c>
      <c r="M71">
        <v>48.469163999999999</v>
      </c>
      <c r="N71">
        <v>65.280502999999996</v>
      </c>
      <c r="O71">
        <v>55.218150000000001</v>
      </c>
      <c r="P71">
        <v>86.298978000000005</v>
      </c>
      <c r="Q71">
        <v>4.0511809999999997</v>
      </c>
      <c r="R71">
        <v>22.160183</v>
      </c>
      <c r="S71">
        <v>13.884608999999999</v>
      </c>
      <c r="T71">
        <v>0</v>
      </c>
      <c r="U71">
        <v>337.28433799999999</v>
      </c>
      <c r="V71">
        <v>2.8995000000000002</v>
      </c>
      <c r="W71">
        <v>12.46785</v>
      </c>
      <c r="X71">
        <v>38.659999999999997</v>
      </c>
      <c r="Y71">
        <v>0</v>
      </c>
      <c r="Z71">
        <v>6.1662699999999999</v>
      </c>
      <c r="AA71">
        <v>40.736119000000002</v>
      </c>
      <c r="AB71">
        <v>29.912641000000001</v>
      </c>
      <c r="AC71">
        <v>21.584285000000001</v>
      </c>
      <c r="AD71">
        <v>10.105907</v>
      </c>
      <c r="AE71">
        <v>55.019733000000002</v>
      </c>
      <c r="AF71">
        <v>0</v>
      </c>
      <c r="AG71">
        <v>46.271051999999997</v>
      </c>
      <c r="AH71">
        <v>51.358735000000003</v>
      </c>
      <c r="AI71">
        <v>0</v>
      </c>
      <c r="AJ71">
        <v>0</v>
      </c>
      <c r="AK71">
        <v>62.775129</v>
      </c>
      <c r="AL71">
        <v>58.399796000000002</v>
      </c>
      <c r="AM71">
        <v>17.502089000000002</v>
      </c>
      <c r="AN71">
        <v>1.059132</v>
      </c>
      <c r="AO71">
        <v>6.6775479999999998</v>
      </c>
      <c r="AP71">
        <v>0.247617</v>
      </c>
      <c r="AQ71">
        <v>35.398792</v>
      </c>
      <c r="AR71">
        <v>48.549227999999999</v>
      </c>
      <c r="AS71">
        <v>35.283774999999999</v>
      </c>
      <c r="AT71">
        <v>14.497506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72.984496000000021</v>
      </c>
      <c r="BA71">
        <f t="shared" si="4"/>
        <v>1720.466557</v>
      </c>
      <c r="BD71">
        <v>7.68</v>
      </c>
      <c r="BE71">
        <v>1.88</v>
      </c>
      <c r="BF71">
        <v>2.93</v>
      </c>
      <c r="BG71">
        <v>0.89</v>
      </c>
      <c r="BH71">
        <v>9.02</v>
      </c>
      <c r="BI71">
        <v>0.78</v>
      </c>
      <c r="BJ71">
        <v>0.41</v>
      </c>
      <c r="BK71">
        <v>1.72</v>
      </c>
      <c r="BL71">
        <v>0.93</v>
      </c>
      <c r="BM71">
        <v>7.0000000000000007E-2</v>
      </c>
      <c r="BN71">
        <v>3.45</v>
      </c>
      <c r="BO71">
        <v>3.65</v>
      </c>
      <c r="BP71">
        <v>0.23</v>
      </c>
      <c r="BQ71">
        <v>1.93</v>
      </c>
      <c r="BR71">
        <v>2.11</v>
      </c>
      <c r="BS71">
        <v>1.57</v>
      </c>
      <c r="BT71">
        <v>2.7738800000000001</v>
      </c>
      <c r="BU71">
        <v>1.287995</v>
      </c>
      <c r="BV71">
        <v>2.2992889999999999</v>
      </c>
      <c r="BW71">
        <v>1.864989</v>
      </c>
      <c r="BX71">
        <v>1.8810420000000001</v>
      </c>
      <c r="BY71">
        <v>2.5759880000000002</v>
      </c>
      <c r="BZ71">
        <v>1.2742560000000001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3.4003049999999999</v>
      </c>
      <c r="CK71">
        <v>1.7951710000000001</v>
      </c>
      <c r="CL71">
        <v>1.8603190000000001</v>
      </c>
      <c r="CM71">
        <v>3.3707630000000002</v>
      </c>
      <c r="CN71">
        <v>1.7001520000000001</v>
      </c>
      <c r="CO71">
        <v>0</v>
      </c>
      <c r="CP71">
        <v>4.087237</v>
      </c>
      <c r="CQ71">
        <v>1.7001520000000001</v>
      </c>
      <c r="CR71">
        <v>0.54688599999999998</v>
      </c>
      <c r="CS71">
        <v>1.3160719999999999</v>
      </c>
      <c r="CT71">
        <v>4.1333080000000004</v>
      </c>
      <c r="CU71">
        <v>0</v>
      </c>
      <c r="CV71">
        <v>1.579825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72.984496000000021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183.13514599999999</v>
      </c>
      <c r="L72">
        <v>236.113868</v>
      </c>
      <c r="M72">
        <v>48.469163999999999</v>
      </c>
      <c r="N72">
        <v>65.280502999999996</v>
      </c>
      <c r="O72">
        <v>99.616574999999997</v>
      </c>
      <c r="P72">
        <v>98.812599000000006</v>
      </c>
      <c r="Q72">
        <v>4.0511809999999997</v>
      </c>
      <c r="R72">
        <v>22.160183</v>
      </c>
      <c r="S72">
        <v>13.884608999999999</v>
      </c>
      <c r="T72">
        <v>0</v>
      </c>
      <c r="U72">
        <v>337.28433799999999</v>
      </c>
      <c r="V72">
        <v>2.8995000000000002</v>
      </c>
      <c r="W72">
        <v>12.46785</v>
      </c>
      <c r="X72">
        <v>38.659999999999997</v>
      </c>
      <c r="Y72">
        <v>0</v>
      </c>
      <c r="Z72">
        <v>6.1662699999999999</v>
      </c>
      <c r="AA72">
        <v>40.736119000000002</v>
      </c>
      <c r="AB72">
        <v>44.868962000000003</v>
      </c>
      <c r="AC72">
        <v>21.584285000000001</v>
      </c>
      <c r="AD72">
        <v>10.105907</v>
      </c>
      <c r="AE72">
        <v>55.019733000000002</v>
      </c>
      <c r="AF72">
        <v>0</v>
      </c>
      <c r="AG72">
        <v>46.271051999999997</v>
      </c>
      <c r="AH72">
        <v>51.358735000000003</v>
      </c>
      <c r="AI72">
        <v>0</v>
      </c>
      <c r="AJ72">
        <v>0</v>
      </c>
      <c r="AK72">
        <v>62.775129</v>
      </c>
      <c r="AL72">
        <v>58.399796000000002</v>
      </c>
      <c r="AM72">
        <v>17.502089000000002</v>
      </c>
      <c r="AN72">
        <v>1.059132</v>
      </c>
      <c r="AO72">
        <v>6.6775479999999998</v>
      </c>
      <c r="AP72">
        <v>0.247617</v>
      </c>
      <c r="AQ72">
        <v>35.398792</v>
      </c>
      <c r="AR72">
        <v>48.549227999999999</v>
      </c>
      <c r="AS72">
        <v>35.283774999999999</v>
      </c>
      <c r="AT72">
        <v>14.497506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72.984496000000021</v>
      </c>
      <c r="BA72">
        <f t="shared" si="4"/>
        <v>1792.3216869999999</v>
      </c>
      <c r="BD72">
        <v>7.68</v>
      </c>
      <c r="BE72">
        <v>1.88</v>
      </c>
      <c r="BF72">
        <v>2.93</v>
      </c>
      <c r="BG72">
        <v>0.89</v>
      </c>
      <c r="BH72">
        <v>9.02</v>
      </c>
      <c r="BI72">
        <v>0.78</v>
      </c>
      <c r="BJ72">
        <v>0.41</v>
      </c>
      <c r="BK72">
        <v>1.72</v>
      </c>
      <c r="BL72">
        <v>0.93</v>
      </c>
      <c r="BM72">
        <v>7.0000000000000007E-2</v>
      </c>
      <c r="BN72">
        <v>3.45</v>
      </c>
      <c r="BO72">
        <v>3.65</v>
      </c>
      <c r="BP72">
        <v>0.23</v>
      </c>
      <c r="BQ72">
        <v>1.93</v>
      </c>
      <c r="BR72">
        <v>2.11</v>
      </c>
      <c r="BS72">
        <v>1.57</v>
      </c>
      <c r="BT72">
        <v>2.7738800000000001</v>
      </c>
      <c r="BU72">
        <v>1.287995</v>
      </c>
      <c r="BV72">
        <v>2.2992889999999999</v>
      </c>
      <c r="BW72">
        <v>1.864989</v>
      </c>
      <c r="BX72">
        <v>1.8810420000000001</v>
      </c>
      <c r="BY72">
        <v>2.5759880000000002</v>
      </c>
      <c r="BZ72">
        <v>1.2742560000000001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3.4003049999999999</v>
      </c>
      <c r="CK72">
        <v>1.7951710000000001</v>
      </c>
      <c r="CL72">
        <v>1.8603190000000001</v>
      </c>
      <c r="CM72">
        <v>3.3707630000000002</v>
      </c>
      <c r="CN72">
        <v>1.7001520000000001</v>
      </c>
      <c r="CO72">
        <v>0</v>
      </c>
      <c r="CP72">
        <v>4.087237</v>
      </c>
      <c r="CQ72">
        <v>1.7001520000000001</v>
      </c>
      <c r="CR72">
        <v>0.54688599999999998</v>
      </c>
      <c r="CS72">
        <v>1.3160719999999999</v>
      </c>
      <c r="CT72">
        <v>4.1333080000000004</v>
      </c>
      <c r="CU72">
        <v>0</v>
      </c>
      <c r="CV72">
        <v>1.579825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72.984496000000021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183.148383</v>
      </c>
      <c r="L73">
        <v>236.113868</v>
      </c>
      <c r="M73">
        <v>92.676288</v>
      </c>
      <c r="N73">
        <v>103.83206199999999</v>
      </c>
      <c r="O73">
        <v>114.114075</v>
      </c>
      <c r="P73">
        <v>98.812599000000006</v>
      </c>
      <c r="Q73">
        <v>4.0511809999999997</v>
      </c>
      <c r="R73">
        <v>22.160183</v>
      </c>
      <c r="S73">
        <v>13.884608999999999</v>
      </c>
      <c r="T73">
        <v>0</v>
      </c>
      <c r="U73">
        <v>337.28433799999999</v>
      </c>
      <c r="V73">
        <v>2.8995000000000002</v>
      </c>
      <c r="W73">
        <v>12.46785</v>
      </c>
      <c r="X73">
        <v>38.659999999999997</v>
      </c>
      <c r="Y73">
        <v>0</v>
      </c>
      <c r="Z73">
        <v>6.1662699999999999</v>
      </c>
      <c r="AA73">
        <v>40.736119000000002</v>
      </c>
      <c r="AB73">
        <v>44.868962000000003</v>
      </c>
      <c r="AC73">
        <v>21.584285000000001</v>
      </c>
      <c r="AD73">
        <v>10.105907</v>
      </c>
      <c r="AE73">
        <v>55.019733000000002</v>
      </c>
      <c r="AF73">
        <v>0</v>
      </c>
      <c r="AG73">
        <v>46.271051999999997</v>
      </c>
      <c r="AH73">
        <v>51.358735000000003</v>
      </c>
      <c r="AI73">
        <v>0</v>
      </c>
      <c r="AJ73">
        <v>0</v>
      </c>
      <c r="AK73">
        <v>62.775129</v>
      </c>
      <c r="AL73">
        <v>58.399796000000002</v>
      </c>
      <c r="AM73">
        <v>17.502089000000002</v>
      </c>
      <c r="AN73">
        <v>1.0387630000000001</v>
      </c>
      <c r="AO73">
        <v>6.6775479999999998</v>
      </c>
      <c r="AP73">
        <v>1.4857039999999999</v>
      </c>
      <c r="AQ73">
        <v>35.398792</v>
      </c>
      <c r="AR73">
        <v>48.549227999999999</v>
      </c>
      <c r="AS73">
        <v>35.283774999999999</v>
      </c>
      <c r="AT73">
        <v>14.497506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73.014496000000022</v>
      </c>
      <c r="BA73">
        <f t="shared" si="4"/>
        <v>1890.8388249999998</v>
      </c>
      <c r="BD73">
        <v>7.68</v>
      </c>
      <c r="BE73">
        <v>1.88</v>
      </c>
      <c r="BF73">
        <v>2.93</v>
      </c>
      <c r="BG73">
        <v>0.89</v>
      </c>
      <c r="BH73">
        <v>9.02</v>
      </c>
      <c r="BI73">
        <v>0.78</v>
      </c>
      <c r="BJ73">
        <v>0.44</v>
      </c>
      <c r="BK73">
        <v>1.72</v>
      </c>
      <c r="BL73">
        <v>0.93</v>
      </c>
      <c r="BM73">
        <v>7.0000000000000007E-2</v>
      </c>
      <c r="BN73">
        <v>3.45</v>
      </c>
      <c r="BO73">
        <v>3.65</v>
      </c>
      <c r="BP73">
        <v>0.23</v>
      </c>
      <c r="BQ73">
        <v>1.93</v>
      </c>
      <c r="BR73">
        <v>2.11</v>
      </c>
      <c r="BS73">
        <v>1.57</v>
      </c>
      <c r="BT73">
        <v>2.7738800000000001</v>
      </c>
      <c r="BU73">
        <v>1.287995</v>
      </c>
      <c r="BV73">
        <v>2.2992889999999999</v>
      </c>
      <c r="BW73">
        <v>1.864989</v>
      </c>
      <c r="BX73">
        <v>1.8810420000000001</v>
      </c>
      <c r="BY73">
        <v>2.5759880000000002</v>
      </c>
      <c r="BZ73">
        <v>1.2742560000000001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3.4003049999999999</v>
      </c>
      <c r="CK73">
        <v>1.7951710000000001</v>
      </c>
      <c r="CL73">
        <v>1.8603190000000001</v>
      </c>
      <c r="CM73">
        <v>3.3707630000000002</v>
      </c>
      <c r="CN73">
        <v>1.7001520000000001</v>
      </c>
      <c r="CO73">
        <v>0</v>
      </c>
      <c r="CP73">
        <v>4.087237</v>
      </c>
      <c r="CQ73">
        <v>1.7001520000000001</v>
      </c>
      <c r="CR73">
        <v>0.54688599999999998</v>
      </c>
      <c r="CS73">
        <v>1.3160719999999999</v>
      </c>
      <c r="CT73">
        <v>4.1333080000000004</v>
      </c>
      <c r="CU73">
        <v>0</v>
      </c>
      <c r="CV73">
        <v>1.579825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73.014496000000022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183.13514599999999</v>
      </c>
      <c r="L74">
        <v>236.113868</v>
      </c>
      <c r="M74">
        <v>92.676288</v>
      </c>
      <c r="N74">
        <v>118.32859500000001</v>
      </c>
      <c r="O74">
        <v>124.14702200000001</v>
      </c>
      <c r="P74">
        <v>98.812599000000006</v>
      </c>
      <c r="Q74">
        <v>4.0511809999999997</v>
      </c>
      <c r="R74">
        <v>22.160183</v>
      </c>
      <c r="S74">
        <v>13.884608999999999</v>
      </c>
      <c r="T74">
        <v>0</v>
      </c>
      <c r="U74">
        <v>337.28433799999999</v>
      </c>
      <c r="V74">
        <v>2.8995000000000002</v>
      </c>
      <c r="W74">
        <v>12.46785</v>
      </c>
      <c r="X74">
        <v>38.659999999999997</v>
      </c>
      <c r="Y74">
        <v>0</v>
      </c>
      <c r="Z74">
        <v>6.1662699999999999</v>
      </c>
      <c r="AA74">
        <v>40.736119000000002</v>
      </c>
      <c r="AB74">
        <v>44.868962000000003</v>
      </c>
      <c r="AC74">
        <v>21.584285000000001</v>
      </c>
      <c r="AD74">
        <v>10.105907</v>
      </c>
      <c r="AE74">
        <v>55.019733000000002</v>
      </c>
      <c r="AF74">
        <v>0</v>
      </c>
      <c r="AG74">
        <v>46.271051999999997</v>
      </c>
      <c r="AH74">
        <v>62.379030999999998</v>
      </c>
      <c r="AI74">
        <v>0</v>
      </c>
      <c r="AJ74">
        <v>0</v>
      </c>
      <c r="AK74">
        <v>62.775129</v>
      </c>
      <c r="AL74">
        <v>58.399796000000002</v>
      </c>
      <c r="AM74">
        <v>17.502089000000002</v>
      </c>
      <c r="AN74">
        <v>1.0387630000000001</v>
      </c>
      <c r="AO74">
        <v>6.6775479999999998</v>
      </c>
      <c r="AP74">
        <v>1.4857039999999999</v>
      </c>
      <c r="AQ74">
        <v>35.398792</v>
      </c>
      <c r="AR74">
        <v>48.549227999999999</v>
      </c>
      <c r="AS74">
        <v>35.283774999999999</v>
      </c>
      <c r="AT74">
        <v>14.497506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73.034496000000019</v>
      </c>
      <c r="BA74">
        <f t="shared" si="4"/>
        <v>1926.3953639999997</v>
      </c>
      <c r="BD74">
        <v>7.68</v>
      </c>
      <c r="BE74">
        <v>1.88</v>
      </c>
      <c r="BF74">
        <v>2.93</v>
      </c>
      <c r="BG74">
        <v>0.89</v>
      </c>
      <c r="BH74">
        <v>9.02</v>
      </c>
      <c r="BI74">
        <v>0.78</v>
      </c>
      <c r="BJ74">
        <v>0.46</v>
      </c>
      <c r="BK74">
        <v>1.72</v>
      </c>
      <c r="BL74">
        <v>0.93</v>
      </c>
      <c r="BM74">
        <v>7.0000000000000007E-2</v>
      </c>
      <c r="BN74">
        <v>3.45</v>
      </c>
      <c r="BO74">
        <v>3.65</v>
      </c>
      <c r="BP74">
        <v>0.23</v>
      </c>
      <c r="BQ74">
        <v>1.93</v>
      </c>
      <c r="BR74">
        <v>2.11</v>
      </c>
      <c r="BS74">
        <v>1.57</v>
      </c>
      <c r="BT74">
        <v>2.7738800000000001</v>
      </c>
      <c r="BU74">
        <v>1.287995</v>
      </c>
      <c r="BV74">
        <v>2.2992889999999999</v>
      </c>
      <c r="BW74">
        <v>1.864989</v>
      </c>
      <c r="BX74">
        <v>1.8810420000000001</v>
      </c>
      <c r="BY74">
        <v>2.5759880000000002</v>
      </c>
      <c r="BZ74">
        <v>1.2742560000000001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3.4003049999999999</v>
      </c>
      <c r="CK74">
        <v>1.7951710000000001</v>
      </c>
      <c r="CL74">
        <v>1.8603190000000001</v>
      </c>
      <c r="CM74">
        <v>3.3707630000000002</v>
      </c>
      <c r="CN74">
        <v>1.7001520000000001</v>
      </c>
      <c r="CO74">
        <v>0</v>
      </c>
      <c r="CP74">
        <v>4.087237</v>
      </c>
      <c r="CQ74">
        <v>1.7001520000000001</v>
      </c>
      <c r="CR74">
        <v>0.54688599999999998</v>
      </c>
      <c r="CS74">
        <v>1.3160719999999999</v>
      </c>
      <c r="CT74">
        <v>4.1333080000000004</v>
      </c>
      <c r="CU74">
        <v>0</v>
      </c>
      <c r="CV74">
        <v>1.923265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73.034496000000019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182.57958300000001</v>
      </c>
      <c r="L75">
        <v>232.28071399999999</v>
      </c>
      <c r="M75">
        <v>92.676288</v>
      </c>
      <c r="N75">
        <v>118.32859500000001</v>
      </c>
      <c r="O75">
        <v>124.14702200000001</v>
      </c>
      <c r="P75">
        <v>98.812599000000006</v>
      </c>
      <c r="Q75">
        <v>3.9835259999999999</v>
      </c>
      <c r="R75">
        <v>22.848039</v>
      </c>
      <c r="S75">
        <v>13.924014</v>
      </c>
      <c r="T75">
        <v>0</v>
      </c>
      <c r="U75">
        <v>337.28433799999999</v>
      </c>
      <c r="V75">
        <v>2.8995000000000002</v>
      </c>
      <c r="W75">
        <v>12.400195</v>
      </c>
      <c r="X75">
        <v>67.171750000000003</v>
      </c>
      <c r="Y75">
        <v>0</v>
      </c>
      <c r="Z75">
        <v>6.1662699999999999</v>
      </c>
      <c r="AA75">
        <v>34.359074999999997</v>
      </c>
      <c r="AB75">
        <v>44.868962000000003</v>
      </c>
      <c r="AC75">
        <v>21.584285000000001</v>
      </c>
      <c r="AD75">
        <v>10.105907</v>
      </c>
      <c r="AE75">
        <v>51.404297</v>
      </c>
      <c r="AF75">
        <v>8.8311399999999995</v>
      </c>
      <c r="AG75">
        <v>46.271051999999997</v>
      </c>
      <c r="AH75">
        <v>62.379030999999998</v>
      </c>
      <c r="AI75">
        <v>0</v>
      </c>
      <c r="AJ75">
        <v>0</v>
      </c>
      <c r="AK75">
        <v>62.775129</v>
      </c>
      <c r="AL75">
        <v>58.399796000000002</v>
      </c>
      <c r="AM75">
        <v>17.502089000000002</v>
      </c>
      <c r="AN75">
        <v>1.0387630000000001</v>
      </c>
      <c r="AO75">
        <v>6.6775479999999998</v>
      </c>
      <c r="AP75">
        <v>1.4857039999999999</v>
      </c>
      <c r="AQ75">
        <v>35.398792</v>
      </c>
      <c r="AR75">
        <v>48.549227999999999</v>
      </c>
      <c r="AS75">
        <v>35.283774999999999</v>
      </c>
      <c r="AT75">
        <v>14.497506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73.124496000000022</v>
      </c>
      <c r="BA75">
        <f t="shared" si="4"/>
        <v>1950.0390079999997</v>
      </c>
      <c r="BD75">
        <v>7.68</v>
      </c>
      <c r="BE75">
        <v>1.88</v>
      </c>
      <c r="BF75">
        <v>2.93</v>
      </c>
      <c r="BG75">
        <v>0.89</v>
      </c>
      <c r="BH75">
        <v>9.02</v>
      </c>
      <c r="BI75">
        <v>0.86</v>
      </c>
      <c r="BJ75">
        <v>0.46</v>
      </c>
      <c r="BK75">
        <v>1.72</v>
      </c>
      <c r="BL75">
        <v>0.93</v>
      </c>
      <c r="BM75">
        <v>0.08</v>
      </c>
      <c r="BN75">
        <v>3.45</v>
      </c>
      <c r="BO75">
        <v>3.65</v>
      </c>
      <c r="BP75">
        <v>0.23</v>
      </c>
      <c r="BQ75">
        <v>1.93</v>
      </c>
      <c r="BR75">
        <v>2.11</v>
      </c>
      <c r="BS75">
        <v>1.57</v>
      </c>
      <c r="BT75">
        <v>2.7738800000000001</v>
      </c>
      <c r="BU75">
        <v>1.287995</v>
      </c>
      <c r="BV75">
        <v>2.2992889999999999</v>
      </c>
      <c r="BW75">
        <v>1.864989</v>
      </c>
      <c r="BX75">
        <v>1.8810420000000001</v>
      </c>
      <c r="BY75">
        <v>2.5759880000000002</v>
      </c>
      <c r="BZ75">
        <v>1.2742560000000001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3.4003049999999999</v>
      </c>
      <c r="CK75">
        <v>1.7951710000000001</v>
      </c>
      <c r="CL75">
        <v>1.8603190000000001</v>
      </c>
      <c r="CM75">
        <v>3.3707630000000002</v>
      </c>
      <c r="CN75">
        <v>1.7001520000000001</v>
      </c>
      <c r="CO75">
        <v>0</v>
      </c>
      <c r="CP75">
        <v>4.087237</v>
      </c>
      <c r="CQ75">
        <v>1.7001520000000001</v>
      </c>
      <c r="CR75">
        <v>0.54688599999999998</v>
      </c>
      <c r="CS75">
        <v>1.3160719999999999</v>
      </c>
      <c r="CT75">
        <v>4.1333080000000004</v>
      </c>
      <c r="CU75">
        <v>1.7235879999999999</v>
      </c>
      <c r="CV75">
        <v>1.923265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73.124496000000022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182.62966599999999</v>
      </c>
      <c r="L76">
        <v>232.28071399999999</v>
      </c>
      <c r="M76">
        <v>92.676288</v>
      </c>
      <c r="N76">
        <v>118.32859500000001</v>
      </c>
      <c r="O76">
        <v>124.14702200000001</v>
      </c>
      <c r="P76">
        <v>98.812599000000006</v>
      </c>
      <c r="Q76">
        <v>3.9835259999999999</v>
      </c>
      <c r="R76">
        <v>23.069068999999999</v>
      </c>
      <c r="S76">
        <v>14.158379</v>
      </c>
      <c r="T76">
        <v>0</v>
      </c>
      <c r="U76">
        <v>337.28433799999999</v>
      </c>
      <c r="V76">
        <v>2.8995000000000002</v>
      </c>
      <c r="W76">
        <v>12.400195</v>
      </c>
      <c r="X76">
        <v>67.171750000000003</v>
      </c>
      <c r="Y76">
        <v>0</v>
      </c>
      <c r="Z76">
        <v>6.3342479999999997</v>
      </c>
      <c r="AA76">
        <v>34.359074999999997</v>
      </c>
      <c r="AB76">
        <v>44.868962000000003</v>
      </c>
      <c r="AC76">
        <v>32.377135000000003</v>
      </c>
      <c r="AD76">
        <v>20.211812999999999</v>
      </c>
      <c r="AE76">
        <v>51.404297</v>
      </c>
      <c r="AF76">
        <v>17.662279000000002</v>
      </c>
      <c r="AG76">
        <v>46.271051999999997</v>
      </c>
      <c r="AH76">
        <v>93.568546999999995</v>
      </c>
      <c r="AI76">
        <v>0</v>
      </c>
      <c r="AJ76">
        <v>0</v>
      </c>
      <c r="AK76">
        <v>62.775129</v>
      </c>
      <c r="AL76">
        <v>58.399796000000002</v>
      </c>
      <c r="AM76">
        <v>17.502089000000002</v>
      </c>
      <c r="AN76">
        <v>1.0387630000000001</v>
      </c>
      <c r="AO76">
        <v>6.6775479999999998</v>
      </c>
      <c r="AP76">
        <v>1.4857039999999999</v>
      </c>
      <c r="AQ76">
        <v>35.398792</v>
      </c>
      <c r="AR76">
        <v>48.549227999999999</v>
      </c>
      <c r="AS76">
        <v>35.283774999999999</v>
      </c>
      <c r="AT76">
        <v>14.497506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73.164496000000014</v>
      </c>
      <c r="BA76">
        <f t="shared" si="4"/>
        <v>2011.6718749999998</v>
      </c>
      <c r="BD76">
        <v>7.68</v>
      </c>
      <c r="BE76">
        <v>1.88</v>
      </c>
      <c r="BF76">
        <v>2.93</v>
      </c>
      <c r="BG76">
        <v>0.89</v>
      </c>
      <c r="BH76">
        <v>9.02</v>
      </c>
      <c r="BI76">
        <v>0.89</v>
      </c>
      <c r="BJ76">
        <v>0.46</v>
      </c>
      <c r="BK76">
        <v>1.72</v>
      </c>
      <c r="BL76">
        <v>0.93</v>
      </c>
      <c r="BM76">
        <v>0.09</v>
      </c>
      <c r="BN76">
        <v>3.45</v>
      </c>
      <c r="BO76">
        <v>3.65</v>
      </c>
      <c r="BP76">
        <v>0.23</v>
      </c>
      <c r="BQ76">
        <v>1.93</v>
      </c>
      <c r="BR76">
        <v>2.11</v>
      </c>
      <c r="BS76">
        <v>1.57</v>
      </c>
      <c r="BT76">
        <v>2.7738800000000001</v>
      </c>
      <c r="BU76">
        <v>1.287995</v>
      </c>
      <c r="BV76">
        <v>2.2992889999999999</v>
      </c>
      <c r="BW76">
        <v>1.864989</v>
      </c>
      <c r="BX76">
        <v>1.8810420000000001</v>
      </c>
      <c r="BY76">
        <v>2.5759880000000002</v>
      </c>
      <c r="BZ76">
        <v>1.2742560000000001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3.4003049999999999</v>
      </c>
      <c r="CK76">
        <v>1.7951710000000001</v>
      </c>
      <c r="CL76">
        <v>1.8603190000000001</v>
      </c>
      <c r="CM76">
        <v>3.3707630000000002</v>
      </c>
      <c r="CN76">
        <v>1.7001520000000001</v>
      </c>
      <c r="CO76">
        <v>0</v>
      </c>
      <c r="CP76">
        <v>4.087237</v>
      </c>
      <c r="CQ76">
        <v>1.7001520000000001</v>
      </c>
      <c r="CR76">
        <v>0.54688599999999998</v>
      </c>
      <c r="CS76">
        <v>1.3160719999999999</v>
      </c>
      <c r="CT76">
        <v>4.1333080000000004</v>
      </c>
      <c r="CU76">
        <v>3.986888</v>
      </c>
      <c r="CV76">
        <v>2.8734510000000002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73.164496000000014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182.65141399999999</v>
      </c>
      <c r="L77">
        <v>232.28071399999999</v>
      </c>
      <c r="M77">
        <v>92.676288</v>
      </c>
      <c r="N77">
        <v>118.32859500000001</v>
      </c>
      <c r="O77">
        <v>124.14702200000001</v>
      </c>
      <c r="P77">
        <v>98.812599000000006</v>
      </c>
      <c r="Q77">
        <v>3.9835259999999999</v>
      </c>
      <c r="R77">
        <v>23.069068999999999</v>
      </c>
      <c r="S77">
        <v>14.158379</v>
      </c>
      <c r="T77">
        <v>0</v>
      </c>
      <c r="U77">
        <v>337.28433799999999</v>
      </c>
      <c r="V77">
        <v>2.8995000000000002</v>
      </c>
      <c r="W77">
        <v>12.400195</v>
      </c>
      <c r="X77">
        <v>67.171750000000003</v>
      </c>
      <c r="Y77">
        <v>0</v>
      </c>
      <c r="Z77">
        <v>12.438855</v>
      </c>
      <c r="AA77">
        <v>40.736119000000002</v>
      </c>
      <c r="AB77">
        <v>44.868962000000003</v>
      </c>
      <c r="AC77">
        <v>32.377135000000003</v>
      </c>
      <c r="AD77">
        <v>30.317720000000001</v>
      </c>
      <c r="AE77">
        <v>55.019733000000002</v>
      </c>
      <c r="AF77">
        <v>26.493418999999999</v>
      </c>
      <c r="AG77">
        <v>46.271051999999997</v>
      </c>
      <c r="AH77">
        <v>119.55981</v>
      </c>
      <c r="AI77">
        <v>0</v>
      </c>
      <c r="AJ77">
        <v>0</v>
      </c>
      <c r="AK77">
        <v>62.775129</v>
      </c>
      <c r="AL77">
        <v>58.399796000000002</v>
      </c>
      <c r="AM77">
        <v>17.502089000000002</v>
      </c>
      <c r="AN77">
        <v>1.0387630000000001</v>
      </c>
      <c r="AO77">
        <v>6.6775479999999998</v>
      </c>
      <c r="AP77">
        <v>1.4857039999999999</v>
      </c>
      <c r="AQ77">
        <v>35.398792</v>
      </c>
      <c r="AR77">
        <v>48.549227999999999</v>
      </c>
      <c r="AS77">
        <v>35.712322999999998</v>
      </c>
      <c r="AT77">
        <v>14.497506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73.184496000000024</v>
      </c>
      <c r="BA77">
        <f t="shared" si="4"/>
        <v>2073.1675679999998</v>
      </c>
      <c r="BD77">
        <v>7.68</v>
      </c>
      <c r="BE77">
        <v>1.88</v>
      </c>
      <c r="BF77">
        <v>2.93</v>
      </c>
      <c r="BG77">
        <v>0.89</v>
      </c>
      <c r="BH77">
        <v>9.02</v>
      </c>
      <c r="BI77">
        <v>0.89</v>
      </c>
      <c r="BJ77">
        <v>0.46</v>
      </c>
      <c r="BK77">
        <v>1.72</v>
      </c>
      <c r="BL77">
        <v>0.93</v>
      </c>
      <c r="BM77">
        <v>0.11</v>
      </c>
      <c r="BN77">
        <v>3.45</v>
      </c>
      <c r="BO77">
        <v>3.65</v>
      </c>
      <c r="BP77">
        <v>0.23</v>
      </c>
      <c r="BQ77">
        <v>1.93</v>
      </c>
      <c r="BR77">
        <v>2.11</v>
      </c>
      <c r="BS77">
        <v>1.57</v>
      </c>
      <c r="BT77">
        <v>2.7738800000000001</v>
      </c>
      <c r="BU77">
        <v>1.287995</v>
      </c>
      <c r="BV77">
        <v>2.2992889999999999</v>
      </c>
      <c r="BW77">
        <v>1.864989</v>
      </c>
      <c r="BX77">
        <v>1.8810420000000001</v>
      </c>
      <c r="BY77">
        <v>2.5759880000000002</v>
      </c>
      <c r="BZ77">
        <v>1.2742560000000001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3.4003049999999999</v>
      </c>
      <c r="CK77">
        <v>1.7951710000000001</v>
      </c>
      <c r="CL77">
        <v>1.8603190000000001</v>
      </c>
      <c r="CM77">
        <v>3.3707630000000002</v>
      </c>
      <c r="CN77">
        <v>1.7001520000000001</v>
      </c>
      <c r="CO77">
        <v>0</v>
      </c>
      <c r="CP77">
        <v>4.087237</v>
      </c>
      <c r="CQ77">
        <v>1.7001520000000001</v>
      </c>
      <c r="CR77">
        <v>0.54688599999999998</v>
      </c>
      <c r="CS77">
        <v>1.3160719999999999</v>
      </c>
      <c r="CT77">
        <v>4.1333080000000004</v>
      </c>
      <c r="CU77">
        <v>5.1707669999999997</v>
      </c>
      <c r="CV77">
        <v>3.674811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73.184496000000024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182.62966599999999</v>
      </c>
      <c r="L78">
        <v>232.28071399999999</v>
      </c>
      <c r="M78">
        <v>92.676288</v>
      </c>
      <c r="N78">
        <v>118.32859500000001</v>
      </c>
      <c r="O78">
        <v>124.14702200000001</v>
      </c>
      <c r="P78">
        <v>98.812599000000006</v>
      </c>
      <c r="Q78">
        <v>3.9835259999999999</v>
      </c>
      <c r="R78">
        <v>23.069068999999999</v>
      </c>
      <c r="S78">
        <v>14.158379</v>
      </c>
      <c r="T78">
        <v>0</v>
      </c>
      <c r="U78">
        <v>337.28433799999999</v>
      </c>
      <c r="V78">
        <v>2.8995000000000002</v>
      </c>
      <c r="W78">
        <v>12.400195</v>
      </c>
      <c r="X78">
        <v>67.171750000000003</v>
      </c>
      <c r="Y78">
        <v>0</v>
      </c>
      <c r="Z78">
        <v>19.002742999999999</v>
      </c>
      <c r="AA78">
        <v>40.736119000000002</v>
      </c>
      <c r="AB78">
        <v>44.868962000000003</v>
      </c>
      <c r="AC78">
        <v>32.377135000000003</v>
      </c>
      <c r="AD78">
        <v>40.423627000000003</v>
      </c>
      <c r="AE78">
        <v>55.019733000000002</v>
      </c>
      <c r="AF78">
        <v>28.001173999999999</v>
      </c>
      <c r="AG78">
        <v>46.271051999999997</v>
      </c>
      <c r="AH78">
        <v>128.396839</v>
      </c>
      <c r="AI78">
        <v>0</v>
      </c>
      <c r="AJ78">
        <v>0</v>
      </c>
      <c r="AK78">
        <v>62.775129</v>
      </c>
      <c r="AL78">
        <v>58.399796000000002</v>
      </c>
      <c r="AM78">
        <v>17.502089000000002</v>
      </c>
      <c r="AN78">
        <v>1.0387630000000001</v>
      </c>
      <c r="AO78">
        <v>6.6775479999999998</v>
      </c>
      <c r="AP78">
        <v>1.4857039999999999</v>
      </c>
      <c r="AQ78">
        <v>35.398792</v>
      </c>
      <c r="AR78">
        <v>48.549227999999999</v>
      </c>
      <c r="AS78">
        <v>35.712322999999998</v>
      </c>
      <c r="AT78">
        <v>14.497506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73.124496000000022</v>
      </c>
      <c r="BA78">
        <f t="shared" si="4"/>
        <v>2100.1003989999995</v>
      </c>
      <c r="BD78">
        <v>7.68</v>
      </c>
      <c r="BE78">
        <v>1.88</v>
      </c>
      <c r="BF78">
        <v>2.93</v>
      </c>
      <c r="BG78">
        <v>0.89</v>
      </c>
      <c r="BH78">
        <v>9.02</v>
      </c>
      <c r="BI78">
        <v>0.88</v>
      </c>
      <c r="BJ78">
        <v>0.41</v>
      </c>
      <c r="BK78">
        <v>1.72</v>
      </c>
      <c r="BL78">
        <v>0.93</v>
      </c>
      <c r="BM78">
        <v>0.11</v>
      </c>
      <c r="BN78">
        <v>3.45</v>
      </c>
      <c r="BO78">
        <v>3.65</v>
      </c>
      <c r="BP78">
        <v>0.23</v>
      </c>
      <c r="BQ78">
        <v>1.93</v>
      </c>
      <c r="BR78">
        <v>2.11</v>
      </c>
      <c r="BS78">
        <v>1.57</v>
      </c>
      <c r="BT78">
        <v>2.7738800000000001</v>
      </c>
      <c r="BU78">
        <v>1.287995</v>
      </c>
      <c r="BV78">
        <v>2.2992889999999999</v>
      </c>
      <c r="BW78">
        <v>1.864989</v>
      </c>
      <c r="BX78">
        <v>1.8810420000000001</v>
      </c>
      <c r="BY78">
        <v>2.5759880000000002</v>
      </c>
      <c r="BZ78">
        <v>1.2742560000000001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3.4003049999999999</v>
      </c>
      <c r="CK78">
        <v>1.7951710000000001</v>
      </c>
      <c r="CL78">
        <v>1.8603190000000001</v>
      </c>
      <c r="CM78">
        <v>3.3707630000000002</v>
      </c>
      <c r="CN78">
        <v>1.7001520000000001</v>
      </c>
      <c r="CO78">
        <v>0</v>
      </c>
      <c r="CP78">
        <v>4.087237</v>
      </c>
      <c r="CQ78">
        <v>1.7001520000000001</v>
      </c>
      <c r="CR78">
        <v>0.54688599999999998</v>
      </c>
      <c r="CS78">
        <v>1.3160719999999999</v>
      </c>
      <c r="CT78">
        <v>4.2272480000000003</v>
      </c>
      <c r="CU78">
        <v>6.8943560000000002</v>
      </c>
      <c r="CV78">
        <v>3.9495629999999999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73.124496000000022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178.380741</v>
      </c>
      <c r="L79">
        <v>232.28071399999999</v>
      </c>
      <c r="M79">
        <v>92.676288</v>
      </c>
      <c r="N79">
        <v>118.32859500000001</v>
      </c>
      <c r="O79">
        <v>124.14702200000001</v>
      </c>
      <c r="P79">
        <v>98.812599000000006</v>
      </c>
      <c r="Q79">
        <v>3.9835259999999999</v>
      </c>
      <c r="R79">
        <v>22.084453</v>
      </c>
      <c r="S79">
        <v>12.755108</v>
      </c>
      <c r="T79">
        <v>0</v>
      </c>
      <c r="U79">
        <v>337.28433799999999</v>
      </c>
      <c r="V79">
        <v>7.9253</v>
      </c>
      <c r="W79">
        <v>12.42919</v>
      </c>
      <c r="X79">
        <v>77.317571999999998</v>
      </c>
      <c r="Y79">
        <v>0</v>
      </c>
      <c r="Z79">
        <v>19.002742999999999</v>
      </c>
      <c r="AA79">
        <v>40.736119000000002</v>
      </c>
      <c r="AB79">
        <v>44.868962000000003</v>
      </c>
      <c r="AC79">
        <v>32.377135000000003</v>
      </c>
      <c r="AD79">
        <v>40.423627000000003</v>
      </c>
      <c r="AE79">
        <v>55.019733000000002</v>
      </c>
      <c r="AF79">
        <v>28.001173999999999</v>
      </c>
      <c r="AG79">
        <v>46.271051999999997</v>
      </c>
      <c r="AH79">
        <v>154.07620700000001</v>
      </c>
      <c r="AI79">
        <v>3.5455800000000002</v>
      </c>
      <c r="AJ79">
        <v>0</v>
      </c>
      <c r="AK79">
        <v>62.775129</v>
      </c>
      <c r="AL79">
        <v>58.399796000000002</v>
      </c>
      <c r="AM79">
        <v>17.502089000000002</v>
      </c>
      <c r="AN79">
        <v>1.059132</v>
      </c>
      <c r="AO79">
        <v>6.6775479999999998</v>
      </c>
      <c r="AP79">
        <v>1.4857039999999999</v>
      </c>
      <c r="AQ79">
        <v>35.398792</v>
      </c>
      <c r="AR79">
        <v>48.549227999999999</v>
      </c>
      <c r="AS79">
        <v>35.712322999999998</v>
      </c>
      <c r="AT79">
        <v>14.497506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73.134496000000013</v>
      </c>
      <c r="BA79">
        <f t="shared" si="4"/>
        <v>2137.9195210000003</v>
      </c>
      <c r="BD79">
        <v>7.68</v>
      </c>
      <c r="BE79">
        <v>1.88</v>
      </c>
      <c r="BF79">
        <v>2.93</v>
      </c>
      <c r="BG79">
        <v>0.89</v>
      </c>
      <c r="BH79">
        <v>9.02</v>
      </c>
      <c r="BI79">
        <v>0.88</v>
      </c>
      <c r="BJ79">
        <v>0.41</v>
      </c>
      <c r="BK79">
        <v>1.72</v>
      </c>
      <c r="BL79">
        <v>0.93</v>
      </c>
      <c r="BM79">
        <v>0.12</v>
      </c>
      <c r="BN79">
        <v>3.45</v>
      </c>
      <c r="BO79">
        <v>3.65</v>
      </c>
      <c r="BP79">
        <v>0.23</v>
      </c>
      <c r="BQ79">
        <v>1.93</v>
      </c>
      <c r="BR79">
        <v>2.11</v>
      </c>
      <c r="BS79">
        <v>1.57</v>
      </c>
      <c r="BT79">
        <v>2.7738800000000001</v>
      </c>
      <c r="BU79">
        <v>1.287995</v>
      </c>
      <c r="BV79">
        <v>2.2992889999999999</v>
      </c>
      <c r="BW79">
        <v>1.864989</v>
      </c>
      <c r="BX79">
        <v>1.8810420000000001</v>
      </c>
      <c r="BY79">
        <v>2.5759880000000002</v>
      </c>
      <c r="BZ79">
        <v>1.2742560000000001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3.4003049999999999</v>
      </c>
      <c r="CK79">
        <v>1.7951710000000001</v>
      </c>
      <c r="CL79">
        <v>1.8603190000000001</v>
      </c>
      <c r="CM79">
        <v>3.3707630000000002</v>
      </c>
      <c r="CN79">
        <v>1.7001520000000001</v>
      </c>
      <c r="CO79">
        <v>0</v>
      </c>
      <c r="CP79">
        <v>4.087237</v>
      </c>
      <c r="CQ79">
        <v>1.7001520000000001</v>
      </c>
      <c r="CR79">
        <v>0.54688599999999998</v>
      </c>
      <c r="CS79">
        <v>1.3160719999999999</v>
      </c>
      <c r="CT79">
        <v>4.2272480000000003</v>
      </c>
      <c r="CU79">
        <v>6.8943560000000002</v>
      </c>
      <c r="CV79">
        <v>4.6707879999999999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73.134496000000013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178.380741</v>
      </c>
      <c r="L80">
        <v>232.28071399999999</v>
      </c>
      <c r="M80">
        <v>92.676288</v>
      </c>
      <c r="N80">
        <v>118.32859500000001</v>
      </c>
      <c r="O80">
        <v>124.14702200000001</v>
      </c>
      <c r="P80">
        <v>98.812599000000006</v>
      </c>
      <c r="Q80">
        <v>7.1439810000000001</v>
      </c>
      <c r="R80">
        <v>25.113343</v>
      </c>
      <c r="S80">
        <v>12.755108</v>
      </c>
      <c r="T80">
        <v>0</v>
      </c>
      <c r="U80">
        <v>337.28433799999999</v>
      </c>
      <c r="V80">
        <v>7.9253</v>
      </c>
      <c r="W80">
        <v>18.78876</v>
      </c>
      <c r="X80">
        <v>89.343260000000001</v>
      </c>
      <c r="Y80">
        <v>0</v>
      </c>
      <c r="Z80">
        <v>19.002742999999999</v>
      </c>
      <c r="AA80">
        <v>40.736119000000002</v>
      </c>
      <c r="AB80">
        <v>44.868962000000003</v>
      </c>
      <c r="AC80">
        <v>32.377135000000003</v>
      </c>
      <c r="AD80">
        <v>40.423627000000003</v>
      </c>
      <c r="AE80">
        <v>55.019733000000002</v>
      </c>
      <c r="AF80">
        <v>28.001173999999999</v>
      </c>
      <c r="AG80">
        <v>46.271051999999997</v>
      </c>
      <c r="AH80">
        <v>154.07620700000001</v>
      </c>
      <c r="AI80">
        <v>7.0911600000000004</v>
      </c>
      <c r="AJ80">
        <v>0</v>
      </c>
      <c r="AK80">
        <v>62.775129</v>
      </c>
      <c r="AL80">
        <v>58.399796000000002</v>
      </c>
      <c r="AM80">
        <v>17.502089000000002</v>
      </c>
      <c r="AN80">
        <v>1.059132</v>
      </c>
      <c r="AO80">
        <v>6.6775479999999998</v>
      </c>
      <c r="AP80">
        <v>1.4857039999999999</v>
      </c>
      <c r="AQ80">
        <v>35.398792</v>
      </c>
      <c r="AR80">
        <v>51.216768000000002</v>
      </c>
      <c r="AS80">
        <v>35.712322999999998</v>
      </c>
      <c r="AT80">
        <v>14.497506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73.134496000000013</v>
      </c>
      <c r="BA80">
        <f t="shared" si="4"/>
        <v>2168.7072440000002</v>
      </c>
      <c r="BD80">
        <v>7.68</v>
      </c>
      <c r="BE80">
        <v>1.88</v>
      </c>
      <c r="BF80">
        <v>2.93</v>
      </c>
      <c r="BG80">
        <v>0.89</v>
      </c>
      <c r="BH80">
        <v>9.02</v>
      </c>
      <c r="BI80">
        <v>0.88</v>
      </c>
      <c r="BJ80">
        <v>0.41</v>
      </c>
      <c r="BK80">
        <v>1.72</v>
      </c>
      <c r="BL80">
        <v>0.93</v>
      </c>
      <c r="BM80">
        <v>0.12</v>
      </c>
      <c r="BN80">
        <v>3.45</v>
      </c>
      <c r="BO80">
        <v>3.65</v>
      </c>
      <c r="BP80">
        <v>0.23</v>
      </c>
      <c r="BQ80">
        <v>1.93</v>
      </c>
      <c r="BR80">
        <v>2.11</v>
      </c>
      <c r="BS80">
        <v>1.57</v>
      </c>
      <c r="BT80">
        <v>2.7738800000000001</v>
      </c>
      <c r="BU80">
        <v>1.287995</v>
      </c>
      <c r="BV80">
        <v>2.2992889999999999</v>
      </c>
      <c r="BW80">
        <v>1.864989</v>
      </c>
      <c r="BX80">
        <v>1.8810420000000001</v>
      </c>
      <c r="BY80">
        <v>2.5759880000000002</v>
      </c>
      <c r="BZ80">
        <v>1.2742560000000001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3.4003049999999999</v>
      </c>
      <c r="CK80">
        <v>1.7951710000000001</v>
      </c>
      <c r="CL80">
        <v>1.8603190000000001</v>
      </c>
      <c r="CM80">
        <v>3.3707630000000002</v>
      </c>
      <c r="CN80">
        <v>1.7001520000000001</v>
      </c>
      <c r="CO80">
        <v>0</v>
      </c>
      <c r="CP80">
        <v>4.087237</v>
      </c>
      <c r="CQ80">
        <v>1.7001520000000001</v>
      </c>
      <c r="CR80">
        <v>0.54688599999999998</v>
      </c>
      <c r="CS80">
        <v>1.3160719999999999</v>
      </c>
      <c r="CT80">
        <v>4.2272480000000003</v>
      </c>
      <c r="CU80">
        <v>6.8943560000000002</v>
      </c>
      <c r="CV80">
        <v>4.6707879999999999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73.134496000000013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182.62966599999999</v>
      </c>
      <c r="L81">
        <v>214.90985699999999</v>
      </c>
      <c r="M81">
        <v>92.676288</v>
      </c>
      <c r="N81">
        <v>118.32859500000001</v>
      </c>
      <c r="O81">
        <v>124.14702200000001</v>
      </c>
      <c r="P81">
        <v>98.812599000000006</v>
      </c>
      <c r="Q81">
        <v>7.1439810000000001</v>
      </c>
      <c r="R81">
        <v>25.113343</v>
      </c>
      <c r="S81">
        <v>14.158379</v>
      </c>
      <c r="T81">
        <v>0</v>
      </c>
      <c r="U81">
        <v>337.28433799999999</v>
      </c>
      <c r="V81">
        <v>7.9253</v>
      </c>
      <c r="W81">
        <v>18.78876</v>
      </c>
      <c r="X81">
        <v>60.348260000000003</v>
      </c>
      <c r="Y81">
        <v>0</v>
      </c>
      <c r="Z81">
        <v>19.002742999999999</v>
      </c>
      <c r="AA81">
        <v>40.736119000000002</v>
      </c>
      <c r="AB81">
        <v>44.868962000000003</v>
      </c>
      <c r="AC81">
        <v>32.377135000000003</v>
      </c>
      <c r="AD81">
        <v>40.423627000000003</v>
      </c>
      <c r="AE81">
        <v>55.019733000000002</v>
      </c>
      <c r="AF81">
        <v>28.001173999999999</v>
      </c>
      <c r="AG81">
        <v>46.271051999999997</v>
      </c>
      <c r="AH81">
        <v>154.07620700000001</v>
      </c>
      <c r="AI81">
        <v>36.874035999999997</v>
      </c>
      <c r="AJ81">
        <v>0</v>
      </c>
      <c r="AK81">
        <v>62.775129</v>
      </c>
      <c r="AL81">
        <v>46.045993000000003</v>
      </c>
      <c r="AM81">
        <v>17.502089000000002</v>
      </c>
      <c r="AN81">
        <v>1.059132</v>
      </c>
      <c r="AO81">
        <v>6.6775479999999998</v>
      </c>
      <c r="AP81">
        <v>1.4857039999999999</v>
      </c>
      <c r="AQ81">
        <v>35.398792</v>
      </c>
      <c r="AR81">
        <v>51.216768000000002</v>
      </c>
      <c r="AS81">
        <v>35.712322999999998</v>
      </c>
      <c r="AT81">
        <v>14.497506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73.110014000000007</v>
      </c>
      <c r="BA81">
        <f t="shared" si="4"/>
        <v>2145.3981739999999</v>
      </c>
      <c r="BD81">
        <v>7.68</v>
      </c>
      <c r="BE81">
        <v>1.88</v>
      </c>
      <c r="BF81">
        <v>2.93</v>
      </c>
      <c r="BG81">
        <v>0.89</v>
      </c>
      <c r="BH81">
        <v>9.02</v>
      </c>
      <c r="BI81">
        <v>0.88</v>
      </c>
      <c r="BJ81">
        <v>0.41</v>
      </c>
      <c r="BK81">
        <v>1.72</v>
      </c>
      <c r="BL81">
        <v>0.93</v>
      </c>
      <c r="BM81">
        <v>0.13</v>
      </c>
      <c r="BN81">
        <v>3.45</v>
      </c>
      <c r="BO81">
        <v>3.65</v>
      </c>
      <c r="BP81">
        <v>0.23</v>
      </c>
      <c r="BQ81">
        <v>1.93</v>
      </c>
      <c r="BR81">
        <v>2.11</v>
      </c>
      <c r="BS81">
        <v>1.57</v>
      </c>
      <c r="BT81">
        <v>2.7738800000000001</v>
      </c>
      <c r="BU81">
        <v>1.287995</v>
      </c>
      <c r="BV81">
        <v>2.2578610000000001</v>
      </c>
      <c r="BW81">
        <v>1.864989</v>
      </c>
      <c r="BX81">
        <v>1.8810420000000001</v>
      </c>
      <c r="BY81">
        <v>2.5759880000000002</v>
      </c>
      <c r="BZ81">
        <v>1.2742560000000001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3.5434920000000001</v>
      </c>
      <c r="CK81">
        <v>1.7951710000000001</v>
      </c>
      <c r="CL81">
        <v>1.8603190000000001</v>
      </c>
      <c r="CM81">
        <v>3.3707630000000002</v>
      </c>
      <c r="CN81">
        <v>1.7001520000000001</v>
      </c>
      <c r="CO81">
        <v>0</v>
      </c>
      <c r="CP81">
        <v>3.950996</v>
      </c>
      <c r="CQ81">
        <v>1.7001520000000001</v>
      </c>
      <c r="CR81">
        <v>0.54688599999999998</v>
      </c>
      <c r="CS81">
        <v>1.3160719999999999</v>
      </c>
      <c r="CT81">
        <v>4.2272480000000003</v>
      </c>
      <c r="CU81">
        <v>6.8943560000000002</v>
      </c>
      <c r="CV81">
        <v>4.6707879999999999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73.110014000000007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182.65141399999999</v>
      </c>
      <c r="L82">
        <v>214.90985699999999</v>
      </c>
      <c r="M82">
        <v>92.676288</v>
      </c>
      <c r="N82">
        <v>118.32859500000001</v>
      </c>
      <c r="O82">
        <v>124.14702200000001</v>
      </c>
      <c r="P82">
        <v>98.812599000000006</v>
      </c>
      <c r="Q82">
        <v>7.1439810000000001</v>
      </c>
      <c r="R82">
        <v>25.113343</v>
      </c>
      <c r="S82">
        <v>14.158379</v>
      </c>
      <c r="T82">
        <v>0</v>
      </c>
      <c r="U82">
        <v>337.28433799999999</v>
      </c>
      <c r="V82">
        <v>7.9253</v>
      </c>
      <c r="W82">
        <v>18.78876</v>
      </c>
      <c r="X82">
        <v>60.348260000000003</v>
      </c>
      <c r="Y82">
        <v>0</v>
      </c>
      <c r="Z82">
        <v>19.002742999999999</v>
      </c>
      <c r="AA82">
        <v>40.736119000000002</v>
      </c>
      <c r="AB82">
        <v>44.868962000000003</v>
      </c>
      <c r="AC82">
        <v>32.377135000000003</v>
      </c>
      <c r="AD82">
        <v>40.423627000000003</v>
      </c>
      <c r="AE82">
        <v>55.019733000000002</v>
      </c>
      <c r="AF82">
        <v>28.001173999999999</v>
      </c>
      <c r="AG82">
        <v>46.271051999999997</v>
      </c>
      <c r="AH82">
        <v>154.07620700000001</v>
      </c>
      <c r="AI82">
        <v>36.874035999999997</v>
      </c>
      <c r="AJ82">
        <v>0</v>
      </c>
      <c r="AK82">
        <v>62.775129</v>
      </c>
      <c r="AL82">
        <v>46.045993000000003</v>
      </c>
      <c r="AM82">
        <v>17.502089000000002</v>
      </c>
      <c r="AN82">
        <v>1.059132</v>
      </c>
      <c r="AO82">
        <v>6.6775479999999998</v>
      </c>
      <c r="AP82">
        <v>1.4857039999999999</v>
      </c>
      <c r="AQ82">
        <v>35.398792</v>
      </c>
      <c r="AR82">
        <v>48.549227999999999</v>
      </c>
      <c r="AS82">
        <v>35.712322999999998</v>
      </c>
      <c r="AT82">
        <v>14.497506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73.287115000000014</v>
      </c>
      <c r="BA82">
        <f t="shared" si="4"/>
        <v>2142.9294830000003</v>
      </c>
      <c r="BD82">
        <v>7.68</v>
      </c>
      <c r="BE82">
        <v>1.88</v>
      </c>
      <c r="BF82">
        <v>2.93</v>
      </c>
      <c r="BG82">
        <v>0.89</v>
      </c>
      <c r="BH82">
        <v>9.02</v>
      </c>
      <c r="BI82">
        <v>0.88</v>
      </c>
      <c r="BJ82">
        <v>0.41</v>
      </c>
      <c r="BK82">
        <v>1.72</v>
      </c>
      <c r="BL82">
        <v>0.93</v>
      </c>
      <c r="BM82">
        <v>0.14000000000000001</v>
      </c>
      <c r="BN82">
        <v>3.45</v>
      </c>
      <c r="BO82">
        <v>3.65</v>
      </c>
      <c r="BP82">
        <v>0.23</v>
      </c>
      <c r="BQ82">
        <v>1.93</v>
      </c>
      <c r="BR82">
        <v>2.11</v>
      </c>
      <c r="BS82">
        <v>1.57</v>
      </c>
      <c r="BT82">
        <v>2.7738800000000001</v>
      </c>
      <c r="BU82">
        <v>1.287995</v>
      </c>
      <c r="BV82">
        <v>2.2578610000000001</v>
      </c>
      <c r="BW82">
        <v>1.864989</v>
      </c>
      <c r="BX82">
        <v>1.8810420000000001</v>
      </c>
      <c r="BY82">
        <v>2.5759880000000002</v>
      </c>
      <c r="BZ82">
        <v>1.2742560000000001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3.7105929999999998</v>
      </c>
      <c r="CK82">
        <v>1.7951710000000001</v>
      </c>
      <c r="CL82">
        <v>1.8603190000000001</v>
      </c>
      <c r="CM82">
        <v>3.3707630000000002</v>
      </c>
      <c r="CN82">
        <v>1.7001520000000001</v>
      </c>
      <c r="CO82">
        <v>0</v>
      </c>
      <c r="CP82">
        <v>3.950996</v>
      </c>
      <c r="CQ82">
        <v>1.7001520000000001</v>
      </c>
      <c r="CR82">
        <v>0.54688599999999998</v>
      </c>
      <c r="CS82">
        <v>1.3160719999999999</v>
      </c>
      <c r="CT82">
        <v>4.2272480000000003</v>
      </c>
      <c r="CU82">
        <v>6.8943560000000002</v>
      </c>
      <c r="CV82">
        <v>4.6707879999999999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73.287115000000014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182.867332</v>
      </c>
      <c r="L83">
        <v>225.00670299999999</v>
      </c>
      <c r="M83">
        <v>92.676288</v>
      </c>
      <c r="N83">
        <v>118.32859500000001</v>
      </c>
      <c r="O83">
        <v>124.14702200000001</v>
      </c>
      <c r="P83">
        <v>103.967589</v>
      </c>
      <c r="Q83">
        <v>7.1439810000000001</v>
      </c>
      <c r="R83">
        <v>25.113343</v>
      </c>
      <c r="S83">
        <v>14.158379</v>
      </c>
      <c r="T83">
        <v>0</v>
      </c>
      <c r="U83">
        <v>337.28433799999999</v>
      </c>
      <c r="V83">
        <v>7.9253</v>
      </c>
      <c r="W83">
        <v>18.78876</v>
      </c>
      <c r="X83">
        <v>60.348260000000003</v>
      </c>
      <c r="Y83">
        <v>0</v>
      </c>
      <c r="Z83">
        <v>19.002742999999999</v>
      </c>
      <c r="AA83">
        <v>40.736119000000002</v>
      </c>
      <c r="AB83">
        <v>44.868962000000003</v>
      </c>
      <c r="AC83">
        <v>32.377135000000003</v>
      </c>
      <c r="AD83">
        <v>40.423627000000003</v>
      </c>
      <c r="AE83">
        <v>55.019733000000002</v>
      </c>
      <c r="AF83">
        <v>28.001173999999999</v>
      </c>
      <c r="AG83">
        <v>46.271051999999997</v>
      </c>
      <c r="AH83">
        <v>128.396839</v>
      </c>
      <c r="AI83">
        <v>36.874035999999997</v>
      </c>
      <c r="AJ83">
        <v>0</v>
      </c>
      <c r="AK83">
        <v>62.775129</v>
      </c>
      <c r="AL83">
        <v>46.045993000000003</v>
      </c>
      <c r="AM83">
        <v>17.502089000000002</v>
      </c>
      <c r="AN83">
        <v>1.059132</v>
      </c>
      <c r="AO83">
        <v>6.6775479999999998</v>
      </c>
      <c r="AP83">
        <v>1.4857039999999999</v>
      </c>
      <c r="AQ83">
        <v>35.398792</v>
      </c>
      <c r="AR83">
        <v>48.549227999999999</v>
      </c>
      <c r="AS83">
        <v>35.712322999999998</v>
      </c>
      <c r="AT83">
        <v>14.497506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73.186786000000012</v>
      </c>
      <c r="BA83">
        <f t="shared" si="4"/>
        <v>2132.6175400000002</v>
      </c>
      <c r="BD83">
        <v>7.68</v>
      </c>
      <c r="BE83">
        <v>1.88</v>
      </c>
      <c r="BF83">
        <v>2.93</v>
      </c>
      <c r="BG83">
        <v>0.89</v>
      </c>
      <c r="BH83">
        <v>9.02</v>
      </c>
      <c r="BI83">
        <v>0.78</v>
      </c>
      <c r="BJ83">
        <v>0.41</v>
      </c>
      <c r="BK83">
        <v>1.72</v>
      </c>
      <c r="BL83">
        <v>0.93</v>
      </c>
      <c r="BM83">
        <v>0.15</v>
      </c>
      <c r="BN83">
        <v>3.45</v>
      </c>
      <c r="BO83">
        <v>3.65</v>
      </c>
      <c r="BP83">
        <v>0.23</v>
      </c>
      <c r="BQ83">
        <v>1.93</v>
      </c>
      <c r="BR83">
        <v>2.11</v>
      </c>
      <c r="BS83">
        <v>1.57</v>
      </c>
      <c r="BT83">
        <v>2.5986880000000001</v>
      </c>
      <c r="BU83">
        <v>1.287995</v>
      </c>
      <c r="BV83">
        <v>2.2578610000000001</v>
      </c>
      <c r="BW83">
        <v>1.864989</v>
      </c>
      <c r="BX83">
        <v>1.8810420000000001</v>
      </c>
      <c r="BY83">
        <v>2.5759880000000002</v>
      </c>
      <c r="BZ83">
        <v>1.2742560000000001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3.8754559999999998</v>
      </c>
      <c r="CK83">
        <v>1.7951710000000001</v>
      </c>
      <c r="CL83">
        <v>1.8603190000000001</v>
      </c>
      <c r="CM83">
        <v>3.3707630000000002</v>
      </c>
      <c r="CN83">
        <v>1.7001520000000001</v>
      </c>
      <c r="CO83">
        <v>0</v>
      </c>
      <c r="CP83">
        <v>3.950996</v>
      </c>
      <c r="CQ83">
        <v>1.7001520000000001</v>
      </c>
      <c r="CR83">
        <v>0.54688599999999998</v>
      </c>
      <c r="CS83">
        <v>1.3160719999999999</v>
      </c>
      <c r="CT83">
        <v>4.2272480000000003</v>
      </c>
      <c r="CU83">
        <v>6.8943560000000002</v>
      </c>
      <c r="CV83">
        <v>3.9495629999999999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73.186786000000012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182.88857999999999</v>
      </c>
      <c r="L84">
        <v>225.77617900000001</v>
      </c>
      <c r="M84">
        <v>92.676288</v>
      </c>
      <c r="N84">
        <v>118.32859500000001</v>
      </c>
      <c r="O84">
        <v>124.14702200000001</v>
      </c>
      <c r="P84">
        <v>104.174522</v>
      </c>
      <c r="Q84">
        <v>3.9835259999999999</v>
      </c>
      <c r="R84">
        <v>22.259502000000001</v>
      </c>
      <c r="S84">
        <v>14.158379</v>
      </c>
      <c r="T84">
        <v>0</v>
      </c>
      <c r="U84">
        <v>337.28433799999999</v>
      </c>
      <c r="V84">
        <v>7.9253</v>
      </c>
      <c r="W84">
        <v>12.42919</v>
      </c>
      <c r="X84">
        <v>94.426180000000002</v>
      </c>
      <c r="Y84">
        <v>0</v>
      </c>
      <c r="Z84">
        <v>19.002742999999999</v>
      </c>
      <c r="AA84">
        <v>40.736119000000002</v>
      </c>
      <c r="AB84">
        <v>44.868962000000003</v>
      </c>
      <c r="AC84">
        <v>32.377135000000003</v>
      </c>
      <c r="AD84">
        <v>40.423627000000003</v>
      </c>
      <c r="AE84">
        <v>55.019733000000002</v>
      </c>
      <c r="AF84">
        <v>28.001173999999999</v>
      </c>
      <c r="AG84">
        <v>46.271051999999997</v>
      </c>
      <c r="AH84">
        <v>102.717471</v>
      </c>
      <c r="AI84">
        <v>36.874035999999997</v>
      </c>
      <c r="AJ84">
        <v>0</v>
      </c>
      <c r="AK84">
        <v>62.775129</v>
      </c>
      <c r="AL84">
        <v>46.045993000000003</v>
      </c>
      <c r="AM84">
        <v>17.502089000000002</v>
      </c>
      <c r="AN84">
        <v>1.059132</v>
      </c>
      <c r="AO84">
        <v>6.6775479999999998</v>
      </c>
      <c r="AP84">
        <v>1.4857039999999999</v>
      </c>
      <c r="AQ84">
        <v>35.398792</v>
      </c>
      <c r="AR84">
        <v>48.549227999999999</v>
      </c>
      <c r="AS84">
        <v>35.712322999999998</v>
      </c>
      <c r="AT84">
        <v>14.497506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73.396142000000026</v>
      </c>
      <c r="BA84">
        <f t="shared" si="4"/>
        <v>2129.8492390000001</v>
      </c>
      <c r="BD84">
        <v>7.68</v>
      </c>
      <c r="BE84">
        <v>1.88</v>
      </c>
      <c r="BF84">
        <v>2.93</v>
      </c>
      <c r="BG84">
        <v>0.89</v>
      </c>
      <c r="BH84">
        <v>9.02</v>
      </c>
      <c r="BI84">
        <v>0.78</v>
      </c>
      <c r="BJ84">
        <v>0.41</v>
      </c>
      <c r="BK84">
        <v>1.72</v>
      </c>
      <c r="BL84">
        <v>0.93</v>
      </c>
      <c r="BM84">
        <v>0.16</v>
      </c>
      <c r="BN84">
        <v>3.45</v>
      </c>
      <c r="BO84">
        <v>3.65</v>
      </c>
      <c r="BP84">
        <v>0.23</v>
      </c>
      <c r="BQ84">
        <v>1.93</v>
      </c>
      <c r="BR84">
        <v>2.11</v>
      </c>
      <c r="BS84">
        <v>1.57</v>
      </c>
      <c r="BT84">
        <v>2.5986880000000001</v>
      </c>
      <c r="BU84">
        <v>1.287995</v>
      </c>
      <c r="BV84">
        <v>2.2578610000000001</v>
      </c>
      <c r="BW84">
        <v>1.864989</v>
      </c>
      <c r="BX84">
        <v>1.8810420000000001</v>
      </c>
      <c r="BY84">
        <v>2.5759880000000002</v>
      </c>
      <c r="BZ84">
        <v>1.2742560000000001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4.0748119999999997</v>
      </c>
      <c r="CK84">
        <v>1.7951710000000001</v>
      </c>
      <c r="CL84">
        <v>1.8603190000000001</v>
      </c>
      <c r="CM84">
        <v>3.3707630000000002</v>
      </c>
      <c r="CN84">
        <v>1.7001520000000001</v>
      </c>
      <c r="CO84">
        <v>0</v>
      </c>
      <c r="CP84">
        <v>3.950996</v>
      </c>
      <c r="CQ84">
        <v>1.7001520000000001</v>
      </c>
      <c r="CR84">
        <v>0.54688599999999998</v>
      </c>
      <c r="CS84">
        <v>1.3160719999999999</v>
      </c>
      <c r="CT84">
        <v>4.2272480000000003</v>
      </c>
      <c r="CU84">
        <v>6.8943560000000002</v>
      </c>
      <c r="CV84">
        <v>3.1596500000000001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73.396142000000026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182.88204200000001</v>
      </c>
      <c r="L85">
        <v>226.353217</v>
      </c>
      <c r="M85">
        <v>92.676288</v>
      </c>
      <c r="N85">
        <v>118.32859500000001</v>
      </c>
      <c r="O85">
        <v>124.14702200000001</v>
      </c>
      <c r="P85">
        <v>101.63926600000001</v>
      </c>
      <c r="Q85">
        <v>3.9835259999999999</v>
      </c>
      <c r="R85">
        <v>22.259502000000001</v>
      </c>
      <c r="S85">
        <v>14.158379</v>
      </c>
      <c r="T85">
        <v>0</v>
      </c>
      <c r="U85">
        <v>337.28433799999999</v>
      </c>
      <c r="V85">
        <v>7.9542950000000001</v>
      </c>
      <c r="W85">
        <v>12.42919</v>
      </c>
      <c r="X85">
        <v>94.455271999999994</v>
      </c>
      <c r="Y85">
        <v>0</v>
      </c>
      <c r="Z85">
        <v>19.002742999999999</v>
      </c>
      <c r="AA85">
        <v>40.736119000000002</v>
      </c>
      <c r="AB85">
        <v>44.868962000000003</v>
      </c>
      <c r="AC85">
        <v>32.377135000000003</v>
      </c>
      <c r="AD85">
        <v>40.423627000000003</v>
      </c>
      <c r="AE85">
        <v>55.019733000000002</v>
      </c>
      <c r="AF85">
        <v>28.001173999999999</v>
      </c>
      <c r="AG85">
        <v>46.271051999999997</v>
      </c>
      <c r="AH85">
        <v>102.717471</v>
      </c>
      <c r="AI85">
        <v>36.874035999999997</v>
      </c>
      <c r="AJ85">
        <v>0</v>
      </c>
      <c r="AK85">
        <v>62.775129</v>
      </c>
      <c r="AL85">
        <v>46.045993000000003</v>
      </c>
      <c r="AM85">
        <v>17.502089000000002</v>
      </c>
      <c r="AN85">
        <v>1.059132</v>
      </c>
      <c r="AO85">
        <v>6.6775479999999998</v>
      </c>
      <c r="AP85">
        <v>2.9714079999999998</v>
      </c>
      <c r="AQ85">
        <v>35.398792</v>
      </c>
      <c r="AR85">
        <v>48.549227999999999</v>
      </c>
      <c r="AS85">
        <v>35.712322999999998</v>
      </c>
      <c r="AT85">
        <v>14.497506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73.644606000000024</v>
      </c>
      <c r="BA85">
        <f t="shared" si="4"/>
        <v>2129.6767380000001</v>
      </c>
      <c r="BD85">
        <v>7.68</v>
      </c>
      <c r="BE85">
        <v>1.88</v>
      </c>
      <c r="BF85">
        <v>2.93</v>
      </c>
      <c r="BG85">
        <v>0.89</v>
      </c>
      <c r="BH85">
        <v>9.02</v>
      </c>
      <c r="BI85">
        <v>0.78</v>
      </c>
      <c r="BJ85">
        <v>0.41</v>
      </c>
      <c r="BK85">
        <v>1.72</v>
      </c>
      <c r="BL85">
        <v>0.93</v>
      </c>
      <c r="BM85">
        <v>0.16</v>
      </c>
      <c r="BN85">
        <v>3.45</v>
      </c>
      <c r="BO85">
        <v>3.65</v>
      </c>
      <c r="BP85">
        <v>0.23</v>
      </c>
      <c r="BQ85">
        <v>1.93</v>
      </c>
      <c r="BR85">
        <v>2.11</v>
      </c>
      <c r="BS85">
        <v>1.57</v>
      </c>
      <c r="BT85">
        <v>2.5986880000000001</v>
      </c>
      <c r="BU85">
        <v>1.287995</v>
      </c>
      <c r="BV85">
        <v>2.2578610000000001</v>
      </c>
      <c r="BW85">
        <v>1.864989</v>
      </c>
      <c r="BX85">
        <v>1.8810420000000001</v>
      </c>
      <c r="BY85">
        <v>2.5759880000000002</v>
      </c>
      <c r="BZ85">
        <v>1.2742560000000001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4.3232759999999999</v>
      </c>
      <c r="CK85">
        <v>1.7951710000000001</v>
      </c>
      <c r="CL85">
        <v>1.8603190000000001</v>
      </c>
      <c r="CM85">
        <v>3.3707630000000002</v>
      </c>
      <c r="CN85">
        <v>1.7001520000000001</v>
      </c>
      <c r="CO85">
        <v>0</v>
      </c>
      <c r="CP85">
        <v>3.950996</v>
      </c>
      <c r="CQ85">
        <v>1.7001520000000001</v>
      </c>
      <c r="CR85">
        <v>0.54688599999999998</v>
      </c>
      <c r="CS85">
        <v>1.3160719999999999</v>
      </c>
      <c r="CT85">
        <v>4.2272480000000003</v>
      </c>
      <c r="CU85">
        <v>6.8943560000000002</v>
      </c>
      <c r="CV85">
        <v>3.1596500000000001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73.644606000000024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182.860794</v>
      </c>
      <c r="L86">
        <v>226.353217</v>
      </c>
      <c r="M86">
        <v>92.676288</v>
      </c>
      <c r="N86">
        <v>118.32859500000001</v>
      </c>
      <c r="O86">
        <v>124.14702200000001</v>
      </c>
      <c r="P86">
        <v>101.63926600000001</v>
      </c>
      <c r="Q86">
        <v>3.9835259999999999</v>
      </c>
      <c r="R86">
        <v>22.259502000000001</v>
      </c>
      <c r="S86">
        <v>14.158379</v>
      </c>
      <c r="T86">
        <v>0</v>
      </c>
      <c r="U86">
        <v>337.28433799999999</v>
      </c>
      <c r="V86">
        <v>7.9542950000000001</v>
      </c>
      <c r="W86">
        <v>12.42919</v>
      </c>
      <c r="X86">
        <v>94.455271999999994</v>
      </c>
      <c r="Y86">
        <v>0</v>
      </c>
      <c r="Z86">
        <v>6.3342479999999997</v>
      </c>
      <c r="AA86">
        <v>40.736119000000002</v>
      </c>
      <c r="AB86">
        <v>44.868962000000003</v>
      </c>
      <c r="AC86">
        <v>32.377135000000003</v>
      </c>
      <c r="AD86">
        <v>30.317720000000001</v>
      </c>
      <c r="AE86">
        <v>55.019733000000002</v>
      </c>
      <c r="AF86">
        <v>26.924206000000002</v>
      </c>
      <c r="AG86">
        <v>46.271051999999997</v>
      </c>
      <c r="AH86">
        <v>93.568546999999995</v>
      </c>
      <c r="AI86">
        <v>36.874035999999997</v>
      </c>
      <c r="AJ86">
        <v>0</v>
      </c>
      <c r="AK86">
        <v>62.775129</v>
      </c>
      <c r="AL86">
        <v>46.045993000000003</v>
      </c>
      <c r="AM86">
        <v>17.502089000000002</v>
      </c>
      <c r="AN86">
        <v>1.059132</v>
      </c>
      <c r="AO86">
        <v>6.6775479999999998</v>
      </c>
      <c r="AP86">
        <v>2.9714079999999998</v>
      </c>
      <c r="AQ86">
        <v>35.398792</v>
      </c>
      <c r="AR86">
        <v>48.549227999999999</v>
      </c>
      <c r="AS86">
        <v>35.712322999999998</v>
      </c>
      <c r="AT86">
        <v>14.497506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73.717683000000022</v>
      </c>
      <c r="BA86">
        <f t="shared" si="4"/>
        <v>2096.7282730000002</v>
      </c>
      <c r="BD86">
        <v>7.68</v>
      </c>
      <c r="BE86">
        <v>1.88</v>
      </c>
      <c r="BF86">
        <v>2.93</v>
      </c>
      <c r="BG86">
        <v>0.89</v>
      </c>
      <c r="BH86">
        <v>9.02</v>
      </c>
      <c r="BI86">
        <v>0.78</v>
      </c>
      <c r="BJ86">
        <v>0.41</v>
      </c>
      <c r="BK86">
        <v>1.72</v>
      </c>
      <c r="BL86">
        <v>0.93</v>
      </c>
      <c r="BM86">
        <v>0.16</v>
      </c>
      <c r="BN86">
        <v>3.45</v>
      </c>
      <c r="BO86">
        <v>3.65</v>
      </c>
      <c r="BP86">
        <v>0.23</v>
      </c>
      <c r="BQ86">
        <v>1.93</v>
      </c>
      <c r="BR86">
        <v>2.11</v>
      </c>
      <c r="BS86">
        <v>1.57</v>
      </c>
      <c r="BT86">
        <v>2.5986880000000001</v>
      </c>
      <c r="BU86">
        <v>1.287995</v>
      </c>
      <c r="BV86">
        <v>2.2578610000000001</v>
      </c>
      <c r="BW86">
        <v>1.864989</v>
      </c>
      <c r="BX86">
        <v>1.8810420000000001</v>
      </c>
      <c r="BY86">
        <v>2.5759880000000002</v>
      </c>
      <c r="BZ86">
        <v>1.2742560000000001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4.3963530000000004</v>
      </c>
      <c r="CK86">
        <v>1.7951710000000001</v>
      </c>
      <c r="CL86">
        <v>1.8603190000000001</v>
      </c>
      <c r="CM86">
        <v>3.3707630000000002</v>
      </c>
      <c r="CN86">
        <v>1.7001520000000001</v>
      </c>
      <c r="CO86">
        <v>0</v>
      </c>
      <c r="CP86">
        <v>3.950996</v>
      </c>
      <c r="CQ86">
        <v>1.7001520000000001</v>
      </c>
      <c r="CR86">
        <v>0.54688599999999998</v>
      </c>
      <c r="CS86">
        <v>1.3160719999999999</v>
      </c>
      <c r="CT86">
        <v>4.1333080000000004</v>
      </c>
      <c r="CU86">
        <v>5.1707669999999997</v>
      </c>
      <c r="CV86">
        <v>2.8734510000000002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73.717683000000022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182.88204200000001</v>
      </c>
      <c r="L87">
        <v>153.86571699999999</v>
      </c>
      <c r="M87">
        <v>92.676288</v>
      </c>
      <c r="N87">
        <v>118.32859500000001</v>
      </c>
      <c r="O87">
        <v>124.14702200000001</v>
      </c>
      <c r="P87">
        <v>102.009726</v>
      </c>
      <c r="Q87">
        <v>3.9835259999999999</v>
      </c>
      <c r="R87">
        <v>25.777618</v>
      </c>
      <c r="S87">
        <v>14.158379</v>
      </c>
      <c r="T87">
        <v>0</v>
      </c>
      <c r="U87">
        <v>337.28433799999999</v>
      </c>
      <c r="V87">
        <v>11.201734999999999</v>
      </c>
      <c r="W87">
        <v>23.060690000000001</v>
      </c>
      <c r="X87">
        <v>73.317819999999998</v>
      </c>
      <c r="Y87">
        <v>0</v>
      </c>
      <c r="Z87">
        <v>6.3342479999999997</v>
      </c>
      <c r="AA87">
        <v>40.736119000000002</v>
      </c>
      <c r="AB87">
        <v>44.868962000000003</v>
      </c>
      <c r="AC87">
        <v>32.377135000000003</v>
      </c>
      <c r="AD87">
        <v>20.211812999999999</v>
      </c>
      <c r="AE87">
        <v>55.019733000000002</v>
      </c>
      <c r="AF87">
        <v>26.924206000000002</v>
      </c>
      <c r="AG87">
        <v>46.271051999999997</v>
      </c>
      <c r="AH87">
        <v>93.568546999999995</v>
      </c>
      <c r="AI87">
        <v>17.018785000000001</v>
      </c>
      <c r="AJ87">
        <v>0</v>
      </c>
      <c r="AK87">
        <v>62.775129</v>
      </c>
      <c r="AL87">
        <v>46.045993000000003</v>
      </c>
      <c r="AM87">
        <v>17.502089000000002</v>
      </c>
      <c r="AN87">
        <v>1.059132</v>
      </c>
      <c r="AO87">
        <v>6.6775479999999998</v>
      </c>
      <c r="AP87">
        <v>2.9714079999999998</v>
      </c>
      <c r="AQ87">
        <v>35.398792</v>
      </c>
      <c r="AR87">
        <v>48.549227999999999</v>
      </c>
      <c r="AS87">
        <v>35.712322999999998</v>
      </c>
      <c r="AT87">
        <v>14.497506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73.836800000000025</v>
      </c>
      <c r="BA87">
        <f t="shared" si="4"/>
        <v>1991.0500439999998</v>
      </c>
      <c r="BD87">
        <v>7.68</v>
      </c>
      <c r="BE87">
        <v>1.88</v>
      </c>
      <c r="BF87">
        <v>2.93</v>
      </c>
      <c r="BG87">
        <v>0.89</v>
      </c>
      <c r="BH87">
        <v>9.02</v>
      </c>
      <c r="BI87">
        <v>0.78</v>
      </c>
      <c r="BJ87">
        <v>0.41</v>
      </c>
      <c r="BK87">
        <v>1.72</v>
      </c>
      <c r="BL87">
        <v>0.93</v>
      </c>
      <c r="BM87">
        <v>0.16</v>
      </c>
      <c r="BN87">
        <v>3.45</v>
      </c>
      <c r="BO87">
        <v>3.65</v>
      </c>
      <c r="BP87">
        <v>0.23</v>
      </c>
      <c r="BQ87">
        <v>1.93</v>
      </c>
      <c r="BR87">
        <v>2.11</v>
      </c>
      <c r="BS87">
        <v>1.57</v>
      </c>
      <c r="BT87">
        <v>2.5986880000000001</v>
      </c>
      <c r="BU87">
        <v>1.287995</v>
      </c>
      <c r="BV87">
        <v>2.2578610000000001</v>
      </c>
      <c r="BW87">
        <v>1.864989</v>
      </c>
      <c r="BX87">
        <v>1.8810420000000001</v>
      </c>
      <c r="BY87">
        <v>2.5759880000000002</v>
      </c>
      <c r="BZ87">
        <v>1.2742560000000001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4.5154699999999997</v>
      </c>
      <c r="CK87">
        <v>1.7951710000000001</v>
      </c>
      <c r="CL87">
        <v>1.8603190000000001</v>
      </c>
      <c r="CM87">
        <v>3.3707630000000002</v>
      </c>
      <c r="CN87">
        <v>1.7001520000000001</v>
      </c>
      <c r="CO87">
        <v>0</v>
      </c>
      <c r="CP87">
        <v>3.950996</v>
      </c>
      <c r="CQ87">
        <v>1.7001520000000001</v>
      </c>
      <c r="CR87">
        <v>0.54688599999999998</v>
      </c>
      <c r="CS87">
        <v>1.3160719999999999</v>
      </c>
      <c r="CT87">
        <v>4.1333080000000004</v>
      </c>
      <c r="CU87">
        <v>5.1707669999999997</v>
      </c>
      <c r="CV87">
        <v>2.8734510000000002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73.836800000000025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182.860794</v>
      </c>
      <c r="L88">
        <v>123.907813</v>
      </c>
      <c r="M88">
        <v>92.676288</v>
      </c>
      <c r="N88">
        <v>118.32859500000001</v>
      </c>
      <c r="O88">
        <v>124.14702200000001</v>
      </c>
      <c r="P88">
        <v>102.009726</v>
      </c>
      <c r="Q88">
        <v>3.9835259999999999</v>
      </c>
      <c r="R88">
        <v>25.777618</v>
      </c>
      <c r="S88">
        <v>14.158379</v>
      </c>
      <c r="T88">
        <v>0</v>
      </c>
      <c r="U88">
        <v>337.28433799999999</v>
      </c>
      <c r="V88">
        <v>11.201734999999999</v>
      </c>
      <c r="W88">
        <v>23.060690000000001</v>
      </c>
      <c r="X88">
        <v>73.317819999999998</v>
      </c>
      <c r="Y88">
        <v>0</v>
      </c>
      <c r="Z88">
        <v>6.3342479999999997</v>
      </c>
      <c r="AA88">
        <v>40.736119000000002</v>
      </c>
      <c r="AB88">
        <v>44.868962000000003</v>
      </c>
      <c r="AC88">
        <v>32.377135000000003</v>
      </c>
      <c r="AD88">
        <v>10.105907</v>
      </c>
      <c r="AE88">
        <v>55.019733000000002</v>
      </c>
      <c r="AF88">
        <v>26.924206000000002</v>
      </c>
      <c r="AG88">
        <v>46.271051999999997</v>
      </c>
      <c r="AH88">
        <v>93.568546999999995</v>
      </c>
      <c r="AI88">
        <v>17.018785000000001</v>
      </c>
      <c r="AJ88">
        <v>0</v>
      </c>
      <c r="AK88">
        <v>62.775129</v>
      </c>
      <c r="AL88">
        <v>46.045993000000003</v>
      </c>
      <c r="AM88">
        <v>17.502089000000002</v>
      </c>
      <c r="AN88">
        <v>1.059132</v>
      </c>
      <c r="AO88">
        <v>6.6775479999999998</v>
      </c>
      <c r="AP88">
        <v>2.9714079999999998</v>
      </c>
      <c r="AQ88">
        <v>35.398792</v>
      </c>
      <c r="AR88">
        <v>48.549227999999999</v>
      </c>
      <c r="AS88">
        <v>35.712322999999998</v>
      </c>
      <c r="AT88">
        <v>14.497506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73.974186000000017</v>
      </c>
      <c r="BA88">
        <f t="shared" si="4"/>
        <v>1951.1023719999998</v>
      </c>
      <c r="BD88">
        <v>7.68</v>
      </c>
      <c r="BE88">
        <v>1.88</v>
      </c>
      <c r="BF88">
        <v>2.93</v>
      </c>
      <c r="BG88">
        <v>0.89</v>
      </c>
      <c r="BH88">
        <v>9.02</v>
      </c>
      <c r="BI88">
        <v>0.78</v>
      </c>
      <c r="BJ88">
        <v>0.41</v>
      </c>
      <c r="BK88">
        <v>1.72</v>
      </c>
      <c r="BL88">
        <v>0.93</v>
      </c>
      <c r="BM88">
        <v>0.16</v>
      </c>
      <c r="BN88">
        <v>3.45</v>
      </c>
      <c r="BO88">
        <v>3.65</v>
      </c>
      <c r="BP88">
        <v>0.23</v>
      </c>
      <c r="BQ88">
        <v>1.93</v>
      </c>
      <c r="BR88">
        <v>2.11</v>
      </c>
      <c r="BS88">
        <v>1.57</v>
      </c>
      <c r="BT88">
        <v>2.5986880000000001</v>
      </c>
      <c r="BU88">
        <v>1.287995</v>
      </c>
      <c r="BV88">
        <v>2.2578610000000001</v>
      </c>
      <c r="BW88">
        <v>1.864989</v>
      </c>
      <c r="BX88">
        <v>1.8810420000000001</v>
      </c>
      <c r="BY88">
        <v>2.5759880000000002</v>
      </c>
      <c r="BZ88">
        <v>1.2742560000000001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4.6528559999999999</v>
      </c>
      <c r="CK88">
        <v>1.7951710000000001</v>
      </c>
      <c r="CL88">
        <v>1.8603190000000001</v>
      </c>
      <c r="CM88">
        <v>3.3707630000000002</v>
      </c>
      <c r="CN88">
        <v>1.7001520000000001</v>
      </c>
      <c r="CO88">
        <v>0</v>
      </c>
      <c r="CP88">
        <v>3.950996</v>
      </c>
      <c r="CQ88">
        <v>1.7001520000000001</v>
      </c>
      <c r="CR88">
        <v>0.54688599999999998</v>
      </c>
      <c r="CS88">
        <v>1.3160719999999999</v>
      </c>
      <c r="CT88">
        <v>4.1333080000000004</v>
      </c>
      <c r="CU88">
        <v>5.1707669999999997</v>
      </c>
      <c r="CV88">
        <v>2.8734510000000002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73.974186000000017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182.88204200000001</v>
      </c>
      <c r="L89">
        <v>123.907813</v>
      </c>
      <c r="M89">
        <v>92.676288</v>
      </c>
      <c r="N89">
        <v>118.32859500000001</v>
      </c>
      <c r="O89">
        <v>124.14702200000001</v>
      </c>
      <c r="P89">
        <v>102.009726</v>
      </c>
      <c r="Q89">
        <v>3.9835259999999999</v>
      </c>
      <c r="R89">
        <v>25.777618</v>
      </c>
      <c r="S89">
        <v>14.158379</v>
      </c>
      <c r="T89">
        <v>0</v>
      </c>
      <c r="U89">
        <v>337.28433799999999</v>
      </c>
      <c r="V89">
        <v>11.201734999999999</v>
      </c>
      <c r="W89">
        <v>23.060690000000001</v>
      </c>
      <c r="X89">
        <v>102.317314</v>
      </c>
      <c r="Y89">
        <v>0</v>
      </c>
      <c r="Z89">
        <v>6.3342479999999997</v>
      </c>
      <c r="AA89">
        <v>40.736119000000002</v>
      </c>
      <c r="AB89">
        <v>44.868962000000003</v>
      </c>
      <c r="AC89">
        <v>32.377135000000003</v>
      </c>
      <c r="AD89">
        <v>10.105907</v>
      </c>
      <c r="AE89">
        <v>55.019733000000002</v>
      </c>
      <c r="AF89">
        <v>26.924206000000002</v>
      </c>
      <c r="AG89">
        <v>46.271051999999997</v>
      </c>
      <c r="AH89">
        <v>93.568546999999995</v>
      </c>
      <c r="AI89">
        <v>17.018785000000001</v>
      </c>
      <c r="AJ89">
        <v>0</v>
      </c>
      <c r="AK89">
        <v>62.775129</v>
      </c>
      <c r="AL89">
        <v>46.045993000000003</v>
      </c>
      <c r="AM89">
        <v>17.502089000000002</v>
      </c>
      <c r="AN89">
        <v>0.95729200000000003</v>
      </c>
      <c r="AO89">
        <v>8.3824539999999992</v>
      </c>
      <c r="AP89">
        <v>2.9714079999999998</v>
      </c>
      <c r="AQ89">
        <v>35.398792</v>
      </c>
      <c r="AR89">
        <v>48.549227999999999</v>
      </c>
      <c r="AS89">
        <v>35.712322999999998</v>
      </c>
      <c r="AT89">
        <v>14.497506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74.111572000000024</v>
      </c>
      <c r="BA89">
        <f t="shared" si="4"/>
        <v>1981.863566</v>
      </c>
      <c r="BD89">
        <v>7.68</v>
      </c>
      <c r="BE89">
        <v>1.88</v>
      </c>
      <c r="BF89">
        <v>2.93</v>
      </c>
      <c r="BG89">
        <v>0.89</v>
      </c>
      <c r="BH89">
        <v>9.02</v>
      </c>
      <c r="BI89">
        <v>0.78</v>
      </c>
      <c r="BJ89">
        <v>0.41</v>
      </c>
      <c r="BK89">
        <v>1.72</v>
      </c>
      <c r="BL89">
        <v>0.93</v>
      </c>
      <c r="BM89">
        <v>0.16</v>
      </c>
      <c r="BN89">
        <v>3.45</v>
      </c>
      <c r="BO89">
        <v>3.65</v>
      </c>
      <c r="BP89">
        <v>0.23</v>
      </c>
      <c r="BQ89">
        <v>1.93</v>
      </c>
      <c r="BR89">
        <v>2.11</v>
      </c>
      <c r="BS89">
        <v>1.57</v>
      </c>
      <c r="BT89">
        <v>2.5986880000000001</v>
      </c>
      <c r="BU89">
        <v>1.287995</v>
      </c>
      <c r="BV89">
        <v>2.2578610000000001</v>
      </c>
      <c r="BW89">
        <v>1.864989</v>
      </c>
      <c r="BX89">
        <v>1.8810420000000001</v>
      </c>
      <c r="BY89">
        <v>2.5759880000000002</v>
      </c>
      <c r="BZ89">
        <v>1.2742560000000001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4.7902420000000001</v>
      </c>
      <c r="CK89">
        <v>1.7951710000000001</v>
      </c>
      <c r="CL89">
        <v>1.8603190000000001</v>
      </c>
      <c r="CM89">
        <v>3.3707630000000002</v>
      </c>
      <c r="CN89">
        <v>1.7001520000000001</v>
      </c>
      <c r="CO89">
        <v>0</v>
      </c>
      <c r="CP89">
        <v>3.950996</v>
      </c>
      <c r="CQ89">
        <v>1.7001520000000001</v>
      </c>
      <c r="CR89">
        <v>0.54688599999999998</v>
      </c>
      <c r="CS89">
        <v>1.3160719999999999</v>
      </c>
      <c r="CT89">
        <v>4.1333080000000004</v>
      </c>
      <c r="CU89">
        <v>5.1707669999999997</v>
      </c>
      <c r="CV89">
        <v>2.8734510000000002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74.111572000000024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182.860794</v>
      </c>
      <c r="L90">
        <v>123.907813</v>
      </c>
      <c r="M90">
        <v>92.676288</v>
      </c>
      <c r="N90">
        <v>118.32859500000001</v>
      </c>
      <c r="O90">
        <v>124.14702200000001</v>
      </c>
      <c r="P90">
        <v>102.009726</v>
      </c>
      <c r="Q90">
        <v>3.9835259999999999</v>
      </c>
      <c r="R90">
        <v>25.777618</v>
      </c>
      <c r="S90">
        <v>14.158379</v>
      </c>
      <c r="T90">
        <v>0</v>
      </c>
      <c r="U90">
        <v>337.28433799999999</v>
      </c>
      <c r="V90">
        <v>11.201734999999999</v>
      </c>
      <c r="W90">
        <v>23.060690000000001</v>
      </c>
      <c r="X90">
        <v>102.317314</v>
      </c>
      <c r="Y90">
        <v>0</v>
      </c>
      <c r="Z90">
        <v>6.3342479999999997</v>
      </c>
      <c r="AA90">
        <v>40.736119000000002</v>
      </c>
      <c r="AB90">
        <v>44.868962000000003</v>
      </c>
      <c r="AC90">
        <v>32.377135000000003</v>
      </c>
      <c r="AD90">
        <v>10.105907</v>
      </c>
      <c r="AE90">
        <v>55.019733000000002</v>
      </c>
      <c r="AF90">
        <v>26.924206000000002</v>
      </c>
      <c r="AG90">
        <v>46.271051999999997</v>
      </c>
      <c r="AH90">
        <v>93.568546999999995</v>
      </c>
      <c r="AI90">
        <v>17.018785000000001</v>
      </c>
      <c r="AJ90">
        <v>0</v>
      </c>
      <c r="AK90">
        <v>62.775129</v>
      </c>
      <c r="AL90">
        <v>46.045993000000003</v>
      </c>
      <c r="AM90">
        <v>17.502089000000002</v>
      </c>
      <c r="AN90">
        <v>0.95729200000000003</v>
      </c>
      <c r="AO90">
        <v>8.3824539999999992</v>
      </c>
      <c r="AP90">
        <v>2.9714079999999998</v>
      </c>
      <c r="AQ90">
        <v>35.398792</v>
      </c>
      <c r="AR90">
        <v>48.549227999999999</v>
      </c>
      <c r="AS90">
        <v>35.712322999999998</v>
      </c>
      <c r="AT90">
        <v>14.497506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74.129841000000027</v>
      </c>
      <c r="BA90">
        <f t="shared" si="4"/>
        <v>1981.8605869999999</v>
      </c>
      <c r="BD90">
        <v>7.68</v>
      </c>
      <c r="BE90">
        <v>1.88</v>
      </c>
      <c r="BF90">
        <v>2.93</v>
      </c>
      <c r="BG90">
        <v>0.89</v>
      </c>
      <c r="BH90">
        <v>9.02</v>
      </c>
      <c r="BI90">
        <v>0.78</v>
      </c>
      <c r="BJ90">
        <v>0.41</v>
      </c>
      <c r="BK90">
        <v>1.72</v>
      </c>
      <c r="BL90">
        <v>0.93</v>
      </c>
      <c r="BM90">
        <v>0.16</v>
      </c>
      <c r="BN90">
        <v>3.45</v>
      </c>
      <c r="BO90">
        <v>3.65</v>
      </c>
      <c r="BP90">
        <v>0.23</v>
      </c>
      <c r="BQ90">
        <v>1.93</v>
      </c>
      <c r="BR90">
        <v>2.11</v>
      </c>
      <c r="BS90">
        <v>1.57</v>
      </c>
      <c r="BT90">
        <v>2.5986880000000001</v>
      </c>
      <c r="BU90">
        <v>1.287995</v>
      </c>
      <c r="BV90">
        <v>2.2578610000000001</v>
      </c>
      <c r="BW90">
        <v>1.864989</v>
      </c>
      <c r="BX90">
        <v>1.8810420000000001</v>
      </c>
      <c r="BY90">
        <v>2.5759880000000002</v>
      </c>
      <c r="BZ90">
        <v>1.2742560000000001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4.8085110000000002</v>
      </c>
      <c r="CK90">
        <v>1.7951710000000001</v>
      </c>
      <c r="CL90">
        <v>1.8603190000000001</v>
      </c>
      <c r="CM90">
        <v>3.3707630000000002</v>
      </c>
      <c r="CN90">
        <v>1.7001520000000001</v>
      </c>
      <c r="CO90">
        <v>0</v>
      </c>
      <c r="CP90">
        <v>3.950996</v>
      </c>
      <c r="CQ90">
        <v>1.7001520000000001</v>
      </c>
      <c r="CR90">
        <v>0.54688599999999998</v>
      </c>
      <c r="CS90">
        <v>1.3160719999999999</v>
      </c>
      <c r="CT90">
        <v>4.1333080000000004</v>
      </c>
      <c r="CU90">
        <v>5.1707669999999997</v>
      </c>
      <c r="CV90">
        <v>2.8734510000000002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74.129841000000027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182.88204200000001</v>
      </c>
      <c r="L91">
        <v>123.907813</v>
      </c>
      <c r="M91">
        <v>92.676288</v>
      </c>
      <c r="N91">
        <v>118.32859500000001</v>
      </c>
      <c r="O91">
        <v>124.14702200000001</v>
      </c>
      <c r="P91">
        <v>102.009726</v>
      </c>
      <c r="Q91">
        <v>3.9835259999999999</v>
      </c>
      <c r="R91">
        <v>23.285875000000001</v>
      </c>
      <c r="S91">
        <v>14.158379</v>
      </c>
      <c r="T91">
        <v>0</v>
      </c>
      <c r="U91">
        <v>337.28433799999999</v>
      </c>
      <c r="V91">
        <v>5.4198110000000002</v>
      </c>
      <c r="W91">
        <v>17.057855</v>
      </c>
      <c r="X91">
        <v>102.317314</v>
      </c>
      <c r="Y91">
        <v>0</v>
      </c>
      <c r="Z91">
        <v>19.002742999999999</v>
      </c>
      <c r="AA91">
        <v>40.736119000000002</v>
      </c>
      <c r="AB91">
        <v>44.868962000000003</v>
      </c>
      <c r="AC91">
        <v>32.377135000000003</v>
      </c>
      <c r="AD91">
        <v>10.105907</v>
      </c>
      <c r="AE91">
        <v>55.019733000000002</v>
      </c>
      <c r="AF91">
        <v>28.001173999999999</v>
      </c>
      <c r="AG91">
        <v>46.271051999999997</v>
      </c>
      <c r="AH91">
        <v>106.46021399999999</v>
      </c>
      <c r="AI91">
        <v>3.5455800000000002</v>
      </c>
      <c r="AJ91">
        <v>0</v>
      </c>
      <c r="AK91">
        <v>62.775129</v>
      </c>
      <c r="AL91">
        <v>46.045993000000003</v>
      </c>
      <c r="AM91">
        <v>17.502089000000002</v>
      </c>
      <c r="AN91">
        <v>0.95729200000000003</v>
      </c>
      <c r="AO91">
        <v>8.3824539999999992</v>
      </c>
      <c r="AP91">
        <v>2.9714079999999998</v>
      </c>
      <c r="AQ91">
        <v>35.398792</v>
      </c>
      <c r="AR91">
        <v>48.549227999999999</v>
      </c>
      <c r="AS91">
        <v>35.712322999999998</v>
      </c>
      <c r="AT91">
        <v>14.497506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74.169841000000019</v>
      </c>
      <c r="BA91">
        <f t="shared" si="4"/>
        <v>1980.8092580000002</v>
      </c>
      <c r="BD91">
        <v>7.68</v>
      </c>
      <c r="BE91">
        <v>1.88</v>
      </c>
      <c r="BF91">
        <v>2.93</v>
      </c>
      <c r="BG91">
        <v>0.89</v>
      </c>
      <c r="BH91">
        <v>9.02</v>
      </c>
      <c r="BI91">
        <v>0.82</v>
      </c>
      <c r="BJ91">
        <v>0.41</v>
      </c>
      <c r="BK91">
        <v>1.72</v>
      </c>
      <c r="BL91">
        <v>0.93</v>
      </c>
      <c r="BM91">
        <v>0.16</v>
      </c>
      <c r="BN91">
        <v>3.45</v>
      </c>
      <c r="BO91">
        <v>3.65</v>
      </c>
      <c r="BP91">
        <v>0.23</v>
      </c>
      <c r="BQ91">
        <v>1.93</v>
      </c>
      <c r="BR91">
        <v>2.11</v>
      </c>
      <c r="BS91">
        <v>1.57</v>
      </c>
      <c r="BT91">
        <v>2.5986880000000001</v>
      </c>
      <c r="BU91">
        <v>1.287995</v>
      </c>
      <c r="BV91">
        <v>2.2578610000000001</v>
      </c>
      <c r="BW91">
        <v>1.864989</v>
      </c>
      <c r="BX91">
        <v>1.8810420000000001</v>
      </c>
      <c r="BY91">
        <v>2.5759880000000002</v>
      </c>
      <c r="BZ91">
        <v>1.2742560000000001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4.8085110000000002</v>
      </c>
      <c r="CK91">
        <v>1.7951710000000001</v>
      </c>
      <c r="CL91">
        <v>1.8603190000000001</v>
      </c>
      <c r="CM91">
        <v>3.3707630000000002</v>
      </c>
      <c r="CN91">
        <v>1.7001520000000001</v>
      </c>
      <c r="CO91">
        <v>0</v>
      </c>
      <c r="CP91">
        <v>3.950996</v>
      </c>
      <c r="CQ91">
        <v>1.7001520000000001</v>
      </c>
      <c r="CR91">
        <v>0.54688599999999998</v>
      </c>
      <c r="CS91">
        <v>1.3160719999999999</v>
      </c>
      <c r="CT91">
        <v>4.2272480000000003</v>
      </c>
      <c r="CU91">
        <v>6.8943560000000002</v>
      </c>
      <c r="CV91">
        <v>3.2741310000000001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74.169841000000019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182.860794</v>
      </c>
      <c r="L92">
        <v>123.907813</v>
      </c>
      <c r="M92">
        <v>92.676288</v>
      </c>
      <c r="N92">
        <v>118.32859500000001</v>
      </c>
      <c r="O92">
        <v>124.14702200000001</v>
      </c>
      <c r="P92">
        <v>102.009726</v>
      </c>
      <c r="Q92">
        <v>3.9835259999999999</v>
      </c>
      <c r="R92">
        <v>23.285875000000001</v>
      </c>
      <c r="S92">
        <v>14.158379</v>
      </c>
      <c r="T92">
        <v>0</v>
      </c>
      <c r="U92">
        <v>337.28433799999999</v>
      </c>
      <c r="V92">
        <v>6.1469399999999998</v>
      </c>
      <c r="W92">
        <v>23.060690000000001</v>
      </c>
      <c r="X92">
        <v>102.317314</v>
      </c>
      <c r="Y92">
        <v>0</v>
      </c>
      <c r="Z92">
        <v>19.002742999999999</v>
      </c>
      <c r="AA92">
        <v>40.736119000000002</v>
      </c>
      <c r="AB92">
        <v>44.868962000000003</v>
      </c>
      <c r="AC92">
        <v>32.377135000000003</v>
      </c>
      <c r="AD92">
        <v>10.105907</v>
      </c>
      <c r="AE92">
        <v>55.019733000000002</v>
      </c>
      <c r="AF92">
        <v>28.001173999999999</v>
      </c>
      <c r="AG92">
        <v>46.271051999999997</v>
      </c>
      <c r="AH92">
        <v>128.396839</v>
      </c>
      <c r="AI92">
        <v>1.4182319999999999</v>
      </c>
      <c r="AJ92">
        <v>0</v>
      </c>
      <c r="AK92">
        <v>62.775129</v>
      </c>
      <c r="AL92">
        <v>46.045993000000003</v>
      </c>
      <c r="AM92">
        <v>17.502089000000002</v>
      </c>
      <c r="AN92">
        <v>0.95729200000000003</v>
      </c>
      <c r="AO92">
        <v>8.3824539999999992</v>
      </c>
      <c r="AP92">
        <v>2.9714079999999998</v>
      </c>
      <c r="AQ92">
        <v>35.398792</v>
      </c>
      <c r="AR92">
        <v>48.549227999999999</v>
      </c>
      <c r="AS92">
        <v>35.712322999999998</v>
      </c>
      <c r="AT92">
        <v>14.497506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74.179841000000025</v>
      </c>
      <c r="BA92">
        <f t="shared" si="4"/>
        <v>2007.3372510000004</v>
      </c>
      <c r="BD92">
        <v>7.68</v>
      </c>
      <c r="BE92">
        <v>1.88</v>
      </c>
      <c r="BF92">
        <v>2.93</v>
      </c>
      <c r="BG92">
        <v>0.89</v>
      </c>
      <c r="BH92">
        <v>9.02</v>
      </c>
      <c r="BI92">
        <v>0.83</v>
      </c>
      <c r="BJ92">
        <v>0.41</v>
      </c>
      <c r="BK92">
        <v>1.72</v>
      </c>
      <c r="BL92">
        <v>0.93</v>
      </c>
      <c r="BM92">
        <v>0.16</v>
      </c>
      <c r="BN92">
        <v>3.45</v>
      </c>
      <c r="BO92">
        <v>3.65</v>
      </c>
      <c r="BP92">
        <v>0.23</v>
      </c>
      <c r="BQ92">
        <v>1.93</v>
      </c>
      <c r="BR92">
        <v>2.11</v>
      </c>
      <c r="BS92">
        <v>1.57</v>
      </c>
      <c r="BT92">
        <v>2.5986880000000001</v>
      </c>
      <c r="BU92">
        <v>1.287995</v>
      </c>
      <c r="BV92">
        <v>2.2578610000000001</v>
      </c>
      <c r="BW92">
        <v>1.864989</v>
      </c>
      <c r="BX92">
        <v>1.8810420000000001</v>
      </c>
      <c r="BY92">
        <v>2.5759880000000002</v>
      </c>
      <c r="BZ92">
        <v>1.2742560000000001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4.8085110000000002</v>
      </c>
      <c r="CK92">
        <v>1.7951710000000001</v>
      </c>
      <c r="CL92">
        <v>1.8603190000000001</v>
      </c>
      <c r="CM92">
        <v>3.3707630000000002</v>
      </c>
      <c r="CN92">
        <v>1.7001520000000001</v>
      </c>
      <c r="CO92">
        <v>0</v>
      </c>
      <c r="CP92">
        <v>3.950996</v>
      </c>
      <c r="CQ92">
        <v>1.7001520000000001</v>
      </c>
      <c r="CR92">
        <v>0.54688599999999998</v>
      </c>
      <c r="CS92">
        <v>1.3160719999999999</v>
      </c>
      <c r="CT92">
        <v>4.2272480000000003</v>
      </c>
      <c r="CU92">
        <v>6.8943560000000002</v>
      </c>
      <c r="CV92">
        <v>3.9495629999999999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74.179841000000025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182.88204200000001</v>
      </c>
      <c r="L93">
        <v>123.907813</v>
      </c>
      <c r="M93">
        <v>92.676288</v>
      </c>
      <c r="N93">
        <v>118.32859500000001</v>
      </c>
      <c r="O93">
        <v>124.14702200000001</v>
      </c>
      <c r="P93">
        <v>102.009726</v>
      </c>
      <c r="Q93">
        <v>3.9835259999999999</v>
      </c>
      <c r="R93">
        <v>23.285875000000001</v>
      </c>
      <c r="S93">
        <v>14.158379</v>
      </c>
      <c r="T93">
        <v>0</v>
      </c>
      <c r="U93">
        <v>337.28433799999999</v>
      </c>
      <c r="V93">
        <v>0</v>
      </c>
      <c r="W93">
        <v>12.42919</v>
      </c>
      <c r="X93">
        <v>39.239899999999999</v>
      </c>
      <c r="Y93">
        <v>0</v>
      </c>
      <c r="Z93">
        <v>19.002742999999999</v>
      </c>
      <c r="AA93">
        <v>40.736119000000002</v>
      </c>
      <c r="AB93">
        <v>44.868962000000003</v>
      </c>
      <c r="AC93">
        <v>32.377135000000003</v>
      </c>
      <c r="AD93">
        <v>10.105907</v>
      </c>
      <c r="AE93">
        <v>55.019733000000002</v>
      </c>
      <c r="AF93">
        <v>28.001173999999999</v>
      </c>
      <c r="AG93">
        <v>46.271051999999997</v>
      </c>
      <c r="AH93">
        <v>128.396839</v>
      </c>
      <c r="AI93">
        <v>17.018785000000001</v>
      </c>
      <c r="AJ93">
        <v>0</v>
      </c>
      <c r="AK93">
        <v>62.775129</v>
      </c>
      <c r="AL93">
        <v>46.045993000000003</v>
      </c>
      <c r="AM93">
        <v>17.502089000000002</v>
      </c>
      <c r="AN93">
        <v>0.95729200000000003</v>
      </c>
      <c r="AO93">
        <v>8.3824539999999992</v>
      </c>
      <c r="AP93">
        <v>1.4857039999999999</v>
      </c>
      <c r="AQ93">
        <v>35.398792</v>
      </c>
      <c r="AR93">
        <v>48.549227999999999</v>
      </c>
      <c r="AS93">
        <v>35.712322999999998</v>
      </c>
      <c r="AT93">
        <v>14.497506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74.189841000000015</v>
      </c>
      <c r="BA93">
        <f t="shared" si="4"/>
        <v>1941.6274940000003</v>
      </c>
      <c r="BD93">
        <v>7.68</v>
      </c>
      <c r="BE93">
        <v>1.88</v>
      </c>
      <c r="BF93">
        <v>2.93</v>
      </c>
      <c r="BG93">
        <v>0.89</v>
      </c>
      <c r="BH93">
        <v>9.02</v>
      </c>
      <c r="BI93">
        <v>0.83</v>
      </c>
      <c r="BJ93">
        <v>0.41</v>
      </c>
      <c r="BK93">
        <v>1.72</v>
      </c>
      <c r="BL93">
        <v>0.93</v>
      </c>
      <c r="BM93">
        <v>0.17</v>
      </c>
      <c r="BN93">
        <v>3.45</v>
      </c>
      <c r="BO93">
        <v>3.65</v>
      </c>
      <c r="BP93">
        <v>0.23</v>
      </c>
      <c r="BQ93">
        <v>1.93</v>
      </c>
      <c r="BR93">
        <v>2.11</v>
      </c>
      <c r="BS93">
        <v>1.57</v>
      </c>
      <c r="BT93">
        <v>2.5986880000000001</v>
      </c>
      <c r="BU93">
        <v>1.287995</v>
      </c>
      <c r="BV93">
        <v>2.2578610000000001</v>
      </c>
      <c r="BW93">
        <v>1.864989</v>
      </c>
      <c r="BX93">
        <v>1.8810420000000001</v>
      </c>
      <c r="BY93">
        <v>2.5759880000000002</v>
      </c>
      <c r="BZ93">
        <v>1.2742560000000001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4.8085110000000002</v>
      </c>
      <c r="CK93">
        <v>1.7951710000000001</v>
      </c>
      <c r="CL93">
        <v>1.8603190000000001</v>
      </c>
      <c r="CM93">
        <v>3.3707630000000002</v>
      </c>
      <c r="CN93">
        <v>1.7001520000000001</v>
      </c>
      <c r="CO93">
        <v>0</v>
      </c>
      <c r="CP93">
        <v>3.950996</v>
      </c>
      <c r="CQ93">
        <v>1.7001520000000001</v>
      </c>
      <c r="CR93">
        <v>0.54688599999999998</v>
      </c>
      <c r="CS93">
        <v>1.3160719999999999</v>
      </c>
      <c r="CT93">
        <v>4.2272480000000003</v>
      </c>
      <c r="CU93">
        <v>6.8943560000000002</v>
      </c>
      <c r="CV93">
        <v>3.9495629999999999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74.189841000000015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182.860794</v>
      </c>
      <c r="L94">
        <v>123.907813</v>
      </c>
      <c r="M94">
        <v>92.676288</v>
      </c>
      <c r="N94">
        <v>118.32859500000001</v>
      </c>
      <c r="O94">
        <v>124.14702200000001</v>
      </c>
      <c r="P94">
        <v>102.009726</v>
      </c>
      <c r="Q94">
        <v>3.9835259999999999</v>
      </c>
      <c r="R94">
        <v>23.285875000000001</v>
      </c>
      <c r="S94">
        <v>14.158379</v>
      </c>
      <c r="T94">
        <v>0</v>
      </c>
      <c r="U94">
        <v>337.28433799999999</v>
      </c>
      <c r="V94">
        <v>0</v>
      </c>
      <c r="W94">
        <v>12.42919</v>
      </c>
      <c r="X94">
        <v>39.239899999999999</v>
      </c>
      <c r="Y94">
        <v>0</v>
      </c>
      <c r="Z94">
        <v>19.002742999999999</v>
      </c>
      <c r="AA94">
        <v>40.736119000000002</v>
      </c>
      <c r="AB94">
        <v>44.868962000000003</v>
      </c>
      <c r="AC94">
        <v>32.377135000000003</v>
      </c>
      <c r="AD94">
        <v>10.105907</v>
      </c>
      <c r="AE94">
        <v>55.019733000000002</v>
      </c>
      <c r="AF94">
        <v>28.001173999999999</v>
      </c>
      <c r="AG94">
        <v>46.271051999999997</v>
      </c>
      <c r="AH94">
        <v>103.965052</v>
      </c>
      <c r="AI94">
        <v>17.018785000000001</v>
      </c>
      <c r="AJ94">
        <v>0</v>
      </c>
      <c r="AK94">
        <v>62.775129</v>
      </c>
      <c r="AL94">
        <v>46.045993000000003</v>
      </c>
      <c r="AM94">
        <v>17.502089000000002</v>
      </c>
      <c r="AN94">
        <v>0.95729200000000003</v>
      </c>
      <c r="AO94">
        <v>8.3824539999999992</v>
      </c>
      <c r="AP94">
        <v>1.4857039999999999</v>
      </c>
      <c r="AQ94">
        <v>35.398792</v>
      </c>
      <c r="AR94">
        <v>48.549227999999999</v>
      </c>
      <c r="AS94">
        <v>35.712322999999998</v>
      </c>
      <c r="AT94">
        <v>14.497506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74.159841000000014</v>
      </c>
      <c r="BA94">
        <f t="shared" si="4"/>
        <v>1917.1444590000001</v>
      </c>
      <c r="BD94">
        <v>7.68</v>
      </c>
      <c r="BE94">
        <v>1.88</v>
      </c>
      <c r="BF94">
        <v>2.93</v>
      </c>
      <c r="BG94">
        <v>0.89</v>
      </c>
      <c r="BH94">
        <v>9.02</v>
      </c>
      <c r="BI94">
        <v>0.79</v>
      </c>
      <c r="BJ94">
        <v>0.41</v>
      </c>
      <c r="BK94">
        <v>1.72</v>
      </c>
      <c r="BL94">
        <v>0.93</v>
      </c>
      <c r="BM94">
        <v>0.18</v>
      </c>
      <c r="BN94">
        <v>3.45</v>
      </c>
      <c r="BO94">
        <v>3.65</v>
      </c>
      <c r="BP94">
        <v>0.23</v>
      </c>
      <c r="BQ94">
        <v>1.93</v>
      </c>
      <c r="BR94">
        <v>2.11</v>
      </c>
      <c r="BS94">
        <v>1.57</v>
      </c>
      <c r="BT94">
        <v>2.5986880000000001</v>
      </c>
      <c r="BU94">
        <v>1.287995</v>
      </c>
      <c r="BV94">
        <v>2.2578610000000001</v>
      </c>
      <c r="BW94">
        <v>1.864989</v>
      </c>
      <c r="BX94">
        <v>1.8810420000000001</v>
      </c>
      <c r="BY94">
        <v>2.5759880000000002</v>
      </c>
      <c r="BZ94">
        <v>1.2742560000000001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4.8085110000000002</v>
      </c>
      <c r="CK94">
        <v>1.7951710000000001</v>
      </c>
      <c r="CL94">
        <v>1.8603190000000001</v>
      </c>
      <c r="CM94">
        <v>3.3707630000000002</v>
      </c>
      <c r="CN94">
        <v>1.7001520000000001</v>
      </c>
      <c r="CO94">
        <v>0</v>
      </c>
      <c r="CP94">
        <v>3.950996</v>
      </c>
      <c r="CQ94">
        <v>1.7001520000000001</v>
      </c>
      <c r="CR94">
        <v>0.54688599999999998</v>
      </c>
      <c r="CS94">
        <v>1.3160719999999999</v>
      </c>
      <c r="CT94">
        <v>4.2272480000000003</v>
      </c>
      <c r="CU94">
        <v>6.8943560000000002</v>
      </c>
      <c r="CV94">
        <v>3.193994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74.159841000000014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182.855074</v>
      </c>
      <c r="L95">
        <v>123.907813</v>
      </c>
      <c r="M95">
        <v>92.676288</v>
      </c>
      <c r="N95">
        <v>118.32859500000001</v>
      </c>
      <c r="O95">
        <v>124.14702200000001</v>
      </c>
      <c r="P95">
        <v>102.009726</v>
      </c>
      <c r="Q95">
        <v>3.9835259999999999</v>
      </c>
      <c r="R95">
        <v>23.285875000000001</v>
      </c>
      <c r="S95">
        <v>14.158379</v>
      </c>
      <c r="T95">
        <v>0</v>
      </c>
      <c r="U95">
        <v>337.28433799999999</v>
      </c>
      <c r="V95">
        <v>0</v>
      </c>
      <c r="W95">
        <v>12.42919</v>
      </c>
      <c r="X95">
        <v>73.317819999999998</v>
      </c>
      <c r="Y95">
        <v>0</v>
      </c>
      <c r="Z95">
        <v>19.002742999999999</v>
      </c>
      <c r="AA95">
        <v>27.105492000000002</v>
      </c>
      <c r="AB95">
        <v>44.868962000000003</v>
      </c>
      <c r="AC95">
        <v>32.377135000000003</v>
      </c>
      <c r="AD95">
        <v>0</v>
      </c>
      <c r="AE95">
        <v>55.019733000000002</v>
      </c>
      <c r="AF95">
        <v>27.139600000000002</v>
      </c>
      <c r="AG95">
        <v>46.271051999999997</v>
      </c>
      <c r="AH95">
        <v>83.172042000000005</v>
      </c>
      <c r="AI95">
        <v>3.5455800000000002</v>
      </c>
      <c r="AJ95">
        <v>0</v>
      </c>
      <c r="AK95">
        <v>62.775129</v>
      </c>
      <c r="AL95">
        <v>46.045993000000003</v>
      </c>
      <c r="AM95">
        <v>17.502089000000002</v>
      </c>
      <c r="AN95">
        <v>0.95729200000000003</v>
      </c>
      <c r="AO95">
        <v>8.3824539999999992</v>
      </c>
      <c r="AP95">
        <v>1.4857039999999999</v>
      </c>
      <c r="AQ95">
        <v>35.398792</v>
      </c>
      <c r="AR95">
        <v>48.549227999999999</v>
      </c>
      <c r="AS95">
        <v>35.712322999999998</v>
      </c>
      <c r="AT95">
        <v>14.497506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74.180555000000027</v>
      </c>
      <c r="BA95">
        <f t="shared" si="4"/>
        <v>1892.3730500000001</v>
      </c>
      <c r="BD95">
        <v>7.68</v>
      </c>
      <c r="BE95">
        <v>1.88</v>
      </c>
      <c r="BF95">
        <v>2.93</v>
      </c>
      <c r="BG95">
        <v>0.89</v>
      </c>
      <c r="BH95">
        <v>9.02</v>
      </c>
      <c r="BI95">
        <v>0.79</v>
      </c>
      <c r="BJ95">
        <v>0.41</v>
      </c>
      <c r="BK95">
        <v>1.72</v>
      </c>
      <c r="BL95">
        <v>0.93</v>
      </c>
      <c r="BM95">
        <v>0.18</v>
      </c>
      <c r="BN95">
        <v>3.45</v>
      </c>
      <c r="BO95">
        <v>3.65</v>
      </c>
      <c r="BP95">
        <v>0.23</v>
      </c>
      <c r="BQ95">
        <v>1.93</v>
      </c>
      <c r="BR95">
        <v>2.11</v>
      </c>
      <c r="BS95">
        <v>1.57</v>
      </c>
      <c r="BT95">
        <v>2.5986880000000001</v>
      </c>
      <c r="BU95">
        <v>1.287995</v>
      </c>
      <c r="BV95">
        <v>2.278575</v>
      </c>
      <c r="BW95">
        <v>1.864989</v>
      </c>
      <c r="BX95">
        <v>1.8810420000000001</v>
      </c>
      <c r="BY95">
        <v>2.5759880000000002</v>
      </c>
      <c r="BZ95">
        <v>1.2742560000000001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4.8085110000000002</v>
      </c>
      <c r="CK95">
        <v>1.7951710000000001</v>
      </c>
      <c r="CL95">
        <v>1.8603190000000001</v>
      </c>
      <c r="CM95">
        <v>3.3707630000000002</v>
      </c>
      <c r="CN95">
        <v>1.7001520000000001</v>
      </c>
      <c r="CO95">
        <v>0</v>
      </c>
      <c r="CP95">
        <v>3.950996</v>
      </c>
      <c r="CQ95">
        <v>1.7001520000000001</v>
      </c>
      <c r="CR95">
        <v>0.54688599999999998</v>
      </c>
      <c r="CS95">
        <v>1.3160719999999999</v>
      </c>
      <c r="CT95">
        <v>4.1333080000000004</v>
      </c>
      <c r="CU95">
        <v>5.1707669999999997</v>
      </c>
      <c r="CV95">
        <v>2.5529060000000001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74.180555000000027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182.855074</v>
      </c>
      <c r="L96">
        <v>123.907813</v>
      </c>
      <c r="M96">
        <v>92.676288</v>
      </c>
      <c r="N96">
        <v>118.32859500000001</v>
      </c>
      <c r="O96">
        <v>124.14702200000001</v>
      </c>
      <c r="P96">
        <v>102.009726</v>
      </c>
      <c r="Q96">
        <v>3.9835259999999999</v>
      </c>
      <c r="R96">
        <v>23.285875000000001</v>
      </c>
      <c r="S96">
        <v>14.158379</v>
      </c>
      <c r="T96">
        <v>0</v>
      </c>
      <c r="U96">
        <v>337.28433799999999</v>
      </c>
      <c r="V96">
        <v>0</v>
      </c>
      <c r="W96">
        <v>12.42919</v>
      </c>
      <c r="X96">
        <v>73.317819999999998</v>
      </c>
      <c r="Y96">
        <v>0</v>
      </c>
      <c r="Z96">
        <v>19.002742999999999</v>
      </c>
      <c r="AA96">
        <v>27.105492000000002</v>
      </c>
      <c r="AB96">
        <v>44.868962000000003</v>
      </c>
      <c r="AC96">
        <v>32.377135000000003</v>
      </c>
      <c r="AD96">
        <v>0</v>
      </c>
      <c r="AE96">
        <v>55.019733000000002</v>
      </c>
      <c r="AF96">
        <v>26.924206000000002</v>
      </c>
      <c r="AG96">
        <v>46.271051999999997</v>
      </c>
      <c r="AH96">
        <v>78.493613999999994</v>
      </c>
      <c r="AI96">
        <v>0</v>
      </c>
      <c r="AJ96">
        <v>0</v>
      </c>
      <c r="AK96">
        <v>62.775129</v>
      </c>
      <c r="AL96">
        <v>46.045993000000003</v>
      </c>
      <c r="AM96">
        <v>17.502089000000002</v>
      </c>
      <c r="AN96">
        <v>0.95729200000000003</v>
      </c>
      <c r="AO96">
        <v>8.3824539999999992</v>
      </c>
      <c r="AP96">
        <v>1.4857039999999999</v>
      </c>
      <c r="AQ96">
        <v>35.398792</v>
      </c>
      <c r="AR96">
        <v>48.549227999999999</v>
      </c>
      <c r="AS96">
        <v>35.712322999999998</v>
      </c>
      <c r="AT96">
        <v>14.497506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74.180555000000027</v>
      </c>
      <c r="BA96">
        <f t="shared" si="4"/>
        <v>1883.9336480000002</v>
      </c>
      <c r="BD96">
        <v>7.68</v>
      </c>
      <c r="BE96">
        <v>1.88</v>
      </c>
      <c r="BF96">
        <v>2.93</v>
      </c>
      <c r="BG96">
        <v>0.89</v>
      </c>
      <c r="BH96">
        <v>9.02</v>
      </c>
      <c r="BI96">
        <v>0.79</v>
      </c>
      <c r="BJ96">
        <v>0.41</v>
      </c>
      <c r="BK96">
        <v>1.72</v>
      </c>
      <c r="BL96">
        <v>0.93</v>
      </c>
      <c r="BM96">
        <v>0.18</v>
      </c>
      <c r="BN96">
        <v>3.45</v>
      </c>
      <c r="BO96">
        <v>3.65</v>
      </c>
      <c r="BP96">
        <v>0.23</v>
      </c>
      <c r="BQ96">
        <v>1.93</v>
      </c>
      <c r="BR96">
        <v>2.11</v>
      </c>
      <c r="BS96">
        <v>1.57</v>
      </c>
      <c r="BT96">
        <v>2.5986880000000001</v>
      </c>
      <c r="BU96">
        <v>1.287995</v>
      </c>
      <c r="BV96">
        <v>2.278575</v>
      </c>
      <c r="BW96">
        <v>1.864989</v>
      </c>
      <c r="BX96">
        <v>1.8810420000000001</v>
      </c>
      <c r="BY96">
        <v>2.5759880000000002</v>
      </c>
      <c r="BZ96">
        <v>1.2742560000000001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4.8085110000000002</v>
      </c>
      <c r="CK96">
        <v>1.7951710000000001</v>
      </c>
      <c r="CL96">
        <v>1.8603190000000001</v>
      </c>
      <c r="CM96">
        <v>3.3707630000000002</v>
      </c>
      <c r="CN96">
        <v>1.7001520000000001</v>
      </c>
      <c r="CO96">
        <v>0</v>
      </c>
      <c r="CP96">
        <v>3.950996</v>
      </c>
      <c r="CQ96">
        <v>1.7001520000000001</v>
      </c>
      <c r="CR96">
        <v>0.54688599999999998</v>
      </c>
      <c r="CS96">
        <v>1.3160719999999999</v>
      </c>
      <c r="CT96">
        <v>4.1333080000000004</v>
      </c>
      <c r="CU96">
        <v>3.4471780000000001</v>
      </c>
      <c r="CV96">
        <v>2.41553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74.180555000000027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182.855074</v>
      </c>
      <c r="L97">
        <v>123.907813</v>
      </c>
      <c r="M97">
        <v>92.676288</v>
      </c>
      <c r="N97">
        <v>118.32859500000001</v>
      </c>
      <c r="O97">
        <v>124.14702200000001</v>
      </c>
      <c r="P97">
        <v>102.009726</v>
      </c>
      <c r="Q97">
        <v>3.9835259999999999</v>
      </c>
      <c r="R97">
        <v>23.285875000000001</v>
      </c>
      <c r="S97">
        <v>14.158379</v>
      </c>
      <c r="T97">
        <v>0</v>
      </c>
      <c r="U97">
        <v>337.28433799999999</v>
      </c>
      <c r="V97">
        <v>0</v>
      </c>
      <c r="W97">
        <v>12.42919</v>
      </c>
      <c r="X97">
        <v>39.239899999999999</v>
      </c>
      <c r="Y97">
        <v>0</v>
      </c>
      <c r="Z97">
        <v>12.668495</v>
      </c>
      <c r="AA97">
        <v>27.105492000000002</v>
      </c>
      <c r="AB97">
        <v>44.868962000000003</v>
      </c>
      <c r="AC97">
        <v>32.377135000000003</v>
      </c>
      <c r="AD97">
        <v>0</v>
      </c>
      <c r="AE97">
        <v>55.019733000000002</v>
      </c>
      <c r="AF97">
        <v>26.924206000000002</v>
      </c>
      <c r="AG97">
        <v>46.271051999999997</v>
      </c>
      <c r="AH97">
        <v>72.775536000000002</v>
      </c>
      <c r="AI97">
        <v>0</v>
      </c>
      <c r="AJ97">
        <v>0</v>
      </c>
      <c r="AK97">
        <v>62.775129</v>
      </c>
      <c r="AL97">
        <v>47.169066000000001</v>
      </c>
      <c r="AM97">
        <v>17.502089000000002</v>
      </c>
      <c r="AN97">
        <v>0.95729200000000003</v>
      </c>
      <c r="AO97">
        <v>8.3824539999999992</v>
      </c>
      <c r="AP97">
        <v>1.4857039999999999</v>
      </c>
      <c r="AQ97">
        <v>35.398792</v>
      </c>
      <c r="AR97">
        <v>48.549227999999999</v>
      </c>
      <c r="AS97">
        <v>35.712322999999998</v>
      </c>
      <c r="AT97">
        <v>14.497506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73.905783000000014</v>
      </c>
      <c r="BA97">
        <f t="shared" si="4"/>
        <v>1838.651703</v>
      </c>
      <c r="BD97">
        <v>7.68</v>
      </c>
      <c r="BE97">
        <v>1.88</v>
      </c>
      <c r="BF97">
        <v>2.93</v>
      </c>
      <c r="BG97">
        <v>0.89</v>
      </c>
      <c r="BH97">
        <v>9.02</v>
      </c>
      <c r="BI97">
        <v>0.79</v>
      </c>
      <c r="BJ97">
        <v>0.41</v>
      </c>
      <c r="BK97">
        <v>1.72</v>
      </c>
      <c r="BL97">
        <v>0.93</v>
      </c>
      <c r="BM97">
        <v>0.18</v>
      </c>
      <c r="BN97">
        <v>3.45</v>
      </c>
      <c r="BO97">
        <v>3.65</v>
      </c>
      <c r="BP97">
        <v>0.23</v>
      </c>
      <c r="BQ97">
        <v>1.93</v>
      </c>
      <c r="BR97">
        <v>2.11</v>
      </c>
      <c r="BS97">
        <v>1.57</v>
      </c>
      <c r="BT97">
        <v>2.5986880000000001</v>
      </c>
      <c r="BU97">
        <v>1.287995</v>
      </c>
      <c r="BV97">
        <v>2.278575</v>
      </c>
      <c r="BW97">
        <v>1.864989</v>
      </c>
      <c r="BX97">
        <v>1.8810420000000001</v>
      </c>
      <c r="BY97">
        <v>2.5759880000000002</v>
      </c>
      <c r="BZ97">
        <v>1.2742560000000001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4.5337389999999997</v>
      </c>
      <c r="CK97">
        <v>1.7951710000000001</v>
      </c>
      <c r="CL97">
        <v>1.8603190000000001</v>
      </c>
      <c r="CM97">
        <v>3.3707630000000002</v>
      </c>
      <c r="CN97">
        <v>1.7001520000000001</v>
      </c>
      <c r="CO97">
        <v>0</v>
      </c>
      <c r="CP97">
        <v>3.950996</v>
      </c>
      <c r="CQ97">
        <v>1.7001520000000001</v>
      </c>
      <c r="CR97">
        <v>0.54688599999999998</v>
      </c>
      <c r="CS97">
        <v>1.3160719999999999</v>
      </c>
      <c r="CT97">
        <v>4.1333080000000004</v>
      </c>
      <c r="CU97">
        <v>1.7235879999999999</v>
      </c>
      <c r="CV97">
        <v>2.2438099999999999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73.905783000000014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182.855074</v>
      </c>
      <c r="L98">
        <v>123.907813</v>
      </c>
      <c r="M98">
        <v>92.676288</v>
      </c>
      <c r="N98">
        <v>118.32859500000001</v>
      </c>
      <c r="O98">
        <v>124.14702200000001</v>
      </c>
      <c r="P98">
        <v>102.009726</v>
      </c>
      <c r="Q98">
        <v>3.9835259999999999</v>
      </c>
      <c r="R98">
        <v>23.285875000000001</v>
      </c>
      <c r="S98">
        <v>14.158379</v>
      </c>
      <c r="T98">
        <v>0</v>
      </c>
      <c r="U98">
        <v>337.28433799999999</v>
      </c>
      <c r="V98">
        <v>0</v>
      </c>
      <c r="W98">
        <v>12.42919</v>
      </c>
      <c r="X98">
        <v>73.300229999999999</v>
      </c>
      <c r="Y98">
        <v>0</v>
      </c>
      <c r="Z98">
        <v>12.668495</v>
      </c>
      <c r="AA98">
        <v>27.105492000000002</v>
      </c>
      <c r="AB98">
        <v>44.868962000000003</v>
      </c>
      <c r="AC98">
        <v>32.377135000000003</v>
      </c>
      <c r="AD98">
        <v>0</v>
      </c>
      <c r="AE98">
        <v>55.019733000000002</v>
      </c>
      <c r="AF98">
        <v>26.924206000000002</v>
      </c>
      <c r="AG98">
        <v>46.271051999999997</v>
      </c>
      <c r="AH98">
        <v>62.379030999999998</v>
      </c>
      <c r="AI98">
        <v>0</v>
      </c>
      <c r="AJ98">
        <v>0</v>
      </c>
      <c r="AK98">
        <v>62.775129</v>
      </c>
      <c r="AL98">
        <v>47.169066000000001</v>
      </c>
      <c r="AM98">
        <v>17.502089000000002</v>
      </c>
      <c r="AN98">
        <v>0.95729200000000003</v>
      </c>
      <c r="AO98">
        <v>8.3824539999999992</v>
      </c>
      <c r="AP98">
        <v>1.4857039999999999</v>
      </c>
      <c r="AQ98">
        <v>35.398792</v>
      </c>
      <c r="AR98">
        <v>48.549227999999999</v>
      </c>
      <c r="AS98">
        <v>35.712322999999998</v>
      </c>
      <c r="AT98">
        <v>12.628379000000001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73.905783000000014</v>
      </c>
      <c r="BA98">
        <f t="shared" si="4"/>
        <v>1860.4464009999999</v>
      </c>
      <c r="BD98">
        <v>7.68</v>
      </c>
      <c r="BE98">
        <v>1.88</v>
      </c>
      <c r="BF98">
        <v>2.93</v>
      </c>
      <c r="BG98">
        <v>0.89</v>
      </c>
      <c r="BH98">
        <v>9.02</v>
      </c>
      <c r="BI98">
        <v>0.79</v>
      </c>
      <c r="BJ98">
        <v>0.41</v>
      </c>
      <c r="BK98">
        <v>1.72</v>
      </c>
      <c r="BL98">
        <v>0.93</v>
      </c>
      <c r="BM98">
        <v>0.18</v>
      </c>
      <c r="BN98">
        <v>3.45</v>
      </c>
      <c r="BO98">
        <v>3.65</v>
      </c>
      <c r="BP98">
        <v>0.23</v>
      </c>
      <c r="BQ98">
        <v>1.93</v>
      </c>
      <c r="BR98">
        <v>2.11</v>
      </c>
      <c r="BS98">
        <v>1.57</v>
      </c>
      <c r="BT98">
        <v>2.5986880000000001</v>
      </c>
      <c r="BU98">
        <v>1.287995</v>
      </c>
      <c r="BV98">
        <v>2.278575</v>
      </c>
      <c r="BW98">
        <v>1.864989</v>
      </c>
      <c r="BX98">
        <v>1.8810420000000001</v>
      </c>
      <c r="BY98">
        <v>2.5759880000000002</v>
      </c>
      <c r="BZ98">
        <v>1.2742560000000001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4.5337389999999997</v>
      </c>
      <c r="CK98">
        <v>1.7951710000000001</v>
      </c>
      <c r="CL98">
        <v>1.8603190000000001</v>
      </c>
      <c r="CM98">
        <v>3.3707630000000002</v>
      </c>
      <c r="CN98">
        <v>1.7001520000000001</v>
      </c>
      <c r="CO98">
        <v>0</v>
      </c>
      <c r="CP98">
        <v>3.950996</v>
      </c>
      <c r="CQ98">
        <v>1.7001520000000001</v>
      </c>
      <c r="CR98">
        <v>0.54688599999999998</v>
      </c>
      <c r="CS98">
        <v>1.3160719999999999</v>
      </c>
      <c r="CT98">
        <v>4.1333080000000004</v>
      </c>
      <c r="CU98">
        <v>0.94013999999999998</v>
      </c>
      <c r="CV98">
        <v>1.923265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73.905783000000014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4.7532650107500025</v>
      </c>
      <c r="L99">
        <f t="shared" si="6"/>
        <v>5.286507127500002</v>
      </c>
      <c r="M99">
        <f t="shared" si="6"/>
        <v>2.0482098709999983</v>
      </c>
      <c r="N99">
        <f t="shared" si="6"/>
        <v>2.6446851372500046</v>
      </c>
      <c r="O99">
        <f t="shared" si="6"/>
        <v>2.7368977617499968</v>
      </c>
      <c r="P99">
        <f t="shared" si="6"/>
        <v>2.5246105064999997</v>
      </c>
      <c r="Q99">
        <f t="shared" si="6"/>
        <v>9.9982868999999766E-2</v>
      </c>
      <c r="R99">
        <f t="shared" si="6"/>
        <v>0.48029850474999991</v>
      </c>
      <c r="S99">
        <f t="shared" si="6"/>
        <v>0.33063847399999996</v>
      </c>
      <c r="T99">
        <f t="shared" si="6"/>
        <v>0</v>
      </c>
      <c r="U99">
        <f t="shared" si="6"/>
        <v>8.0945791040000135</v>
      </c>
      <c r="V99">
        <f t="shared" si="6"/>
        <v>8.0888660249999883E-2</v>
      </c>
      <c r="W99">
        <f t="shared" si="6"/>
        <v>0.34263417024999998</v>
      </c>
      <c r="X99">
        <f t="shared" si="6"/>
        <v>1.5583485067499989</v>
      </c>
      <c r="Y99">
        <f t="shared" si="6"/>
        <v>0</v>
      </c>
      <c r="Z99">
        <f t="shared" si="6"/>
        <v>0.31636207075</v>
      </c>
      <c r="AA99">
        <f t="shared" si="6"/>
        <v>0.37855683274999979</v>
      </c>
      <c r="AB99">
        <f t="shared" si="6"/>
        <v>0.6425919575000002</v>
      </c>
      <c r="AC99">
        <f t="shared" si="6"/>
        <v>0.41792295149999992</v>
      </c>
      <c r="AD99">
        <f t="shared" si="6"/>
        <v>0.17937984500000001</v>
      </c>
      <c r="AE99">
        <f t="shared" si="6"/>
        <v>0.87195397075000025</v>
      </c>
      <c r="AF99">
        <f t="shared" si="6"/>
        <v>0.30801292149999998</v>
      </c>
      <c r="AG99">
        <f t="shared" si="6"/>
        <v>1.1105052480000011</v>
      </c>
      <c r="AH99">
        <f t="shared" si="6"/>
        <v>0.98766799249999981</v>
      </c>
      <c r="AI99">
        <f t="shared" si="6"/>
        <v>0.14625518849999994</v>
      </c>
      <c r="AJ99">
        <f t="shared" si="6"/>
        <v>0</v>
      </c>
      <c r="AK99">
        <f t="shared" si="6"/>
        <v>1.5066030959999988</v>
      </c>
      <c r="AL99">
        <f t="shared" si="6"/>
        <v>1.138796022</v>
      </c>
      <c r="AM99">
        <f t="shared" si="6"/>
        <v>0.42005013600000041</v>
      </c>
      <c r="AN99">
        <f t="shared" si="6"/>
        <v>2.5144198499999999E-2</v>
      </c>
      <c r="AO99">
        <f t="shared" si="6"/>
        <v>8.2972088499999999E-2</v>
      </c>
      <c r="AP99">
        <f t="shared" si="6"/>
        <v>5.9242437499999967E-2</v>
      </c>
      <c r="AQ99">
        <f t="shared" si="6"/>
        <v>0.50437781774999979</v>
      </c>
      <c r="AR99">
        <f t="shared" si="6"/>
        <v>1.1731840919999987</v>
      </c>
      <c r="AS99">
        <f t="shared" si="6"/>
        <v>0.85223887300000123</v>
      </c>
      <c r="AT99">
        <f t="shared" si="6"/>
        <v>0.33634889449999994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1.8564045967500007</v>
      </c>
      <c r="BA99">
        <f t="shared" si="4"/>
        <v>44.296116935000022</v>
      </c>
      <c r="BD99">
        <f t="shared" ref="BD99:DI99" si="7">SUM(BD3:BD98)/4000</f>
        <v>0.18431999999999973</v>
      </c>
      <c r="BE99">
        <f t="shared" si="7"/>
        <v>4.5119999999999938E-2</v>
      </c>
      <c r="BF99">
        <f t="shared" si="7"/>
        <v>7.0320000000000119E-2</v>
      </c>
      <c r="BG99">
        <f t="shared" si="7"/>
        <v>3.3960000000000004E-2</v>
      </c>
      <c r="BH99">
        <f t="shared" si="7"/>
        <v>0.21647999999999973</v>
      </c>
      <c r="BI99">
        <f t="shared" si="7"/>
        <v>2.0037500000000017E-2</v>
      </c>
      <c r="BJ99">
        <f t="shared" si="7"/>
        <v>1.2162499999999975E-2</v>
      </c>
      <c r="BK99">
        <f t="shared" si="7"/>
        <v>4.0729999999999981E-2</v>
      </c>
      <c r="BL99">
        <f t="shared" si="7"/>
        <v>2.2320000000000041E-2</v>
      </c>
      <c r="BM99">
        <f t="shared" si="7"/>
        <v>2.5825000000000002E-3</v>
      </c>
      <c r="BN99">
        <f t="shared" si="7"/>
        <v>8.279999999999986E-2</v>
      </c>
      <c r="BO99">
        <f t="shared" si="7"/>
        <v>8.7599999999999928E-2</v>
      </c>
      <c r="BP99">
        <f t="shared" si="7"/>
        <v>5.5200000000000084E-3</v>
      </c>
      <c r="BQ99">
        <f t="shared" si="7"/>
        <v>4.6320000000000104E-2</v>
      </c>
      <c r="BR99">
        <f t="shared" si="7"/>
        <v>5.0640000000000115E-2</v>
      </c>
      <c r="BS99">
        <f t="shared" si="7"/>
        <v>3.7679999999999908E-2</v>
      </c>
      <c r="BT99">
        <f t="shared" si="7"/>
        <v>6.4222616999999968E-2</v>
      </c>
      <c r="BU99">
        <f t="shared" si="7"/>
        <v>3.0911879999999954E-2</v>
      </c>
      <c r="BV99">
        <f t="shared" si="7"/>
        <v>5.4489009999999866E-2</v>
      </c>
      <c r="BW99">
        <f t="shared" si="7"/>
        <v>4.4759736000000015E-2</v>
      </c>
      <c r="BX99">
        <f t="shared" si="7"/>
        <v>4.5145008000000007E-2</v>
      </c>
      <c r="BY99">
        <f t="shared" si="7"/>
        <v>6.182371199999992E-2</v>
      </c>
      <c r="BZ99">
        <f t="shared" si="7"/>
        <v>3.0582143999999943E-2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0.1153609327500001</v>
      </c>
      <c r="CK99">
        <f t="shared" si="7"/>
        <v>4.3084104000000047E-2</v>
      </c>
      <c r="CL99">
        <f t="shared" si="7"/>
        <v>4.4647656000000049E-2</v>
      </c>
      <c r="CM99">
        <f t="shared" si="7"/>
        <v>8.0898312000000139E-2</v>
      </c>
      <c r="CN99">
        <f t="shared" si="7"/>
        <v>4.0803648000000046E-2</v>
      </c>
      <c r="CO99">
        <f t="shared" si="7"/>
        <v>3.4003051499999971E-2</v>
      </c>
      <c r="CP99">
        <f t="shared" si="7"/>
        <v>9.628849199999992E-2</v>
      </c>
      <c r="CQ99">
        <f t="shared" si="7"/>
        <v>6.6080801500000064E-2</v>
      </c>
      <c r="CR99">
        <f t="shared" si="7"/>
        <v>1.3125264000000011E-2</v>
      </c>
      <c r="CS99">
        <f t="shared" si="7"/>
        <v>3.1585728000000049E-2</v>
      </c>
      <c r="CT99">
        <f t="shared" si="7"/>
        <v>9.948121199999993E-2</v>
      </c>
      <c r="CU99">
        <f t="shared" si="7"/>
        <v>3.6996225750000007E-2</v>
      </c>
      <c r="CV99">
        <f t="shared" si="7"/>
        <v>3.0311464E-2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5"/>
        <v>1.8564045967499996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7"/>
      <c r="AS2" s="19"/>
      <c r="AT2" s="169"/>
      <c r="AU2" s="169"/>
      <c r="AV2" s="169"/>
      <c r="AW2" s="169"/>
      <c r="AX2" s="169"/>
      <c r="AY2" s="169"/>
      <c r="AZ2" s="198"/>
      <c r="BA2" s="237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7"/>
      <c r="AS2" s="19"/>
      <c r="AT2" s="169"/>
      <c r="AU2" s="169"/>
      <c r="AV2" s="169"/>
      <c r="AW2" s="169"/>
      <c r="AX2" s="169"/>
      <c r="AY2" s="169"/>
      <c r="AZ2" s="198"/>
      <c r="BA2" s="237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S85" activePane="bottomRight" state="frozen"/>
      <selection sqref="A1:D35"/>
      <selection pane="topRight" sqref="A1:D35"/>
      <selection pane="bottomLeft" sqref="A1:D35"/>
      <selection pane="bottomRight" activeCell="AH99" sqref="AH99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4">
      <c r="A1" s="32">
        <f>Allocation!A2</f>
        <v>45047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452</v>
      </c>
      <c r="AG1" s="117" t="s">
        <v>512</v>
      </c>
      <c r="AH1" s="117" t="s">
        <v>513</v>
      </c>
    </row>
    <row r="2" spans="1:34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452</v>
      </c>
      <c r="AG2" s="222">
        <v>0.56169999999999998</v>
      </c>
      <c r="AH2" s="222">
        <v>0.43830000000000002</v>
      </c>
    </row>
    <row r="3" spans="1:34">
      <c r="A3" t="s">
        <v>45</v>
      </c>
      <c r="B3" s="75">
        <v>261.52999999999997</v>
      </c>
      <c r="C3" s="75">
        <v>47.56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70.540000000000006</v>
      </c>
      <c r="J3">
        <v>271.83</v>
      </c>
      <c r="K3">
        <v>57.99</v>
      </c>
      <c r="L3">
        <v>3.73</v>
      </c>
      <c r="M3">
        <v>5.49</v>
      </c>
      <c r="N3" s="135">
        <v>0</v>
      </c>
      <c r="O3" s="135">
        <v>0</v>
      </c>
      <c r="P3" s="135">
        <v>0</v>
      </c>
      <c r="Q3">
        <v>3.85</v>
      </c>
      <c r="R3">
        <v>0</v>
      </c>
      <c r="S3">
        <v>4.47</v>
      </c>
      <c r="T3">
        <v>17.329999999999998</v>
      </c>
      <c r="U3">
        <v>5.78</v>
      </c>
      <c r="V3">
        <v>5.78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4.8</v>
      </c>
      <c r="AD3">
        <v>15.36</v>
      </c>
      <c r="AE3">
        <v>15.36</v>
      </c>
      <c r="AF3">
        <v>8</v>
      </c>
      <c r="AG3">
        <f>AF3*$AG$2</f>
        <v>4.4935999999999998</v>
      </c>
      <c r="AH3">
        <f>AF3*$AH$2</f>
        <v>3.5064000000000002</v>
      </c>
    </row>
    <row r="4" spans="1:34">
      <c r="A4" t="s">
        <v>46</v>
      </c>
      <c r="B4" s="75">
        <v>261.52999999999997</v>
      </c>
      <c r="C4" s="75">
        <v>47.56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70.540000000000006</v>
      </c>
      <c r="J4">
        <v>271.83</v>
      </c>
      <c r="K4">
        <v>57.99</v>
      </c>
      <c r="L4">
        <v>3.73</v>
      </c>
      <c r="M4">
        <v>5.53</v>
      </c>
      <c r="N4" s="135">
        <v>0</v>
      </c>
      <c r="O4" s="135">
        <v>0</v>
      </c>
      <c r="P4" s="135">
        <v>0</v>
      </c>
      <c r="Q4">
        <v>3.85</v>
      </c>
      <c r="R4">
        <v>0</v>
      </c>
      <c r="S4">
        <v>4.47</v>
      </c>
      <c r="T4">
        <v>17.43</v>
      </c>
      <c r="U4">
        <v>5.81</v>
      </c>
      <c r="V4">
        <v>5.82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4.83</v>
      </c>
      <c r="AD4">
        <v>15.2</v>
      </c>
      <c r="AE4">
        <v>15.2</v>
      </c>
      <c r="AF4">
        <v>8</v>
      </c>
      <c r="AG4">
        <f t="shared" ref="AG4:AG67" si="1">AF4*$AG$2</f>
        <v>4.4935999999999998</v>
      </c>
      <c r="AH4">
        <f t="shared" ref="AH4:AH67" si="2">AF4*$AH$2</f>
        <v>3.5064000000000002</v>
      </c>
    </row>
    <row r="5" spans="1:34">
      <c r="A5" t="s">
        <v>47</v>
      </c>
      <c r="B5" s="75">
        <v>213.21</v>
      </c>
      <c r="C5" s="75">
        <v>47.56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70.540000000000006</v>
      </c>
      <c r="J5">
        <v>271.83</v>
      </c>
      <c r="K5">
        <v>57.99</v>
      </c>
      <c r="L5">
        <v>3.73</v>
      </c>
      <c r="M5">
        <v>5.5</v>
      </c>
      <c r="N5" s="135">
        <v>0</v>
      </c>
      <c r="O5" s="135">
        <v>0</v>
      </c>
      <c r="P5" s="135">
        <v>0</v>
      </c>
      <c r="Q5">
        <v>3.85</v>
      </c>
      <c r="R5">
        <v>0</v>
      </c>
      <c r="S5">
        <v>4.47</v>
      </c>
      <c r="T5">
        <v>17.39</v>
      </c>
      <c r="U5">
        <v>5.8</v>
      </c>
      <c r="V5">
        <v>5.79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4.83</v>
      </c>
      <c r="AD5">
        <v>21.88</v>
      </c>
      <c r="AE5">
        <v>21.88</v>
      </c>
      <c r="AF5">
        <v>8</v>
      </c>
      <c r="AG5">
        <f t="shared" si="1"/>
        <v>4.4935999999999998</v>
      </c>
      <c r="AH5">
        <f t="shared" si="2"/>
        <v>3.5064000000000002</v>
      </c>
    </row>
    <row r="6" spans="1:34">
      <c r="A6" t="s">
        <v>48</v>
      </c>
      <c r="B6" s="75">
        <v>164.88</v>
      </c>
      <c r="C6" s="75">
        <v>47.56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70.540000000000006</v>
      </c>
      <c r="J6">
        <v>271.83</v>
      </c>
      <c r="K6">
        <v>57.99</v>
      </c>
      <c r="L6">
        <v>3.73</v>
      </c>
      <c r="M6">
        <v>5.52</v>
      </c>
      <c r="N6" s="135">
        <v>0</v>
      </c>
      <c r="O6" s="135">
        <v>0</v>
      </c>
      <c r="P6" s="135">
        <v>0</v>
      </c>
      <c r="Q6">
        <v>3.85</v>
      </c>
      <c r="R6">
        <v>0</v>
      </c>
      <c r="S6">
        <v>4.47</v>
      </c>
      <c r="T6">
        <v>17.91</v>
      </c>
      <c r="U6">
        <v>5.97</v>
      </c>
      <c r="V6">
        <v>5.96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4.8</v>
      </c>
      <c r="AD6">
        <v>21.11</v>
      </c>
      <c r="AE6">
        <v>21.11</v>
      </c>
      <c r="AF6">
        <v>8</v>
      </c>
      <c r="AG6">
        <f t="shared" si="1"/>
        <v>4.4935999999999998</v>
      </c>
      <c r="AH6">
        <f t="shared" si="2"/>
        <v>3.5064000000000002</v>
      </c>
    </row>
    <row r="7" spans="1:34">
      <c r="A7" t="s">
        <v>49</v>
      </c>
      <c r="B7" s="75">
        <v>138.87</v>
      </c>
      <c r="C7" s="75">
        <v>47.56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70.540000000000006</v>
      </c>
      <c r="J7">
        <v>271.83</v>
      </c>
      <c r="K7">
        <v>57.99</v>
      </c>
      <c r="L7">
        <v>3.73</v>
      </c>
      <c r="M7">
        <v>5.53</v>
      </c>
      <c r="N7" s="135">
        <v>0</v>
      </c>
      <c r="O7" s="135">
        <v>0</v>
      </c>
      <c r="P7" s="135">
        <v>0</v>
      </c>
      <c r="Q7">
        <v>3.85</v>
      </c>
      <c r="R7">
        <v>0</v>
      </c>
      <c r="S7">
        <v>4.47</v>
      </c>
      <c r="T7">
        <v>17.420000000000002</v>
      </c>
      <c r="U7">
        <v>5.81</v>
      </c>
      <c r="V7">
        <v>5.81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4.7699999999999996</v>
      </c>
      <c r="AD7">
        <v>20.100000000000001</v>
      </c>
      <c r="AE7">
        <v>20.100000000000001</v>
      </c>
      <c r="AF7">
        <v>8</v>
      </c>
      <c r="AG7">
        <f t="shared" si="1"/>
        <v>4.4935999999999998</v>
      </c>
      <c r="AH7">
        <f t="shared" si="2"/>
        <v>3.5064000000000002</v>
      </c>
    </row>
    <row r="8" spans="1:34">
      <c r="A8" t="s">
        <v>50</v>
      </c>
      <c r="B8" s="75">
        <v>138.87</v>
      </c>
      <c r="C8" s="75">
        <v>47.56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70.540000000000006</v>
      </c>
      <c r="J8">
        <v>271.83</v>
      </c>
      <c r="K8">
        <v>57.99</v>
      </c>
      <c r="L8">
        <v>3.73</v>
      </c>
      <c r="M8">
        <v>5.56</v>
      </c>
      <c r="N8" s="135">
        <v>0</v>
      </c>
      <c r="O8" s="135">
        <v>0</v>
      </c>
      <c r="P8" s="135">
        <v>0</v>
      </c>
      <c r="Q8">
        <v>3.85</v>
      </c>
      <c r="R8">
        <v>0</v>
      </c>
      <c r="S8">
        <v>4.47</v>
      </c>
      <c r="T8">
        <v>17.170000000000002</v>
      </c>
      <c r="U8">
        <v>5.72</v>
      </c>
      <c r="V8">
        <v>5.74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4.7300000000000004</v>
      </c>
      <c r="AD8">
        <v>19.09</v>
      </c>
      <c r="AE8">
        <v>19.09</v>
      </c>
      <c r="AF8">
        <v>8</v>
      </c>
      <c r="AG8">
        <f t="shared" si="1"/>
        <v>4.4935999999999998</v>
      </c>
      <c r="AH8">
        <f t="shared" si="2"/>
        <v>3.5064000000000002</v>
      </c>
    </row>
    <row r="9" spans="1:34">
      <c r="A9" t="s">
        <v>51</v>
      </c>
      <c r="B9" s="75">
        <v>103.42</v>
      </c>
      <c r="C9" s="75">
        <v>47.56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70.540000000000006</v>
      </c>
      <c r="J9">
        <v>271.83</v>
      </c>
      <c r="K9">
        <v>53.16</v>
      </c>
      <c r="L9">
        <v>3.73</v>
      </c>
      <c r="M9">
        <v>5.53</v>
      </c>
      <c r="N9" s="135">
        <v>0</v>
      </c>
      <c r="O9" s="135">
        <v>0</v>
      </c>
      <c r="P9" s="135">
        <v>0</v>
      </c>
      <c r="Q9">
        <v>3.85</v>
      </c>
      <c r="R9">
        <v>0</v>
      </c>
      <c r="S9">
        <v>4.47</v>
      </c>
      <c r="T9">
        <v>16.829999999999998</v>
      </c>
      <c r="U9">
        <v>5.61</v>
      </c>
      <c r="V9">
        <v>5.6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4.68</v>
      </c>
      <c r="AD9">
        <v>18.079999999999998</v>
      </c>
      <c r="AE9">
        <v>18.079999999999998</v>
      </c>
      <c r="AF9">
        <v>8</v>
      </c>
      <c r="AG9">
        <f t="shared" si="1"/>
        <v>4.4935999999999998</v>
      </c>
      <c r="AH9">
        <f t="shared" si="2"/>
        <v>3.5064000000000002</v>
      </c>
    </row>
    <row r="10" spans="1:34">
      <c r="A10" t="s">
        <v>52</v>
      </c>
      <c r="B10" s="75">
        <v>103.42</v>
      </c>
      <c r="C10" s="75">
        <v>47.56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70.540000000000006</v>
      </c>
      <c r="J10">
        <v>271.83</v>
      </c>
      <c r="K10">
        <v>53.16</v>
      </c>
      <c r="L10">
        <v>3.73</v>
      </c>
      <c r="M10">
        <v>5.52</v>
      </c>
      <c r="N10" s="135">
        <v>0</v>
      </c>
      <c r="O10" s="135">
        <v>0</v>
      </c>
      <c r="P10" s="135">
        <v>0</v>
      </c>
      <c r="Q10">
        <v>3.85</v>
      </c>
      <c r="R10">
        <v>0</v>
      </c>
      <c r="S10">
        <v>4.47</v>
      </c>
      <c r="T10">
        <v>16.45</v>
      </c>
      <c r="U10">
        <v>5.48</v>
      </c>
      <c r="V10">
        <v>5.49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4.6500000000000004</v>
      </c>
      <c r="AD10">
        <v>17.07</v>
      </c>
      <c r="AE10">
        <v>17.07</v>
      </c>
      <c r="AF10">
        <v>8</v>
      </c>
      <c r="AG10">
        <f t="shared" si="1"/>
        <v>4.4935999999999998</v>
      </c>
      <c r="AH10">
        <f t="shared" si="2"/>
        <v>3.5064000000000002</v>
      </c>
    </row>
    <row r="11" spans="1:34">
      <c r="A11" t="s">
        <v>53</v>
      </c>
      <c r="B11" s="75">
        <v>138.87</v>
      </c>
      <c r="C11" s="75">
        <v>47.56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70.540000000000006</v>
      </c>
      <c r="J11">
        <v>271.83</v>
      </c>
      <c r="K11">
        <v>57.99</v>
      </c>
      <c r="L11">
        <v>3.73</v>
      </c>
      <c r="M11">
        <v>5.49</v>
      </c>
      <c r="N11" s="135">
        <v>0</v>
      </c>
      <c r="O11" s="135">
        <v>0</v>
      </c>
      <c r="P11" s="135">
        <v>0</v>
      </c>
      <c r="Q11">
        <v>3.77</v>
      </c>
      <c r="R11">
        <v>0</v>
      </c>
      <c r="S11">
        <v>4.32</v>
      </c>
      <c r="T11">
        <v>15.66</v>
      </c>
      <c r="U11">
        <v>5.22</v>
      </c>
      <c r="V11">
        <v>5.23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4.3099999999999996</v>
      </c>
      <c r="AD11">
        <v>16.059999999999999</v>
      </c>
      <c r="AE11">
        <v>16.059999999999999</v>
      </c>
      <c r="AF11">
        <v>8</v>
      </c>
      <c r="AG11">
        <f t="shared" si="1"/>
        <v>4.4935999999999998</v>
      </c>
      <c r="AH11">
        <f t="shared" si="2"/>
        <v>3.5064000000000002</v>
      </c>
    </row>
    <row r="12" spans="1:34">
      <c r="A12" t="s">
        <v>54</v>
      </c>
      <c r="B12" s="75">
        <v>138.87</v>
      </c>
      <c r="C12" s="75">
        <v>47.56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70.540000000000006</v>
      </c>
      <c r="J12">
        <v>271.83</v>
      </c>
      <c r="K12">
        <v>57.99</v>
      </c>
      <c r="L12">
        <v>3.73</v>
      </c>
      <c r="M12">
        <v>5.53</v>
      </c>
      <c r="N12" s="135">
        <v>0</v>
      </c>
      <c r="O12" s="135">
        <v>0</v>
      </c>
      <c r="P12" s="135">
        <v>0</v>
      </c>
      <c r="Q12">
        <v>3.77</v>
      </c>
      <c r="R12">
        <v>0</v>
      </c>
      <c r="S12">
        <v>4.32</v>
      </c>
      <c r="T12">
        <v>14.74</v>
      </c>
      <c r="U12">
        <v>4.91</v>
      </c>
      <c r="V12">
        <v>4.91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4.12</v>
      </c>
      <c r="AD12">
        <v>15.05</v>
      </c>
      <c r="AE12">
        <v>15.05</v>
      </c>
      <c r="AF12">
        <v>8</v>
      </c>
      <c r="AG12">
        <f t="shared" si="1"/>
        <v>4.4935999999999998</v>
      </c>
      <c r="AH12">
        <f t="shared" si="2"/>
        <v>3.5064000000000002</v>
      </c>
    </row>
    <row r="13" spans="1:34">
      <c r="A13" t="s">
        <v>55</v>
      </c>
      <c r="B13" s="75">
        <v>133.07</v>
      </c>
      <c r="C13" s="75">
        <v>47.56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70.540000000000006</v>
      </c>
      <c r="J13">
        <v>231.96</v>
      </c>
      <c r="K13">
        <v>57.99</v>
      </c>
      <c r="L13">
        <v>3.65</v>
      </c>
      <c r="M13">
        <v>5.5</v>
      </c>
      <c r="N13" s="135">
        <v>0</v>
      </c>
      <c r="O13" s="135">
        <v>0</v>
      </c>
      <c r="P13" s="135">
        <v>0</v>
      </c>
      <c r="Q13">
        <v>3.77</v>
      </c>
      <c r="R13">
        <v>0</v>
      </c>
      <c r="S13">
        <v>4.32</v>
      </c>
      <c r="T13">
        <v>14.1</v>
      </c>
      <c r="U13">
        <v>4.7</v>
      </c>
      <c r="V13">
        <v>4.7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3.98</v>
      </c>
      <c r="AD13">
        <v>14.04</v>
      </c>
      <c r="AE13">
        <v>14.04</v>
      </c>
      <c r="AF13">
        <v>8</v>
      </c>
      <c r="AG13">
        <f t="shared" si="1"/>
        <v>4.4935999999999998</v>
      </c>
      <c r="AH13">
        <f t="shared" si="2"/>
        <v>3.5064000000000002</v>
      </c>
    </row>
    <row r="14" spans="1:34">
      <c r="A14" t="s">
        <v>56</v>
      </c>
      <c r="B14" s="75">
        <v>131.13</v>
      </c>
      <c r="C14" s="75">
        <v>47.56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70.540000000000006</v>
      </c>
      <c r="J14">
        <v>231.96</v>
      </c>
      <c r="K14">
        <v>57.99</v>
      </c>
      <c r="L14">
        <v>3.65</v>
      </c>
      <c r="M14">
        <v>5.52</v>
      </c>
      <c r="N14" s="135">
        <v>0</v>
      </c>
      <c r="O14" s="135">
        <v>0</v>
      </c>
      <c r="P14" s="135">
        <v>0</v>
      </c>
      <c r="Q14">
        <v>3.77</v>
      </c>
      <c r="R14">
        <v>0</v>
      </c>
      <c r="S14">
        <v>4.32</v>
      </c>
      <c r="T14">
        <v>13.02</v>
      </c>
      <c r="U14">
        <v>4.34</v>
      </c>
      <c r="V14">
        <v>4.33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3.89</v>
      </c>
      <c r="AD14">
        <v>13.03</v>
      </c>
      <c r="AE14">
        <v>13.03</v>
      </c>
      <c r="AF14">
        <v>8</v>
      </c>
      <c r="AG14">
        <f t="shared" si="1"/>
        <v>4.4935999999999998</v>
      </c>
      <c r="AH14">
        <f t="shared" si="2"/>
        <v>3.5064000000000002</v>
      </c>
    </row>
    <row r="15" spans="1:34">
      <c r="A15" t="s">
        <v>57</v>
      </c>
      <c r="B15" s="75">
        <v>131.13</v>
      </c>
      <c r="C15" s="75">
        <v>47.56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70.540000000000006</v>
      </c>
      <c r="J15">
        <v>231.96</v>
      </c>
      <c r="K15">
        <v>57.99</v>
      </c>
      <c r="L15">
        <v>3.65</v>
      </c>
      <c r="M15">
        <v>5.53</v>
      </c>
      <c r="N15" s="135">
        <v>0</v>
      </c>
      <c r="O15" s="135">
        <v>0</v>
      </c>
      <c r="P15" s="135">
        <v>0</v>
      </c>
      <c r="Q15">
        <v>3.77</v>
      </c>
      <c r="R15">
        <v>0</v>
      </c>
      <c r="S15">
        <v>4.32</v>
      </c>
      <c r="T15">
        <v>12.2</v>
      </c>
      <c r="U15">
        <v>4.07</v>
      </c>
      <c r="V15">
        <v>4.0599999999999996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3.79</v>
      </c>
      <c r="AD15">
        <v>12.02</v>
      </c>
      <c r="AE15">
        <v>12.02</v>
      </c>
      <c r="AF15">
        <v>8</v>
      </c>
      <c r="AG15">
        <f t="shared" si="1"/>
        <v>4.4935999999999998</v>
      </c>
      <c r="AH15">
        <f t="shared" si="2"/>
        <v>3.5064000000000002</v>
      </c>
    </row>
    <row r="16" spans="1:34">
      <c r="A16" t="s">
        <v>58</v>
      </c>
      <c r="B16" s="75">
        <v>101.48</v>
      </c>
      <c r="C16" s="75">
        <v>47.56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70.540000000000006</v>
      </c>
      <c r="J16">
        <v>231.96</v>
      </c>
      <c r="K16">
        <v>57.99</v>
      </c>
      <c r="L16">
        <v>3.65</v>
      </c>
      <c r="M16">
        <v>5.56</v>
      </c>
      <c r="N16" s="135">
        <v>0</v>
      </c>
      <c r="O16" s="135">
        <v>0</v>
      </c>
      <c r="P16" s="135">
        <v>0</v>
      </c>
      <c r="Q16">
        <v>3.77</v>
      </c>
      <c r="R16">
        <v>0</v>
      </c>
      <c r="S16">
        <v>4.32</v>
      </c>
      <c r="T16">
        <v>11.69</v>
      </c>
      <c r="U16">
        <v>3.9</v>
      </c>
      <c r="V16">
        <v>3.9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3.7</v>
      </c>
      <c r="AD16">
        <v>11.01</v>
      </c>
      <c r="AE16">
        <v>11.01</v>
      </c>
      <c r="AF16">
        <v>8</v>
      </c>
      <c r="AG16">
        <f t="shared" si="1"/>
        <v>4.4935999999999998</v>
      </c>
      <c r="AH16">
        <f t="shared" si="2"/>
        <v>3.5064000000000002</v>
      </c>
    </row>
    <row r="17" spans="1:34">
      <c r="A17" t="s">
        <v>59</v>
      </c>
      <c r="B17" s="75">
        <v>101.48</v>
      </c>
      <c r="C17" s="75">
        <v>47.56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70.540000000000006</v>
      </c>
      <c r="J17">
        <v>231.96</v>
      </c>
      <c r="K17">
        <v>53.16</v>
      </c>
      <c r="L17">
        <v>3.65</v>
      </c>
      <c r="M17">
        <v>5.53</v>
      </c>
      <c r="N17" s="135">
        <v>0</v>
      </c>
      <c r="O17" s="135">
        <v>0</v>
      </c>
      <c r="P17" s="135">
        <v>0</v>
      </c>
      <c r="Q17">
        <v>3.77</v>
      </c>
      <c r="R17">
        <v>0</v>
      </c>
      <c r="S17">
        <v>4.32</v>
      </c>
      <c r="T17">
        <v>10.7</v>
      </c>
      <c r="U17">
        <v>3.57</v>
      </c>
      <c r="V17">
        <v>3.57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3.62</v>
      </c>
      <c r="AD17">
        <v>10.07</v>
      </c>
      <c r="AE17">
        <v>10.07</v>
      </c>
      <c r="AF17">
        <v>8</v>
      </c>
      <c r="AG17">
        <f t="shared" si="1"/>
        <v>4.4935999999999998</v>
      </c>
      <c r="AH17">
        <f t="shared" si="2"/>
        <v>3.5064000000000002</v>
      </c>
    </row>
    <row r="18" spans="1:34">
      <c r="A18" t="s">
        <v>60</v>
      </c>
      <c r="B18" s="75">
        <v>101.48</v>
      </c>
      <c r="C18" s="75">
        <v>47.56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70.540000000000006</v>
      </c>
      <c r="J18">
        <v>231.96</v>
      </c>
      <c r="K18">
        <v>53.16</v>
      </c>
      <c r="L18">
        <v>3.65</v>
      </c>
      <c r="M18">
        <v>5.52</v>
      </c>
      <c r="N18" s="135">
        <v>0</v>
      </c>
      <c r="O18" s="135">
        <v>0</v>
      </c>
      <c r="P18" s="135">
        <v>0</v>
      </c>
      <c r="Q18">
        <v>3.77</v>
      </c>
      <c r="R18">
        <v>0</v>
      </c>
      <c r="S18">
        <v>4.32</v>
      </c>
      <c r="T18">
        <v>10.32</v>
      </c>
      <c r="U18">
        <v>3.44</v>
      </c>
      <c r="V18">
        <v>3.45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3.51</v>
      </c>
      <c r="AD18">
        <v>10.039999999999999</v>
      </c>
      <c r="AE18">
        <v>10.039999999999999</v>
      </c>
      <c r="AF18">
        <v>8</v>
      </c>
      <c r="AG18">
        <f t="shared" si="1"/>
        <v>4.4935999999999998</v>
      </c>
      <c r="AH18">
        <f t="shared" si="2"/>
        <v>3.5064000000000002</v>
      </c>
    </row>
    <row r="19" spans="1:34">
      <c r="A19" t="s">
        <v>61</v>
      </c>
      <c r="B19" s="75">
        <v>149.81</v>
      </c>
      <c r="C19" s="75">
        <v>47.56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70.540000000000006</v>
      </c>
      <c r="J19">
        <v>271.83</v>
      </c>
      <c r="K19">
        <v>53.16</v>
      </c>
      <c r="L19">
        <v>3.65</v>
      </c>
      <c r="M19">
        <v>5.49</v>
      </c>
      <c r="N19" s="135">
        <v>0</v>
      </c>
      <c r="O19" s="135">
        <v>0</v>
      </c>
      <c r="P19" s="135">
        <v>0</v>
      </c>
      <c r="Q19">
        <v>3.61</v>
      </c>
      <c r="R19">
        <v>0</v>
      </c>
      <c r="S19">
        <v>4.2300000000000004</v>
      </c>
      <c r="T19">
        <v>9.5500000000000007</v>
      </c>
      <c r="U19">
        <v>3.18</v>
      </c>
      <c r="V19">
        <v>3.19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3.12</v>
      </c>
      <c r="AD19">
        <v>10.02</v>
      </c>
      <c r="AE19">
        <v>10.02</v>
      </c>
      <c r="AF19">
        <v>8</v>
      </c>
      <c r="AG19">
        <f t="shared" si="1"/>
        <v>4.4935999999999998</v>
      </c>
      <c r="AH19">
        <f t="shared" si="2"/>
        <v>3.5064000000000002</v>
      </c>
    </row>
    <row r="20" spans="1:34">
      <c r="A20" t="s">
        <v>62</v>
      </c>
      <c r="B20" s="75">
        <v>162.07</v>
      </c>
      <c r="C20" s="75">
        <v>47.56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70.540000000000006</v>
      </c>
      <c r="J20">
        <v>271.83</v>
      </c>
      <c r="K20">
        <v>53.16</v>
      </c>
      <c r="L20">
        <v>3.65</v>
      </c>
      <c r="M20">
        <v>5.53</v>
      </c>
      <c r="N20" s="135">
        <v>0</v>
      </c>
      <c r="O20" s="135">
        <v>0</v>
      </c>
      <c r="P20" s="135">
        <v>0</v>
      </c>
      <c r="Q20">
        <v>3.61</v>
      </c>
      <c r="R20">
        <v>0</v>
      </c>
      <c r="S20">
        <v>4.2300000000000004</v>
      </c>
      <c r="T20">
        <v>9.14</v>
      </c>
      <c r="U20">
        <v>3.05</v>
      </c>
      <c r="V20">
        <v>3.03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2.94</v>
      </c>
      <c r="AD20">
        <v>10.19</v>
      </c>
      <c r="AE20">
        <v>10.19</v>
      </c>
      <c r="AF20">
        <v>8</v>
      </c>
      <c r="AG20">
        <f t="shared" si="1"/>
        <v>4.4935999999999998</v>
      </c>
      <c r="AH20">
        <f t="shared" si="2"/>
        <v>3.5064000000000002</v>
      </c>
    </row>
    <row r="21" spans="1:34">
      <c r="A21" t="s">
        <v>63</v>
      </c>
      <c r="B21" s="75">
        <v>113.75</v>
      </c>
      <c r="C21" s="75">
        <v>47.56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70.540000000000006</v>
      </c>
      <c r="J21">
        <v>231.96</v>
      </c>
      <c r="K21">
        <v>53.16</v>
      </c>
      <c r="L21">
        <v>3.65</v>
      </c>
      <c r="M21">
        <v>5.5</v>
      </c>
      <c r="N21" s="135">
        <v>0</v>
      </c>
      <c r="O21" s="135">
        <v>0</v>
      </c>
      <c r="P21" s="135">
        <v>0</v>
      </c>
      <c r="Q21">
        <v>3.61</v>
      </c>
      <c r="R21">
        <v>0</v>
      </c>
      <c r="S21">
        <v>4.2300000000000004</v>
      </c>
      <c r="T21">
        <v>8.27</v>
      </c>
      <c r="U21">
        <v>2.76</v>
      </c>
      <c r="V21">
        <v>2.74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2.84</v>
      </c>
      <c r="AD21">
        <v>10.07</v>
      </c>
      <c r="AE21">
        <v>10.07</v>
      </c>
      <c r="AF21">
        <v>8</v>
      </c>
      <c r="AG21">
        <f t="shared" si="1"/>
        <v>4.4935999999999998</v>
      </c>
      <c r="AH21">
        <f t="shared" si="2"/>
        <v>3.5064000000000002</v>
      </c>
    </row>
    <row r="22" spans="1:34">
      <c r="A22" t="s">
        <v>64</v>
      </c>
      <c r="B22" s="75">
        <v>101.48</v>
      </c>
      <c r="C22" s="75">
        <v>47.56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70.540000000000006</v>
      </c>
      <c r="J22">
        <v>271.83</v>
      </c>
      <c r="K22">
        <v>53.16</v>
      </c>
      <c r="L22">
        <v>3.65</v>
      </c>
      <c r="M22">
        <v>5.52</v>
      </c>
      <c r="N22" s="135">
        <v>0</v>
      </c>
      <c r="O22" s="135">
        <v>0</v>
      </c>
      <c r="P22" s="135">
        <v>0</v>
      </c>
      <c r="Q22">
        <v>3.61</v>
      </c>
      <c r="R22">
        <v>0</v>
      </c>
      <c r="S22">
        <v>4.2300000000000004</v>
      </c>
      <c r="T22">
        <v>7.36</v>
      </c>
      <c r="U22">
        <v>2.4500000000000002</v>
      </c>
      <c r="V22">
        <v>2.4500000000000002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2.74</v>
      </c>
      <c r="AD22">
        <v>10.039999999999999</v>
      </c>
      <c r="AE22">
        <v>10.039999999999999</v>
      </c>
      <c r="AF22">
        <v>8</v>
      </c>
      <c r="AG22">
        <f t="shared" si="1"/>
        <v>4.4935999999999998</v>
      </c>
      <c r="AH22">
        <f t="shared" si="2"/>
        <v>3.5064000000000002</v>
      </c>
    </row>
    <row r="23" spans="1:34">
      <c r="A23" t="s">
        <v>65</v>
      </c>
      <c r="B23" s="75">
        <v>149.81</v>
      </c>
      <c r="C23" s="75">
        <v>47.56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70.540000000000006</v>
      </c>
      <c r="J23">
        <v>271.83</v>
      </c>
      <c r="K23">
        <v>53.16</v>
      </c>
      <c r="L23">
        <v>3.58</v>
      </c>
      <c r="M23">
        <v>5.53</v>
      </c>
      <c r="N23" s="135">
        <v>0</v>
      </c>
      <c r="O23" s="135">
        <v>0</v>
      </c>
      <c r="P23" s="135">
        <v>0</v>
      </c>
      <c r="Q23">
        <v>3.61</v>
      </c>
      <c r="R23">
        <v>0</v>
      </c>
      <c r="S23">
        <v>4.2300000000000004</v>
      </c>
      <c r="T23">
        <v>7.17</v>
      </c>
      <c r="U23">
        <v>2.39</v>
      </c>
      <c r="V23">
        <v>2.39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2.69</v>
      </c>
      <c r="AD23">
        <v>10.02</v>
      </c>
      <c r="AE23">
        <v>10.02</v>
      </c>
      <c r="AF23">
        <v>8</v>
      </c>
      <c r="AG23">
        <f t="shared" si="1"/>
        <v>4.4935999999999998</v>
      </c>
      <c r="AH23">
        <f t="shared" si="2"/>
        <v>3.5064000000000002</v>
      </c>
    </row>
    <row r="24" spans="1:34">
      <c r="A24" t="s">
        <v>66</v>
      </c>
      <c r="B24" s="75">
        <v>162.07</v>
      </c>
      <c r="C24" s="75">
        <v>47.56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70.540000000000006</v>
      </c>
      <c r="J24">
        <v>271.83</v>
      </c>
      <c r="K24">
        <v>53.16</v>
      </c>
      <c r="L24">
        <v>3.58</v>
      </c>
      <c r="M24">
        <v>5.56</v>
      </c>
      <c r="N24" s="135">
        <v>0</v>
      </c>
      <c r="O24" s="135">
        <v>0</v>
      </c>
      <c r="P24" s="135">
        <v>0</v>
      </c>
      <c r="Q24">
        <v>3.61</v>
      </c>
      <c r="R24">
        <v>0</v>
      </c>
      <c r="S24">
        <v>4.2300000000000004</v>
      </c>
      <c r="T24">
        <v>6.99</v>
      </c>
      <c r="U24">
        <v>2.33</v>
      </c>
      <c r="V24">
        <v>2.3199999999999998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2.65</v>
      </c>
      <c r="AD24">
        <v>10.19</v>
      </c>
      <c r="AE24">
        <v>10.19</v>
      </c>
      <c r="AF24">
        <v>8</v>
      </c>
      <c r="AG24">
        <f t="shared" si="1"/>
        <v>4.4935999999999998</v>
      </c>
      <c r="AH24">
        <f t="shared" si="2"/>
        <v>3.5064000000000002</v>
      </c>
    </row>
    <row r="25" spans="1:34">
      <c r="A25" t="s">
        <v>67</v>
      </c>
      <c r="B25" s="75">
        <v>191.72</v>
      </c>
      <c r="C25" s="75">
        <v>47.56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70.540000000000006</v>
      </c>
      <c r="J25">
        <v>271.83</v>
      </c>
      <c r="K25">
        <v>53.16</v>
      </c>
      <c r="L25">
        <v>3.58</v>
      </c>
      <c r="M25">
        <v>5.53</v>
      </c>
      <c r="N25" s="135">
        <v>0</v>
      </c>
      <c r="O25" s="135">
        <v>0</v>
      </c>
      <c r="P25" s="135">
        <v>0</v>
      </c>
      <c r="Q25">
        <v>3.61</v>
      </c>
      <c r="R25">
        <v>0</v>
      </c>
      <c r="S25">
        <v>4.2300000000000004</v>
      </c>
      <c r="T25">
        <v>6.32</v>
      </c>
      <c r="U25">
        <v>2.11</v>
      </c>
      <c r="V25">
        <v>2.1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2.62</v>
      </c>
      <c r="AD25">
        <v>10</v>
      </c>
      <c r="AE25">
        <v>10</v>
      </c>
      <c r="AF25">
        <v>8</v>
      </c>
      <c r="AG25">
        <f t="shared" si="1"/>
        <v>4.4935999999999998</v>
      </c>
      <c r="AH25">
        <f t="shared" si="2"/>
        <v>3.5064000000000002</v>
      </c>
    </row>
    <row r="26" spans="1:34">
      <c r="A26" t="s">
        <v>68</v>
      </c>
      <c r="B26" s="75">
        <v>143.4</v>
      </c>
      <c r="C26" s="75">
        <v>47.56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70.540000000000006</v>
      </c>
      <c r="J26">
        <v>271.83</v>
      </c>
      <c r="K26">
        <v>53.16</v>
      </c>
      <c r="L26">
        <v>3.58</v>
      </c>
      <c r="M26">
        <v>5.52</v>
      </c>
      <c r="N26" s="135">
        <v>0</v>
      </c>
      <c r="O26" s="135">
        <v>0</v>
      </c>
      <c r="P26" s="135">
        <v>0</v>
      </c>
      <c r="Q26">
        <v>3.61</v>
      </c>
      <c r="R26">
        <v>1.6</v>
      </c>
      <c r="S26">
        <v>4.2300000000000004</v>
      </c>
      <c r="T26">
        <v>6.2</v>
      </c>
      <c r="U26">
        <v>2.0699999999999998</v>
      </c>
      <c r="V26">
        <v>2.0499999999999998</v>
      </c>
      <c r="W26">
        <v>0</v>
      </c>
      <c r="X26">
        <v>0</v>
      </c>
      <c r="Y26">
        <v>0.03</v>
      </c>
      <c r="Z26">
        <v>0</v>
      </c>
      <c r="AA26">
        <v>0</v>
      </c>
      <c r="AB26">
        <v>0</v>
      </c>
      <c r="AC26">
        <v>2.6</v>
      </c>
      <c r="AD26">
        <v>10.220000000000001</v>
      </c>
      <c r="AE26">
        <v>10.220000000000001</v>
      </c>
      <c r="AF26">
        <v>8</v>
      </c>
      <c r="AG26">
        <f t="shared" si="1"/>
        <v>4.4935999999999998</v>
      </c>
      <c r="AH26">
        <f t="shared" si="2"/>
        <v>3.5064000000000002</v>
      </c>
    </row>
    <row r="27" spans="1:34">
      <c r="A27" t="s">
        <v>69</v>
      </c>
      <c r="B27" s="75">
        <v>95.68</v>
      </c>
      <c r="C27" s="75">
        <v>47.56</v>
      </c>
      <c r="D27" s="135">
        <f t="shared" si="0"/>
        <v>10.030000000000001</v>
      </c>
      <c r="E27" s="75"/>
      <c r="F27" s="78">
        <v>0.02</v>
      </c>
      <c r="G27" s="78">
        <v>0.02</v>
      </c>
      <c r="H27" s="78">
        <v>0.02</v>
      </c>
      <c r="I27">
        <v>70.540000000000006</v>
      </c>
      <c r="J27">
        <v>231.96</v>
      </c>
      <c r="K27">
        <v>53.16</v>
      </c>
      <c r="L27">
        <v>3.58</v>
      </c>
      <c r="M27">
        <v>5.49</v>
      </c>
      <c r="N27" s="135">
        <v>6.11</v>
      </c>
      <c r="O27" s="135">
        <v>1.34</v>
      </c>
      <c r="P27" s="135">
        <v>2.58</v>
      </c>
      <c r="Q27">
        <v>3.61</v>
      </c>
      <c r="R27">
        <v>5.74</v>
      </c>
      <c r="S27">
        <v>4.09</v>
      </c>
      <c r="T27">
        <v>6.09</v>
      </c>
      <c r="U27">
        <v>2.0299999999999998</v>
      </c>
      <c r="V27">
        <v>2.02</v>
      </c>
      <c r="W27">
        <v>0.53</v>
      </c>
      <c r="X27">
        <v>0.1</v>
      </c>
      <c r="Y27">
        <v>0.03</v>
      </c>
      <c r="Z27">
        <v>0.15</v>
      </c>
      <c r="AA27">
        <v>1.1399999999999999</v>
      </c>
      <c r="AB27">
        <v>0.56999999999999995</v>
      </c>
      <c r="AC27">
        <v>2.62</v>
      </c>
      <c r="AD27">
        <v>10.130000000000001</v>
      </c>
      <c r="AE27">
        <v>10.130000000000001</v>
      </c>
      <c r="AF27">
        <v>8</v>
      </c>
      <c r="AG27">
        <f t="shared" si="1"/>
        <v>4.4935999999999998</v>
      </c>
      <c r="AH27">
        <f t="shared" si="2"/>
        <v>3.5064000000000002</v>
      </c>
    </row>
    <row r="28" spans="1:34">
      <c r="A28" t="s">
        <v>70</v>
      </c>
      <c r="B28" s="75">
        <v>95.68</v>
      </c>
      <c r="C28" s="75">
        <v>47.56</v>
      </c>
      <c r="D28" s="135">
        <f t="shared" si="0"/>
        <v>24.12</v>
      </c>
      <c r="E28" s="75"/>
      <c r="F28" s="78">
        <v>0.13</v>
      </c>
      <c r="G28" s="78">
        <v>0.13</v>
      </c>
      <c r="H28" s="78">
        <v>0.13</v>
      </c>
      <c r="I28">
        <v>70.540000000000006</v>
      </c>
      <c r="J28">
        <v>193.3</v>
      </c>
      <c r="K28">
        <v>53.16</v>
      </c>
      <c r="L28">
        <v>3.58</v>
      </c>
      <c r="M28">
        <v>5.53</v>
      </c>
      <c r="N28" s="135">
        <v>12.96</v>
      </c>
      <c r="O28" s="135">
        <v>3.71</v>
      </c>
      <c r="P28" s="135">
        <v>7.45</v>
      </c>
      <c r="Q28">
        <v>3.61</v>
      </c>
      <c r="R28">
        <v>10.23</v>
      </c>
      <c r="S28">
        <v>4.09</v>
      </c>
      <c r="T28">
        <v>5.97</v>
      </c>
      <c r="U28">
        <v>1.99</v>
      </c>
      <c r="V28">
        <v>1.99</v>
      </c>
      <c r="W28">
        <v>2.6</v>
      </c>
      <c r="X28">
        <v>0.52</v>
      </c>
      <c r="Y28">
        <v>1.25</v>
      </c>
      <c r="Z28">
        <v>0.8</v>
      </c>
      <c r="AA28">
        <v>3.87</v>
      </c>
      <c r="AB28">
        <v>1.93</v>
      </c>
      <c r="AC28">
        <v>2.62</v>
      </c>
      <c r="AD28">
        <v>10.25</v>
      </c>
      <c r="AE28">
        <v>10.25</v>
      </c>
      <c r="AF28">
        <v>8</v>
      </c>
      <c r="AG28">
        <f t="shared" si="1"/>
        <v>4.4935999999999998</v>
      </c>
      <c r="AH28">
        <f t="shared" si="2"/>
        <v>3.5064000000000002</v>
      </c>
    </row>
    <row r="29" spans="1:34">
      <c r="A29" t="s">
        <v>71</v>
      </c>
      <c r="B29" s="75">
        <v>95.68</v>
      </c>
      <c r="C29" s="75">
        <v>47.56</v>
      </c>
      <c r="D29" s="135">
        <f t="shared" si="0"/>
        <v>46.540000000000006</v>
      </c>
      <c r="E29" s="75"/>
      <c r="F29" s="78">
        <v>0.45</v>
      </c>
      <c r="G29" s="78">
        <v>0.45</v>
      </c>
      <c r="H29" s="78">
        <v>0.46</v>
      </c>
      <c r="I29">
        <v>70.540000000000006</v>
      </c>
      <c r="J29">
        <v>149.5</v>
      </c>
      <c r="K29">
        <v>53.16</v>
      </c>
      <c r="L29">
        <v>3.58</v>
      </c>
      <c r="M29">
        <v>5.5</v>
      </c>
      <c r="N29" s="135">
        <v>21.36</v>
      </c>
      <c r="O29" s="135">
        <v>10.73</v>
      </c>
      <c r="P29" s="135">
        <v>14.45</v>
      </c>
      <c r="Q29">
        <v>3.61</v>
      </c>
      <c r="R29">
        <v>15.19</v>
      </c>
      <c r="S29">
        <v>4.09</v>
      </c>
      <c r="T29">
        <v>5.3</v>
      </c>
      <c r="U29">
        <v>1.77</v>
      </c>
      <c r="V29">
        <v>1.76</v>
      </c>
      <c r="W29">
        <v>7.5</v>
      </c>
      <c r="X29">
        <v>1.5</v>
      </c>
      <c r="Y29">
        <v>3.69</v>
      </c>
      <c r="Z29">
        <v>1.9</v>
      </c>
      <c r="AA29">
        <v>7.54</v>
      </c>
      <c r="AB29">
        <v>3.77</v>
      </c>
      <c r="AC29">
        <v>2.5499999999999998</v>
      </c>
      <c r="AD29">
        <v>10.130000000000001</v>
      </c>
      <c r="AE29">
        <v>10.130000000000001</v>
      </c>
      <c r="AF29">
        <v>8</v>
      </c>
      <c r="AG29">
        <f t="shared" si="1"/>
        <v>4.4935999999999998</v>
      </c>
      <c r="AH29">
        <f t="shared" si="2"/>
        <v>3.5064000000000002</v>
      </c>
    </row>
    <row r="30" spans="1:34">
      <c r="A30" t="s">
        <v>72</v>
      </c>
      <c r="B30" s="75">
        <v>95.68</v>
      </c>
      <c r="C30" s="75">
        <v>47.56</v>
      </c>
      <c r="D30" s="135">
        <f t="shared" si="0"/>
        <v>75.08</v>
      </c>
      <c r="E30" s="75"/>
      <c r="F30" s="78">
        <v>0.94</v>
      </c>
      <c r="G30" s="78">
        <v>0.94</v>
      </c>
      <c r="H30" s="78">
        <v>0.96</v>
      </c>
      <c r="I30">
        <v>70.540000000000006</v>
      </c>
      <c r="J30">
        <v>149.5</v>
      </c>
      <c r="K30">
        <v>53.16</v>
      </c>
      <c r="L30">
        <v>3.58</v>
      </c>
      <c r="M30">
        <v>5.52</v>
      </c>
      <c r="N30" s="135">
        <v>33</v>
      </c>
      <c r="O30" s="135">
        <v>16.600000000000001</v>
      </c>
      <c r="P30" s="135">
        <v>25.48</v>
      </c>
      <c r="Q30">
        <v>3.61</v>
      </c>
      <c r="R30">
        <v>21.22</v>
      </c>
      <c r="S30">
        <v>4.09</v>
      </c>
      <c r="T30">
        <v>5.01</v>
      </c>
      <c r="U30">
        <v>1.67</v>
      </c>
      <c r="V30">
        <v>1.68</v>
      </c>
      <c r="W30">
        <v>14.13</v>
      </c>
      <c r="X30">
        <v>2.82</v>
      </c>
      <c r="Y30">
        <v>7.23</v>
      </c>
      <c r="Z30">
        <v>3.7</v>
      </c>
      <c r="AA30">
        <v>11.98</v>
      </c>
      <c r="AB30">
        <v>5.99</v>
      </c>
      <c r="AC30">
        <v>2.5499999999999998</v>
      </c>
      <c r="AD30">
        <v>10.19</v>
      </c>
      <c r="AE30">
        <v>10.19</v>
      </c>
      <c r="AF30">
        <v>8</v>
      </c>
      <c r="AG30">
        <f t="shared" si="1"/>
        <v>4.4935999999999998</v>
      </c>
      <c r="AH30">
        <f t="shared" si="2"/>
        <v>3.5064000000000002</v>
      </c>
    </row>
    <row r="31" spans="1:34">
      <c r="A31" t="s">
        <v>73</v>
      </c>
      <c r="B31" s="75">
        <v>95.68</v>
      </c>
      <c r="C31" s="75">
        <v>47.56</v>
      </c>
      <c r="D31" s="135">
        <f t="shared" si="0"/>
        <v>90.9</v>
      </c>
      <c r="E31" s="75"/>
      <c r="F31" s="78">
        <v>1.63</v>
      </c>
      <c r="G31" s="78">
        <v>1.63</v>
      </c>
      <c r="H31" s="78">
        <v>1.66</v>
      </c>
      <c r="I31">
        <v>70.540000000000006</v>
      </c>
      <c r="J31">
        <v>149.5</v>
      </c>
      <c r="K31">
        <v>53.16</v>
      </c>
      <c r="L31">
        <v>3.5</v>
      </c>
      <c r="M31">
        <v>5.53</v>
      </c>
      <c r="N31" s="135">
        <v>33</v>
      </c>
      <c r="O31" s="135">
        <v>24.9</v>
      </c>
      <c r="P31" s="135">
        <v>33</v>
      </c>
      <c r="Q31">
        <v>3.61</v>
      </c>
      <c r="R31">
        <v>28.33</v>
      </c>
      <c r="S31">
        <v>4.09</v>
      </c>
      <c r="T31">
        <v>4.3499999999999996</v>
      </c>
      <c r="U31">
        <v>1.45</v>
      </c>
      <c r="V31">
        <v>1.45</v>
      </c>
      <c r="W31">
        <v>25.73</v>
      </c>
      <c r="X31">
        <v>5.14</v>
      </c>
      <c r="Y31">
        <v>12.05</v>
      </c>
      <c r="Z31">
        <v>6.26</v>
      </c>
      <c r="AA31">
        <v>17.13</v>
      </c>
      <c r="AB31">
        <v>8.57</v>
      </c>
      <c r="AC31">
        <v>2.5299999999999998</v>
      </c>
      <c r="AD31">
        <v>10.33</v>
      </c>
      <c r="AE31">
        <v>10.33</v>
      </c>
      <c r="AF31">
        <v>8</v>
      </c>
      <c r="AG31">
        <f t="shared" si="1"/>
        <v>4.4935999999999998</v>
      </c>
      <c r="AH31">
        <f t="shared" si="2"/>
        <v>3.5064000000000002</v>
      </c>
    </row>
    <row r="32" spans="1:34">
      <c r="A32" t="s">
        <v>74</v>
      </c>
      <c r="B32" s="75">
        <v>95.68</v>
      </c>
      <c r="C32" s="75">
        <v>47.56</v>
      </c>
      <c r="D32" s="135">
        <f t="shared" si="0"/>
        <v>93</v>
      </c>
      <c r="E32" s="75"/>
      <c r="F32" s="78">
        <v>2.4900000000000002</v>
      </c>
      <c r="G32" s="78">
        <v>2.4900000000000002</v>
      </c>
      <c r="H32" s="78">
        <v>2.5499999999999998</v>
      </c>
      <c r="I32">
        <v>70.540000000000006</v>
      </c>
      <c r="J32">
        <v>149.5</v>
      </c>
      <c r="K32">
        <v>53.16</v>
      </c>
      <c r="L32">
        <v>3.5</v>
      </c>
      <c r="M32">
        <v>5.56</v>
      </c>
      <c r="N32" s="135">
        <v>31</v>
      </c>
      <c r="O32" s="135">
        <v>31</v>
      </c>
      <c r="P32" s="135">
        <v>31</v>
      </c>
      <c r="Q32">
        <v>3.61</v>
      </c>
      <c r="R32">
        <v>36.53</v>
      </c>
      <c r="S32">
        <v>4.09</v>
      </c>
      <c r="T32">
        <v>3.76</v>
      </c>
      <c r="U32">
        <v>1.25</v>
      </c>
      <c r="V32">
        <v>1.26</v>
      </c>
      <c r="W32">
        <v>43.31</v>
      </c>
      <c r="X32">
        <v>8.66</v>
      </c>
      <c r="Y32">
        <v>18.010000000000002</v>
      </c>
      <c r="Z32">
        <v>9.5</v>
      </c>
      <c r="AA32">
        <v>23.47</v>
      </c>
      <c r="AB32">
        <v>11.74</v>
      </c>
      <c r="AC32">
        <v>2.5299999999999998</v>
      </c>
      <c r="AD32">
        <v>10.25</v>
      </c>
      <c r="AE32">
        <v>10.25</v>
      </c>
      <c r="AF32">
        <v>8</v>
      </c>
      <c r="AG32">
        <f t="shared" si="1"/>
        <v>4.4935999999999998</v>
      </c>
      <c r="AH32">
        <f t="shared" si="2"/>
        <v>3.5064000000000002</v>
      </c>
    </row>
    <row r="33" spans="1:34">
      <c r="A33" t="s">
        <v>75</v>
      </c>
      <c r="B33" s="75">
        <v>95.68</v>
      </c>
      <c r="C33" s="75">
        <v>47.56</v>
      </c>
      <c r="D33" s="135">
        <f t="shared" si="0"/>
        <v>93</v>
      </c>
      <c r="E33" s="75"/>
      <c r="F33" s="78">
        <v>3.62</v>
      </c>
      <c r="G33" s="78">
        <v>3.62</v>
      </c>
      <c r="H33" s="78">
        <v>3.7</v>
      </c>
      <c r="I33">
        <v>70.540000000000006</v>
      </c>
      <c r="J33">
        <v>149.5</v>
      </c>
      <c r="K33">
        <v>53.16</v>
      </c>
      <c r="L33">
        <v>3.5</v>
      </c>
      <c r="M33">
        <v>5.53</v>
      </c>
      <c r="N33" s="135">
        <v>31</v>
      </c>
      <c r="O33" s="135">
        <v>31</v>
      </c>
      <c r="P33" s="135">
        <v>31</v>
      </c>
      <c r="Q33">
        <v>3.61</v>
      </c>
      <c r="R33">
        <v>43.2</v>
      </c>
      <c r="S33">
        <v>4.09</v>
      </c>
      <c r="T33">
        <v>3.56</v>
      </c>
      <c r="U33">
        <v>1.19</v>
      </c>
      <c r="V33">
        <v>1.18</v>
      </c>
      <c r="W33">
        <v>62.23</v>
      </c>
      <c r="X33">
        <v>12.44</v>
      </c>
      <c r="Y33">
        <v>24.79</v>
      </c>
      <c r="Z33">
        <v>12.92</v>
      </c>
      <c r="AA33">
        <v>30.85</v>
      </c>
      <c r="AB33">
        <v>15.42</v>
      </c>
      <c r="AC33">
        <v>2.5299999999999998</v>
      </c>
      <c r="AD33">
        <v>10.33</v>
      </c>
      <c r="AE33">
        <v>10.33</v>
      </c>
      <c r="AF33">
        <v>8</v>
      </c>
      <c r="AG33">
        <f t="shared" si="1"/>
        <v>4.4935999999999998</v>
      </c>
      <c r="AH33">
        <f t="shared" si="2"/>
        <v>3.5064000000000002</v>
      </c>
    </row>
    <row r="34" spans="1:34">
      <c r="A34" t="s">
        <v>76</v>
      </c>
      <c r="B34" s="75">
        <v>95.68</v>
      </c>
      <c r="C34" s="75">
        <v>47.56</v>
      </c>
      <c r="D34" s="135">
        <f t="shared" si="0"/>
        <v>93</v>
      </c>
      <c r="E34" s="75"/>
      <c r="F34" s="78">
        <v>4.72</v>
      </c>
      <c r="G34" s="78">
        <v>4.72</v>
      </c>
      <c r="H34" s="78">
        <v>4.8499999999999996</v>
      </c>
      <c r="I34">
        <v>70.540000000000006</v>
      </c>
      <c r="J34">
        <v>149.5</v>
      </c>
      <c r="K34">
        <v>53.16</v>
      </c>
      <c r="L34">
        <v>3.5</v>
      </c>
      <c r="M34">
        <v>5.52</v>
      </c>
      <c r="N34" s="135">
        <v>31</v>
      </c>
      <c r="O34" s="135">
        <v>31</v>
      </c>
      <c r="P34" s="135">
        <v>31</v>
      </c>
      <c r="Q34">
        <v>3.61</v>
      </c>
      <c r="R34">
        <v>51.7</v>
      </c>
      <c r="S34">
        <v>4.09</v>
      </c>
      <c r="T34">
        <v>3.02</v>
      </c>
      <c r="U34">
        <v>1.01</v>
      </c>
      <c r="V34">
        <v>0.99</v>
      </c>
      <c r="W34">
        <v>82.5</v>
      </c>
      <c r="X34">
        <v>16.5</v>
      </c>
      <c r="Y34">
        <v>32.299999999999997</v>
      </c>
      <c r="Z34">
        <v>16.5</v>
      </c>
      <c r="AA34">
        <v>38.71</v>
      </c>
      <c r="AB34">
        <v>19.350000000000001</v>
      </c>
      <c r="AC34">
        <v>2.5299999999999998</v>
      </c>
      <c r="AD34">
        <v>10.199999999999999</v>
      </c>
      <c r="AE34">
        <v>10.199999999999999</v>
      </c>
      <c r="AF34">
        <v>8</v>
      </c>
      <c r="AG34">
        <f t="shared" si="1"/>
        <v>4.4935999999999998</v>
      </c>
      <c r="AH34">
        <f t="shared" si="2"/>
        <v>3.5064000000000002</v>
      </c>
    </row>
    <row r="35" spans="1:34">
      <c r="A35" t="s">
        <v>77</v>
      </c>
      <c r="B35" s="75">
        <v>95.68</v>
      </c>
      <c r="C35" s="75">
        <v>47.56</v>
      </c>
      <c r="D35" s="135">
        <f t="shared" si="0"/>
        <v>94</v>
      </c>
      <c r="E35" s="75"/>
      <c r="F35" s="78">
        <v>5.79</v>
      </c>
      <c r="G35" s="78">
        <v>5.79</v>
      </c>
      <c r="H35" s="78">
        <v>5.94</v>
      </c>
      <c r="I35">
        <v>70.540000000000006</v>
      </c>
      <c r="J35">
        <v>149.5</v>
      </c>
      <c r="K35">
        <v>53.16</v>
      </c>
      <c r="L35">
        <v>3.5</v>
      </c>
      <c r="M35">
        <v>5.49</v>
      </c>
      <c r="N35" s="135">
        <v>31.33</v>
      </c>
      <c r="O35" s="135">
        <v>31.33</v>
      </c>
      <c r="P35" s="135">
        <v>31.34</v>
      </c>
      <c r="Q35">
        <v>3.61</v>
      </c>
      <c r="R35">
        <v>60.12</v>
      </c>
      <c r="S35">
        <v>4.37</v>
      </c>
      <c r="T35">
        <v>2.88</v>
      </c>
      <c r="U35">
        <v>0.96</v>
      </c>
      <c r="V35">
        <v>0.97</v>
      </c>
      <c r="W35">
        <v>105.03</v>
      </c>
      <c r="X35">
        <v>21.01</v>
      </c>
      <c r="Y35">
        <v>42.63</v>
      </c>
      <c r="Z35">
        <v>25.34</v>
      </c>
      <c r="AA35">
        <v>49.34</v>
      </c>
      <c r="AB35">
        <v>24.66</v>
      </c>
      <c r="AC35">
        <v>2.5299999999999998</v>
      </c>
      <c r="AD35">
        <v>10.18</v>
      </c>
      <c r="AE35">
        <v>10.18</v>
      </c>
      <c r="AF35">
        <v>11.46</v>
      </c>
      <c r="AG35">
        <f t="shared" si="1"/>
        <v>6.4370820000000002</v>
      </c>
      <c r="AH35">
        <f t="shared" si="2"/>
        <v>5.0229180000000007</v>
      </c>
    </row>
    <row r="36" spans="1:34">
      <c r="A36" t="s">
        <v>78</v>
      </c>
      <c r="B36" s="75">
        <v>95.68</v>
      </c>
      <c r="C36" s="75">
        <v>47.56</v>
      </c>
      <c r="D36" s="135">
        <f t="shared" si="0"/>
        <v>94</v>
      </c>
      <c r="E36" s="75"/>
      <c r="F36" s="78">
        <v>6.87</v>
      </c>
      <c r="G36" s="78">
        <v>6.87</v>
      </c>
      <c r="H36" s="78">
        <v>7.03</v>
      </c>
      <c r="I36">
        <v>70.540000000000006</v>
      </c>
      <c r="J36">
        <v>149.5</v>
      </c>
      <c r="K36">
        <v>53.16</v>
      </c>
      <c r="L36">
        <v>3.5</v>
      </c>
      <c r="M36">
        <v>5.53</v>
      </c>
      <c r="N36" s="135">
        <v>31.33</v>
      </c>
      <c r="O36" s="135">
        <v>31.33</v>
      </c>
      <c r="P36" s="135">
        <v>31.34</v>
      </c>
      <c r="Q36">
        <v>3.61</v>
      </c>
      <c r="R36">
        <v>68.760000000000005</v>
      </c>
      <c r="S36">
        <v>4.37</v>
      </c>
      <c r="T36">
        <v>2.5099999999999998</v>
      </c>
      <c r="U36">
        <v>0.84</v>
      </c>
      <c r="V36">
        <v>0.83</v>
      </c>
      <c r="W36">
        <v>127.8</v>
      </c>
      <c r="X36">
        <v>25.56</v>
      </c>
      <c r="Y36">
        <v>48.94</v>
      </c>
      <c r="Z36">
        <v>29.91</v>
      </c>
      <c r="AA36">
        <v>56.67</v>
      </c>
      <c r="AB36">
        <v>28.33</v>
      </c>
      <c r="AC36">
        <v>2.5299999999999998</v>
      </c>
      <c r="AD36">
        <v>10.1</v>
      </c>
      <c r="AE36">
        <v>10.1</v>
      </c>
      <c r="AF36">
        <v>11.46</v>
      </c>
      <c r="AG36">
        <f t="shared" si="1"/>
        <v>6.4370820000000002</v>
      </c>
      <c r="AH36">
        <f t="shared" si="2"/>
        <v>5.0229180000000007</v>
      </c>
    </row>
    <row r="37" spans="1:34">
      <c r="A37" t="s">
        <v>79</v>
      </c>
      <c r="B37" s="75">
        <v>95.68</v>
      </c>
      <c r="C37" s="75">
        <v>47.56</v>
      </c>
      <c r="D37" s="135">
        <f t="shared" si="0"/>
        <v>94</v>
      </c>
      <c r="E37" s="75"/>
      <c r="F37" s="78">
        <v>7.79</v>
      </c>
      <c r="G37" s="78">
        <v>7.79</v>
      </c>
      <c r="H37" s="78">
        <v>7.98</v>
      </c>
      <c r="I37">
        <v>70.540000000000006</v>
      </c>
      <c r="J37">
        <v>149.5</v>
      </c>
      <c r="K37">
        <v>53.16</v>
      </c>
      <c r="L37">
        <v>3.5</v>
      </c>
      <c r="M37">
        <v>5.5</v>
      </c>
      <c r="N37" s="135">
        <v>31.33</v>
      </c>
      <c r="O37" s="135">
        <v>31.33</v>
      </c>
      <c r="P37" s="135">
        <v>31.34</v>
      </c>
      <c r="Q37">
        <v>3.61</v>
      </c>
      <c r="R37">
        <v>77.319999999999993</v>
      </c>
      <c r="S37">
        <v>4.37</v>
      </c>
      <c r="T37">
        <v>2.4700000000000002</v>
      </c>
      <c r="U37">
        <v>0.82</v>
      </c>
      <c r="V37">
        <v>0.83</v>
      </c>
      <c r="W37">
        <v>148.78</v>
      </c>
      <c r="X37">
        <v>29.76</v>
      </c>
      <c r="Y37">
        <v>56.51</v>
      </c>
      <c r="Z37">
        <v>34.130000000000003</v>
      </c>
      <c r="AA37">
        <v>68.67</v>
      </c>
      <c r="AB37">
        <v>34.33</v>
      </c>
      <c r="AC37">
        <v>2.5299999999999998</v>
      </c>
      <c r="AD37">
        <v>10</v>
      </c>
      <c r="AE37">
        <v>10</v>
      </c>
      <c r="AF37">
        <v>11.46</v>
      </c>
      <c r="AG37">
        <f t="shared" si="1"/>
        <v>6.4370820000000002</v>
      </c>
      <c r="AH37">
        <f t="shared" si="2"/>
        <v>5.0229180000000007</v>
      </c>
    </row>
    <row r="38" spans="1:34">
      <c r="A38" t="s">
        <v>80</v>
      </c>
      <c r="B38" s="75">
        <v>95.68</v>
      </c>
      <c r="C38" s="75">
        <v>47.56</v>
      </c>
      <c r="D38" s="135">
        <f t="shared" si="0"/>
        <v>94</v>
      </c>
      <c r="E38" s="75"/>
      <c r="F38" s="78">
        <v>8.91</v>
      </c>
      <c r="G38" s="78">
        <v>8.91</v>
      </c>
      <c r="H38" s="78">
        <v>9.1300000000000008</v>
      </c>
      <c r="I38">
        <v>70.540000000000006</v>
      </c>
      <c r="J38">
        <v>149.5</v>
      </c>
      <c r="K38">
        <v>53.16</v>
      </c>
      <c r="L38">
        <v>3.5</v>
      </c>
      <c r="M38">
        <v>5.52</v>
      </c>
      <c r="N38" s="135">
        <v>31.33</v>
      </c>
      <c r="O38" s="135">
        <v>31.33</v>
      </c>
      <c r="P38" s="135">
        <v>31.34</v>
      </c>
      <c r="Q38">
        <v>3.61</v>
      </c>
      <c r="R38">
        <v>85.69</v>
      </c>
      <c r="S38">
        <v>4.37</v>
      </c>
      <c r="T38">
        <v>2.4300000000000002</v>
      </c>
      <c r="U38">
        <v>0.81</v>
      </c>
      <c r="V38">
        <v>0.82</v>
      </c>
      <c r="W38">
        <v>168.71</v>
      </c>
      <c r="X38">
        <v>33.74</v>
      </c>
      <c r="Y38">
        <v>62.63</v>
      </c>
      <c r="Z38">
        <v>37.75</v>
      </c>
      <c r="AA38">
        <v>72</v>
      </c>
      <c r="AB38">
        <v>36</v>
      </c>
      <c r="AC38">
        <v>2.5299999999999998</v>
      </c>
      <c r="AD38">
        <v>10.029999999999999</v>
      </c>
      <c r="AE38">
        <v>10.029999999999999</v>
      </c>
      <c r="AF38">
        <v>11.46</v>
      </c>
      <c r="AG38">
        <f t="shared" si="1"/>
        <v>6.4370820000000002</v>
      </c>
      <c r="AH38">
        <f t="shared" si="2"/>
        <v>5.0229180000000007</v>
      </c>
    </row>
    <row r="39" spans="1:34">
      <c r="A39" t="s">
        <v>81</v>
      </c>
      <c r="B39" s="75">
        <v>95.68</v>
      </c>
      <c r="C39" s="75">
        <v>47.56</v>
      </c>
      <c r="D39" s="135">
        <f t="shared" si="0"/>
        <v>94</v>
      </c>
      <c r="E39" s="75"/>
      <c r="F39" s="78">
        <v>9.85</v>
      </c>
      <c r="G39" s="78">
        <v>9.85</v>
      </c>
      <c r="H39" s="78">
        <v>10.1</v>
      </c>
      <c r="I39">
        <v>70.540000000000006</v>
      </c>
      <c r="J39">
        <v>149.5</v>
      </c>
      <c r="K39">
        <v>53.16</v>
      </c>
      <c r="L39">
        <v>3.42</v>
      </c>
      <c r="M39">
        <v>5.53</v>
      </c>
      <c r="N39" s="135">
        <v>31.33</v>
      </c>
      <c r="O39" s="135">
        <v>31.33</v>
      </c>
      <c r="P39" s="135">
        <v>31.34</v>
      </c>
      <c r="Q39">
        <v>3.61</v>
      </c>
      <c r="R39">
        <v>92.65</v>
      </c>
      <c r="S39">
        <v>4.37</v>
      </c>
      <c r="T39">
        <v>2.33</v>
      </c>
      <c r="U39">
        <v>0.78</v>
      </c>
      <c r="V39">
        <v>0.76</v>
      </c>
      <c r="W39">
        <v>188.68</v>
      </c>
      <c r="X39">
        <v>37.729999999999997</v>
      </c>
      <c r="Y39">
        <v>69.11</v>
      </c>
      <c r="Z39">
        <v>40.479999999999997</v>
      </c>
      <c r="AA39">
        <v>74.67</v>
      </c>
      <c r="AB39">
        <v>37.33</v>
      </c>
      <c r="AC39">
        <v>2.5299999999999998</v>
      </c>
      <c r="AD39">
        <v>10.23</v>
      </c>
      <c r="AE39">
        <v>10.23</v>
      </c>
      <c r="AF39">
        <v>11.46</v>
      </c>
      <c r="AG39">
        <f t="shared" si="1"/>
        <v>6.4370820000000002</v>
      </c>
      <c r="AH39">
        <f t="shared" si="2"/>
        <v>5.0229180000000007</v>
      </c>
    </row>
    <row r="40" spans="1:34">
      <c r="A40" t="s">
        <v>82</v>
      </c>
      <c r="B40" s="75">
        <v>95.68</v>
      </c>
      <c r="C40" s="75">
        <v>47.56</v>
      </c>
      <c r="D40" s="135">
        <f t="shared" si="0"/>
        <v>94</v>
      </c>
      <c r="E40" s="75"/>
      <c r="F40" s="78">
        <v>10.53</v>
      </c>
      <c r="G40" s="78">
        <v>10.53</v>
      </c>
      <c r="H40" s="78">
        <v>10.79</v>
      </c>
      <c r="I40">
        <v>70.540000000000006</v>
      </c>
      <c r="J40">
        <v>149.5</v>
      </c>
      <c r="K40">
        <v>53.16</v>
      </c>
      <c r="L40">
        <v>3.42</v>
      </c>
      <c r="M40">
        <v>5.56</v>
      </c>
      <c r="N40" s="135">
        <v>31.33</v>
      </c>
      <c r="O40" s="135">
        <v>31.33</v>
      </c>
      <c r="P40" s="135">
        <v>31.34</v>
      </c>
      <c r="Q40">
        <v>3.61</v>
      </c>
      <c r="R40">
        <v>96.85</v>
      </c>
      <c r="S40">
        <v>4.37</v>
      </c>
      <c r="T40">
        <v>2.2799999999999998</v>
      </c>
      <c r="U40">
        <v>0.76</v>
      </c>
      <c r="V40">
        <v>0.75</v>
      </c>
      <c r="W40">
        <v>206.66</v>
      </c>
      <c r="X40">
        <v>41.33</v>
      </c>
      <c r="Y40">
        <v>74.87</v>
      </c>
      <c r="Z40">
        <v>42.58</v>
      </c>
      <c r="AA40">
        <v>75.34</v>
      </c>
      <c r="AB40">
        <v>37.659999999999997</v>
      </c>
      <c r="AC40">
        <v>2.5299999999999998</v>
      </c>
      <c r="AD40">
        <v>10.07</v>
      </c>
      <c r="AE40">
        <v>10.07</v>
      </c>
      <c r="AF40">
        <v>11.46</v>
      </c>
      <c r="AG40">
        <f t="shared" si="1"/>
        <v>6.4370820000000002</v>
      </c>
      <c r="AH40">
        <f t="shared" si="2"/>
        <v>5.0229180000000007</v>
      </c>
    </row>
    <row r="41" spans="1:34">
      <c r="A41" t="s">
        <v>83</v>
      </c>
      <c r="B41" s="75">
        <v>95.68</v>
      </c>
      <c r="C41" s="75">
        <v>31.89</v>
      </c>
      <c r="D41" s="135">
        <f t="shared" si="0"/>
        <v>94</v>
      </c>
      <c r="E41" s="75"/>
      <c r="F41" s="78">
        <v>11.29</v>
      </c>
      <c r="G41" s="78">
        <v>11.29</v>
      </c>
      <c r="H41" s="78">
        <v>11.57</v>
      </c>
      <c r="I41">
        <v>70.540000000000006</v>
      </c>
      <c r="J41">
        <v>193.3</v>
      </c>
      <c r="K41">
        <v>53.16</v>
      </c>
      <c r="L41">
        <v>3.42</v>
      </c>
      <c r="M41">
        <v>5.53</v>
      </c>
      <c r="N41" s="135">
        <v>31.33</v>
      </c>
      <c r="O41" s="135">
        <v>31.33</v>
      </c>
      <c r="P41" s="135">
        <v>31.34</v>
      </c>
      <c r="Q41">
        <v>3.61</v>
      </c>
      <c r="R41">
        <v>99.06</v>
      </c>
      <c r="S41">
        <v>4.37</v>
      </c>
      <c r="T41">
        <v>2.2599999999999998</v>
      </c>
      <c r="U41">
        <v>0.75</v>
      </c>
      <c r="V41">
        <v>0.76</v>
      </c>
      <c r="W41">
        <v>222.07</v>
      </c>
      <c r="X41">
        <v>44.41</v>
      </c>
      <c r="Y41">
        <v>79.88</v>
      </c>
      <c r="Z41">
        <v>49.13</v>
      </c>
      <c r="AA41">
        <v>76</v>
      </c>
      <c r="AB41">
        <v>38</v>
      </c>
      <c r="AC41">
        <v>2.5299999999999998</v>
      </c>
      <c r="AD41">
        <v>10.3</v>
      </c>
      <c r="AE41">
        <v>10.3</v>
      </c>
      <c r="AF41">
        <v>11.46</v>
      </c>
      <c r="AG41">
        <f t="shared" si="1"/>
        <v>6.4370820000000002</v>
      </c>
      <c r="AH41">
        <f t="shared" si="2"/>
        <v>5.0229180000000007</v>
      </c>
    </row>
    <row r="42" spans="1:34">
      <c r="A42" t="s">
        <v>84</v>
      </c>
      <c r="B42" s="75">
        <v>95.68</v>
      </c>
      <c r="C42" s="75">
        <v>31.89</v>
      </c>
      <c r="D42" s="135">
        <f t="shared" si="0"/>
        <v>94</v>
      </c>
      <c r="E42" s="75"/>
      <c r="F42" s="78">
        <v>12.04</v>
      </c>
      <c r="G42" s="78">
        <v>12.04</v>
      </c>
      <c r="H42" s="78">
        <v>12.35</v>
      </c>
      <c r="I42">
        <v>70.540000000000006</v>
      </c>
      <c r="J42">
        <v>231.96</v>
      </c>
      <c r="K42">
        <v>53.16</v>
      </c>
      <c r="L42">
        <v>3.42</v>
      </c>
      <c r="M42">
        <v>5.52</v>
      </c>
      <c r="N42" s="135">
        <v>31.33</v>
      </c>
      <c r="O42" s="135">
        <v>31.33</v>
      </c>
      <c r="P42" s="135">
        <v>31.34</v>
      </c>
      <c r="Q42">
        <v>3.61</v>
      </c>
      <c r="R42">
        <v>100.44</v>
      </c>
      <c r="S42">
        <v>4.37</v>
      </c>
      <c r="T42">
        <v>2.2599999999999998</v>
      </c>
      <c r="U42">
        <v>0.75</v>
      </c>
      <c r="V42">
        <v>0.76</v>
      </c>
      <c r="W42">
        <v>229.38</v>
      </c>
      <c r="X42">
        <v>45.87</v>
      </c>
      <c r="Y42">
        <v>84.73</v>
      </c>
      <c r="Z42">
        <v>50</v>
      </c>
      <c r="AA42">
        <v>76.67</v>
      </c>
      <c r="AB42">
        <v>38.33</v>
      </c>
      <c r="AC42">
        <v>2.5299999999999998</v>
      </c>
      <c r="AD42">
        <v>10.199999999999999</v>
      </c>
      <c r="AE42">
        <v>10.199999999999999</v>
      </c>
      <c r="AF42">
        <v>11.46</v>
      </c>
      <c r="AG42">
        <f t="shared" si="1"/>
        <v>6.4370820000000002</v>
      </c>
      <c r="AH42">
        <f t="shared" si="2"/>
        <v>5.0229180000000007</v>
      </c>
    </row>
    <row r="43" spans="1:34">
      <c r="A43" t="s">
        <v>85</v>
      </c>
      <c r="B43" s="75">
        <v>95.68</v>
      </c>
      <c r="C43" s="75">
        <v>31.89</v>
      </c>
      <c r="D43" s="135">
        <f t="shared" si="0"/>
        <v>94</v>
      </c>
      <c r="E43" s="75"/>
      <c r="F43" s="78">
        <v>12.73</v>
      </c>
      <c r="G43" s="78">
        <v>12.73</v>
      </c>
      <c r="H43" s="78">
        <v>13.04</v>
      </c>
      <c r="I43">
        <v>70.540000000000006</v>
      </c>
      <c r="J43">
        <v>271.83</v>
      </c>
      <c r="K43">
        <v>53.16</v>
      </c>
      <c r="L43">
        <v>3.42</v>
      </c>
      <c r="M43">
        <v>5.49</v>
      </c>
      <c r="N43" s="135">
        <v>31.33</v>
      </c>
      <c r="O43" s="135">
        <v>31.33</v>
      </c>
      <c r="P43" s="135">
        <v>31.34</v>
      </c>
      <c r="Q43">
        <v>3.61</v>
      </c>
      <c r="R43">
        <v>102.46</v>
      </c>
      <c r="S43">
        <v>4.2699999999999996</v>
      </c>
      <c r="T43">
        <v>2.2599999999999998</v>
      </c>
      <c r="U43">
        <v>0.75</v>
      </c>
      <c r="V43">
        <v>0.76</v>
      </c>
      <c r="W43">
        <v>229.38</v>
      </c>
      <c r="X43">
        <v>45.87</v>
      </c>
      <c r="Y43">
        <v>89.26</v>
      </c>
      <c r="Z43">
        <v>50</v>
      </c>
      <c r="AA43">
        <v>76.67</v>
      </c>
      <c r="AB43">
        <v>38.33</v>
      </c>
      <c r="AC43">
        <v>2.5299999999999998</v>
      </c>
      <c r="AD43">
        <v>10.130000000000001</v>
      </c>
      <c r="AE43">
        <v>10.130000000000001</v>
      </c>
      <c r="AF43">
        <v>11.46</v>
      </c>
      <c r="AG43">
        <f t="shared" si="1"/>
        <v>6.4370820000000002</v>
      </c>
      <c r="AH43">
        <f t="shared" si="2"/>
        <v>5.0229180000000007</v>
      </c>
    </row>
    <row r="44" spans="1:34">
      <c r="A44" t="s">
        <v>86</v>
      </c>
      <c r="B44" s="75">
        <v>95.68</v>
      </c>
      <c r="C44" s="75">
        <v>31.89</v>
      </c>
      <c r="D44" s="135">
        <f t="shared" si="0"/>
        <v>94</v>
      </c>
      <c r="E44" s="75"/>
      <c r="F44" s="78">
        <v>13.3</v>
      </c>
      <c r="G44" s="78">
        <v>13.3</v>
      </c>
      <c r="H44" s="78">
        <v>13.64</v>
      </c>
      <c r="I44">
        <v>70.540000000000006</v>
      </c>
      <c r="J44">
        <v>271.83</v>
      </c>
      <c r="K44">
        <v>53.16</v>
      </c>
      <c r="L44">
        <v>3.42</v>
      </c>
      <c r="M44">
        <v>5.53</v>
      </c>
      <c r="N44" s="135">
        <v>31.33</v>
      </c>
      <c r="O44" s="135">
        <v>31.33</v>
      </c>
      <c r="P44" s="135">
        <v>31.34</v>
      </c>
      <c r="Q44">
        <v>3.61</v>
      </c>
      <c r="R44">
        <v>105.26</v>
      </c>
      <c r="S44">
        <v>4.2699999999999996</v>
      </c>
      <c r="T44">
        <v>2.2599999999999998</v>
      </c>
      <c r="U44">
        <v>0.75</v>
      </c>
      <c r="V44">
        <v>0.76</v>
      </c>
      <c r="W44">
        <v>229.38</v>
      </c>
      <c r="X44">
        <v>45.87</v>
      </c>
      <c r="Y44">
        <v>92.35</v>
      </c>
      <c r="Z44">
        <v>50</v>
      </c>
      <c r="AA44">
        <v>77.34</v>
      </c>
      <c r="AB44">
        <v>38.659999999999997</v>
      </c>
      <c r="AC44">
        <v>2.5299999999999998</v>
      </c>
      <c r="AD44">
        <v>10.32</v>
      </c>
      <c r="AE44">
        <v>10.32</v>
      </c>
      <c r="AF44">
        <v>11.46</v>
      </c>
      <c r="AG44">
        <f t="shared" si="1"/>
        <v>6.4370820000000002</v>
      </c>
      <c r="AH44">
        <f t="shared" si="2"/>
        <v>5.0229180000000007</v>
      </c>
    </row>
    <row r="45" spans="1:34">
      <c r="A45" t="s">
        <v>87</v>
      </c>
      <c r="B45" s="75">
        <v>95.68</v>
      </c>
      <c r="C45" s="75">
        <v>31.89</v>
      </c>
      <c r="D45" s="135">
        <f t="shared" si="0"/>
        <v>94</v>
      </c>
      <c r="E45" s="75"/>
      <c r="F45" s="78">
        <v>13.8</v>
      </c>
      <c r="G45" s="78">
        <v>13.8</v>
      </c>
      <c r="H45" s="78">
        <v>14.14</v>
      </c>
      <c r="I45">
        <v>70.540000000000006</v>
      </c>
      <c r="J45">
        <v>271.83</v>
      </c>
      <c r="K45">
        <v>53.16</v>
      </c>
      <c r="L45">
        <v>3.58</v>
      </c>
      <c r="M45">
        <v>5.5</v>
      </c>
      <c r="N45" s="135">
        <v>31.33</v>
      </c>
      <c r="O45" s="135">
        <v>31.33</v>
      </c>
      <c r="P45" s="135">
        <v>31.34</v>
      </c>
      <c r="Q45">
        <v>3.61</v>
      </c>
      <c r="R45">
        <v>107.5</v>
      </c>
      <c r="S45">
        <v>4.2699999999999996</v>
      </c>
      <c r="T45">
        <v>2.2599999999999998</v>
      </c>
      <c r="U45">
        <v>0.75</v>
      </c>
      <c r="V45">
        <v>0.76</v>
      </c>
      <c r="W45">
        <v>229.38</v>
      </c>
      <c r="X45">
        <v>45.87</v>
      </c>
      <c r="Y45">
        <v>93.87</v>
      </c>
      <c r="Z45">
        <v>50</v>
      </c>
      <c r="AA45">
        <v>78</v>
      </c>
      <c r="AB45">
        <v>39</v>
      </c>
      <c r="AC45">
        <v>2.5299999999999998</v>
      </c>
      <c r="AD45">
        <v>10.07</v>
      </c>
      <c r="AE45">
        <v>10.07</v>
      </c>
      <c r="AF45">
        <v>11.46</v>
      </c>
      <c r="AG45">
        <f t="shared" si="1"/>
        <v>6.4370820000000002</v>
      </c>
      <c r="AH45">
        <f t="shared" si="2"/>
        <v>5.0229180000000007</v>
      </c>
    </row>
    <row r="46" spans="1:34">
      <c r="A46" t="s">
        <v>88</v>
      </c>
      <c r="B46" s="75">
        <v>119.85</v>
      </c>
      <c r="C46" s="75">
        <v>31.89</v>
      </c>
      <c r="D46" s="135">
        <f t="shared" si="0"/>
        <v>94</v>
      </c>
      <c r="E46" s="75"/>
      <c r="F46" s="78">
        <v>14.23</v>
      </c>
      <c r="G46" s="78">
        <v>14.23</v>
      </c>
      <c r="H46" s="78">
        <v>14.58</v>
      </c>
      <c r="I46">
        <v>70.540000000000006</v>
      </c>
      <c r="J46">
        <v>271.83</v>
      </c>
      <c r="K46">
        <v>53.16</v>
      </c>
      <c r="L46">
        <v>3.58</v>
      </c>
      <c r="M46">
        <v>5.5</v>
      </c>
      <c r="N46" s="135">
        <v>31.33</v>
      </c>
      <c r="O46" s="135">
        <v>31.33</v>
      </c>
      <c r="P46" s="135">
        <v>31.34</v>
      </c>
      <c r="Q46">
        <v>3.61</v>
      </c>
      <c r="R46">
        <v>108.25</v>
      </c>
      <c r="S46">
        <v>4.2699999999999996</v>
      </c>
      <c r="T46">
        <v>2.2599999999999998</v>
      </c>
      <c r="U46">
        <v>0.75</v>
      </c>
      <c r="V46">
        <v>0.76</v>
      </c>
      <c r="W46">
        <v>229.38</v>
      </c>
      <c r="X46">
        <v>45.87</v>
      </c>
      <c r="Y46">
        <v>94.95</v>
      </c>
      <c r="Z46">
        <v>50</v>
      </c>
      <c r="AA46">
        <v>77.34</v>
      </c>
      <c r="AB46">
        <v>38.659999999999997</v>
      </c>
      <c r="AC46">
        <v>2.5299999999999998</v>
      </c>
      <c r="AD46">
        <v>10.029999999999999</v>
      </c>
      <c r="AE46">
        <v>10.029999999999999</v>
      </c>
      <c r="AF46">
        <v>11.46</v>
      </c>
      <c r="AG46">
        <f t="shared" si="1"/>
        <v>6.4370820000000002</v>
      </c>
      <c r="AH46">
        <f t="shared" si="2"/>
        <v>5.0229180000000007</v>
      </c>
    </row>
    <row r="47" spans="1:34">
      <c r="A47" t="s">
        <v>89</v>
      </c>
      <c r="B47" s="75">
        <v>119.85</v>
      </c>
      <c r="C47" s="75">
        <v>31.89</v>
      </c>
      <c r="D47" s="135">
        <f t="shared" si="0"/>
        <v>94</v>
      </c>
      <c r="E47" s="75"/>
      <c r="F47" s="78">
        <v>16.350000000000001</v>
      </c>
      <c r="G47" s="78">
        <v>16.350000000000001</v>
      </c>
      <c r="H47" s="78">
        <v>16.77</v>
      </c>
      <c r="I47">
        <v>70.540000000000006</v>
      </c>
      <c r="J47">
        <v>271.83</v>
      </c>
      <c r="K47">
        <v>53.16</v>
      </c>
      <c r="L47">
        <v>3.58</v>
      </c>
      <c r="M47">
        <v>5.45</v>
      </c>
      <c r="N47" s="135">
        <v>31.33</v>
      </c>
      <c r="O47" s="135">
        <v>31.33</v>
      </c>
      <c r="P47" s="135">
        <v>31.34</v>
      </c>
      <c r="Q47">
        <v>3.54</v>
      </c>
      <c r="R47">
        <v>107.26</v>
      </c>
      <c r="S47">
        <v>4.2699999999999996</v>
      </c>
      <c r="T47">
        <v>2.2599999999999998</v>
      </c>
      <c r="U47">
        <v>0.75</v>
      </c>
      <c r="V47">
        <v>0.76</v>
      </c>
      <c r="W47">
        <v>229.38</v>
      </c>
      <c r="X47">
        <v>45.87</v>
      </c>
      <c r="Y47">
        <v>95.51</v>
      </c>
      <c r="Z47">
        <v>50</v>
      </c>
      <c r="AA47">
        <v>78.67</v>
      </c>
      <c r="AB47">
        <v>39.33</v>
      </c>
      <c r="AC47">
        <v>2.5299999999999998</v>
      </c>
      <c r="AD47">
        <v>10.26</v>
      </c>
      <c r="AE47">
        <v>10.26</v>
      </c>
      <c r="AF47">
        <v>11.46</v>
      </c>
      <c r="AG47">
        <f t="shared" si="1"/>
        <v>6.4370820000000002</v>
      </c>
      <c r="AH47">
        <f t="shared" si="2"/>
        <v>5.0229180000000007</v>
      </c>
    </row>
    <row r="48" spans="1:34">
      <c r="A48" t="s">
        <v>90</v>
      </c>
      <c r="B48" s="75">
        <v>135.31</v>
      </c>
      <c r="C48" s="75">
        <v>31.89</v>
      </c>
      <c r="D48" s="135">
        <f t="shared" si="0"/>
        <v>94</v>
      </c>
      <c r="E48" s="75"/>
      <c r="F48" s="78">
        <v>16.690000000000001</v>
      </c>
      <c r="G48" s="78">
        <v>16.690000000000001</v>
      </c>
      <c r="H48" s="78">
        <v>17.100000000000001</v>
      </c>
      <c r="I48">
        <v>70.540000000000006</v>
      </c>
      <c r="J48">
        <v>271.83</v>
      </c>
      <c r="K48">
        <v>53.16</v>
      </c>
      <c r="L48">
        <v>3.58</v>
      </c>
      <c r="M48">
        <v>5.55</v>
      </c>
      <c r="N48" s="135">
        <v>31.33</v>
      </c>
      <c r="O48" s="135">
        <v>31.33</v>
      </c>
      <c r="P48" s="135">
        <v>31.34</v>
      </c>
      <c r="Q48">
        <v>3.54</v>
      </c>
      <c r="R48">
        <v>104.47</v>
      </c>
      <c r="S48">
        <v>4.2699999999999996</v>
      </c>
      <c r="T48">
        <v>2.2599999999999998</v>
      </c>
      <c r="U48">
        <v>0.75</v>
      </c>
      <c r="V48">
        <v>0.76</v>
      </c>
      <c r="W48">
        <v>229.38</v>
      </c>
      <c r="X48">
        <v>45.87</v>
      </c>
      <c r="Y48">
        <v>95.58</v>
      </c>
      <c r="Z48">
        <v>50</v>
      </c>
      <c r="AA48">
        <v>80.67</v>
      </c>
      <c r="AB48">
        <v>40.33</v>
      </c>
      <c r="AC48">
        <v>2.5299999999999998</v>
      </c>
      <c r="AD48">
        <v>10.199999999999999</v>
      </c>
      <c r="AE48">
        <v>10.199999999999999</v>
      </c>
      <c r="AF48">
        <v>11.46</v>
      </c>
      <c r="AG48">
        <f t="shared" si="1"/>
        <v>6.4370820000000002</v>
      </c>
      <c r="AH48">
        <f t="shared" si="2"/>
        <v>5.0229180000000007</v>
      </c>
    </row>
    <row r="49" spans="1:34">
      <c r="A49" t="s">
        <v>91</v>
      </c>
      <c r="B49" s="75">
        <v>140.13999999999999</v>
      </c>
      <c r="C49" s="75">
        <v>31.89</v>
      </c>
      <c r="D49" s="135">
        <f t="shared" si="0"/>
        <v>94</v>
      </c>
      <c r="E49" s="75"/>
      <c r="F49" s="78">
        <v>16.91</v>
      </c>
      <c r="G49" s="78">
        <v>16.91</v>
      </c>
      <c r="H49" s="78">
        <v>17.34</v>
      </c>
      <c r="I49">
        <v>70.540000000000006</v>
      </c>
      <c r="J49">
        <v>271.83</v>
      </c>
      <c r="K49">
        <v>53.16</v>
      </c>
      <c r="L49">
        <v>3.58</v>
      </c>
      <c r="M49">
        <v>5.41</v>
      </c>
      <c r="N49" s="135">
        <v>31.33</v>
      </c>
      <c r="O49" s="135">
        <v>31.33</v>
      </c>
      <c r="P49" s="135">
        <v>31.34</v>
      </c>
      <c r="Q49">
        <v>3.54</v>
      </c>
      <c r="R49">
        <v>99.86</v>
      </c>
      <c r="S49">
        <v>4.2699999999999996</v>
      </c>
      <c r="T49">
        <v>3.26</v>
      </c>
      <c r="U49">
        <v>1.0900000000000001</v>
      </c>
      <c r="V49">
        <v>1.08</v>
      </c>
      <c r="W49">
        <v>229.38</v>
      </c>
      <c r="X49">
        <v>45.87</v>
      </c>
      <c r="Y49">
        <v>95.56</v>
      </c>
      <c r="Z49">
        <v>50</v>
      </c>
      <c r="AA49">
        <v>86.67</v>
      </c>
      <c r="AB49">
        <v>43.33</v>
      </c>
      <c r="AC49">
        <v>2.5299999999999998</v>
      </c>
      <c r="AD49">
        <v>10.33</v>
      </c>
      <c r="AE49">
        <v>10.33</v>
      </c>
      <c r="AF49">
        <v>11.46</v>
      </c>
      <c r="AG49">
        <f t="shared" si="1"/>
        <v>6.4370820000000002</v>
      </c>
      <c r="AH49">
        <f t="shared" si="2"/>
        <v>5.0229180000000007</v>
      </c>
    </row>
    <row r="50" spans="1:34">
      <c r="A50" t="s">
        <v>92</v>
      </c>
      <c r="B50" s="75">
        <v>135.31</v>
      </c>
      <c r="C50" s="75">
        <v>31.89</v>
      </c>
      <c r="D50" s="135">
        <f t="shared" si="0"/>
        <v>94</v>
      </c>
      <c r="E50" s="75"/>
      <c r="F50" s="78">
        <v>17.27</v>
      </c>
      <c r="G50" s="78">
        <v>17.27</v>
      </c>
      <c r="H50" s="78">
        <v>17.7</v>
      </c>
      <c r="I50">
        <v>70.540000000000006</v>
      </c>
      <c r="J50">
        <v>271.83</v>
      </c>
      <c r="K50">
        <v>53.16</v>
      </c>
      <c r="L50">
        <v>3.58</v>
      </c>
      <c r="M50">
        <v>5.41</v>
      </c>
      <c r="N50" s="135">
        <v>31.33</v>
      </c>
      <c r="O50" s="135">
        <v>31.33</v>
      </c>
      <c r="P50" s="135">
        <v>31.34</v>
      </c>
      <c r="Q50">
        <v>3.54</v>
      </c>
      <c r="R50">
        <v>95.27</v>
      </c>
      <c r="S50">
        <v>4.2699999999999996</v>
      </c>
      <c r="T50">
        <v>4.43</v>
      </c>
      <c r="U50">
        <v>1.48</v>
      </c>
      <c r="V50">
        <v>1.46</v>
      </c>
      <c r="W50">
        <v>229.38</v>
      </c>
      <c r="X50">
        <v>45.87</v>
      </c>
      <c r="Y50">
        <v>95.55</v>
      </c>
      <c r="Z50">
        <v>50</v>
      </c>
      <c r="AA50">
        <v>86</v>
      </c>
      <c r="AB50">
        <v>43</v>
      </c>
      <c r="AC50">
        <v>2.5299999999999998</v>
      </c>
      <c r="AD50">
        <v>10.130000000000001</v>
      </c>
      <c r="AE50">
        <v>10.130000000000001</v>
      </c>
      <c r="AF50">
        <v>11.46</v>
      </c>
      <c r="AG50">
        <f t="shared" si="1"/>
        <v>6.4370820000000002</v>
      </c>
      <c r="AH50">
        <f t="shared" si="2"/>
        <v>5.0229180000000007</v>
      </c>
    </row>
    <row r="51" spans="1:34">
      <c r="A51" t="s">
        <v>93</v>
      </c>
      <c r="B51" s="75">
        <v>114.2</v>
      </c>
      <c r="C51" s="75">
        <v>31.89</v>
      </c>
      <c r="D51" s="135">
        <f t="shared" si="0"/>
        <v>94</v>
      </c>
      <c r="E51" s="75"/>
      <c r="F51" s="78">
        <v>17.309999999999999</v>
      </c>
      <c r="G51" s="78">
        <v>17.309999999999999</v>
      </c>
      <c r="H51" s="78">
        <v>17.739999999999998</v>
      </c>
      <c r="I51">
        <v>70.540000000000006</v>
      </c>
      <c r="J51">
        <v>271.83</v>
      </c>
      <c r="K51">
        <v>53.16</v>
      </c>
      <c r="L51">
        <v>3.5</v>
      </c>
      <c r="M51">
        <v>5.46</v>
      </c>
      <c r="N51" s="135">
        <v>31.33</v>
      </c>
      <c r="O51" s="135">
        <v>31.33</v>
      </c>
      <c r="P51" s="135">
        <v>31.34</v>
      </c>
      <c r="Q51">
        <v>3.54</v>
      </c>
      <c r="R51">
        <v>94.64</v>
      </c>
      <c r="S51">
        <v>4.2699999999999996</v>
      </c>
      <c r="T51">
        <v>5.76</v>
      </c>
      <c r="U51">
        <v>1.92</v>
      </c>
      <c r="V51">
        <v>1.92</v>
      </c>
      <c r="W51">
        <v>229.38</v>
      </c>
      <c r="X51">
        <v>45.87</v>
      </c>
      <c r="Y51">
        <v>95.58</v>
      </c>
      <c r="Z51">
        <v>50</v>
      </c>
      <c r="AA51">
        <v>86</v>
      </c>
      <c r="AB51">
        <v>43</v>
      </c>
      <c r="AC51">
        <v>2.56</v>
      </c>
      <c r="AD51">
        <v>10.26</v>
      </c>
      <c r="AE51">
        <v>10.26</v>
      </c>
      <c r="AF51">
        <v>6.39</v>
      </c>
      <c r="AG51">
        <f t="shared" si="1"/>
        <v>3.5892629999999999</v>
      </c>
      <c r="AH51">
        <f t="shared" si="2"/>
        <v>2.8007369999999998</v>
      </c>
    </row>
    <row r="52" spans="1:34">
      <c r="A52" t="s">
        <v>94</v>
      </c>
      <c r="B52" s="75">
        <v>114.2</v>
      </c>
      <c r="C52" s="75">
        <v>31.89</v>
      </c>
      <c r="D52" s="135">
        <f t="shared" si="0"/>
        <v>94</v>
      </c>
      <c r="E52" s="75"/>
      <c r="F52" s="78">
        <v>17.34</v>
      </c>
      <c r="G52" s="78">
        <v>17.34</v>
      </c>
      <c r="H52" s="78">
        <v>17.77</v>
      </c>
      <c r="I52">
        <v>70.540000000000006</v>
      </c>
      <c r="J52">
        <v>271.83</v>
      </c>
      <c r="K52">
        <v>53.16</v>
      </c>
      <c r="L52">
        <v>3.5</v>
      </c>
      <c r="M52">
        <v>5.6</v>
      </c>
      <c r="N52" s="135">
        <v>31.33</v>
      </c>
      <c r="O52" s="135">
        <v>31.33</v>
      </c>
      <c r="P52" s="135">
        <v>31.34</v>
      </c>
      <c r="Q52">
        <v>3.54</v>
      </c>
      <c r="R52">
        <v>94.89</v>
      </c>
      <c r="S52">
        <v>4.2699999999999996</v>
      </c>
      <c r="T52">
        <v>6.82</v>
      </c>
      <c r="U52">
        <v>2.27</v>
      </c>
      <c r="V52">
        <v>2.29</v>
      </c>
      <c r="W52">
        <v>229.38</v>
      </c>
      <c r="X52">
        <v>45.87</v>
      </c>
      <c r="Y52">
        <v>95.56</v>
      </c>
      <c r="Z52">
        <v>50</v>
      </c>
      <c r="AA52">
        <v>85.34</v>
      </c>
      <c r="AB52">
        <v>42.66</v>
      </c>
      <c r="AC52">
        <v>2.6</v>
      </c>
      <c r="AD52">
        <v>10.130000000000001</v>
      </c>
      <c r="AE52">
        <v>10.130000000000001</v>
      </c>
      <c r="AF52">
        <v>6.39</v>
      </c>
      <c r="AG52">
        <f t="shared" si="1"/>
        <v>3.5892629999999999</v>
      </c>
      <c r="AH52">
        <f t="shared" si="2"/>
        <v>2.8007369999999998</v>
      </c>
    </row>
    <row r="53" spans="1:34">
      <c r="A53" t="s">
        <v>95</v>
      </c>
      <c r="B53" s="75">
        <v>100.19</v>
      </c>
      <c r="C53" s="75">
        <v>31.89</v>
      </c>
      <c r="D53" s="135">
        <f t="shared" si="0"/>
        <v>94</v>
      </c>
      <c r="E53" s="75"/>
      <c r="F53" s="78">
        <v>18.350000000000001</v>
      </c>
      <c r="G53" s="78">
        <v>18.350000000000001</v>
      </c>
      <c r="H53" s="78">
        <v>18.82</v>
      </c>
      <c r="I53">
        <v>70.540000000000006</v>
      </c>
      <c r="J53">
        <v>212.63</v>
      </c>
      <c r="K53">
        <v>53.16</v>
      </c>
      <c r="L53">
        <v>3.5</v>
      </c>
      <c r="M53">
        <v>5.5</v>
      </c>
      <c r="N53" s="135">
        <v>31.33</v>
      </c>
      <c r="O53" s="135">
        <v>31.33</v>
      </c>
      <c r="P53" s="135">
        <v>31.34</v>
      </c>
      <c r="Q53">
        <v>3.54</v>
      </c>
      <c r="R53">
        <v>97.27</v>
      </c>
      <c r="S53">
        <v>4.2699999999999996</v>
      </c>
      <c r="T53">
        <v>20.329999999999998</v>
      </c>
      <c r="U53">
        <v>6.78</v>
      </c>
      <c r="V53">
        <v>6.78</v>
      </c>
      <c r="W53">
        <v>229.38</v>
      </c>
      <c r="X53">
        <v>45.87</v>
      </c>
      <c r="Y53">
        <v>95.53</v>
      </c>
      <c r="Z53">
        <v>50</v>
      </c>
      <c r="AA53">
        <v>82</v>
      </c>
      <c r="AB53">
        <v>41</v>
      </c>
      <c r="AC53">
        <v>4.41</v>
      </c>
      <c r="AD53">
        <v>11.17</v>
      </c>
      <c r="AE53">
        <v>11.17</v>
      </c>
      <c r="AF53">
        <v>6.39</v>
      </c>
      <c r="AG53">
        <f t="shared" si="1"/>
        <v>3.5892629999999999</v>
      </c>
      <c r="AH53">
        <f t="shared" si="2"/>
        <v>2.8007369999999998</v>
      </c>
    </row>
    <row r="54" spans="1:34">
      <c r="A54" t="s">
        <v>96</v>
      </c>
      <c r="B54" s="75">
        <v>94.58</v>
      </c>
      <c r="C54" s="75">
        <v>31.89</v>
      </c>
      <c r="D54" s="135">
        <f t="shared" si="0"/>
        <v>94</v>
      </c>
      <c r="E54" s="75"/>
      <c r="F54" s="78">
        <v>18.399999999999999</v>
      </c>
      <c r="G54" s="78">
        <v>18.399999999999999</v>
      </c>
      <c r="H54" s="78">
        <v>18.86</v>
      </c>
      <c r="I54">
        <v>70.540000000000006</v>
      </c>
      <c r="J54">
        <v>193.3</v>
      </c>
      <c r="K54">
        <v>53.16</v>
      </c>
      <c r="L54">
        <v>3.5</v>
      </c>
      <c r="M54">
        <v>6.05</v>
      </c>
      <c r="N54" s="135">
        <v>31.33</v>
      </c>
      <c r="O54" s="135">
        <v>31.33</v>
      </c>
      <c r="P54" s="135">
        <v>31.34</v>
      </c>
      <c r="Q54">
        <v>3.54</v>
      </c>
      <c r="R54">
        <v>100.54</v>
      </c>
      <c r="S54">
        <v>4.2699999999999996</v>
      </c>
      <c r="T54">
        <v>20.43</v>
      </c>
      <c r="U54">
        <v>6.81</v>
      </c>
      <c r="V54">
        <v>6.82</v>
      </c>
      <c r="W54">
        <v>229.38</v>
      </c>
      <c r="X54">
        <v>45.87</v>
      </c>
      <c r="Y54">
        <v>95.43</v>
      </c>
      <c r="Z54">
        <v>50</v>
      </c>
      <c r="AA54">
        <v>78.67</v>
      </c>
      <c r="AB54">
        <v>39.33</v>
      </c>
      <c r="AC54">
        <v>4.41</v>
      </c>
      <c r="AD54">
        <v>11.22</v>
      </c>
      <c r="AE54">
        <v>11.22</v>
      </c>
      <c r="AF54">
        <v>6.39</v>
      </c>
      <c r="AG54">
        <f t="shared" si="1"/>
        <v>3.5892629999999999</v>
      </c>
      <c r="AH54">
        <f t="shared" si="2"/>
        <v>2.8007369999999998</v>
      </c>
    </row>
    <row r="55" spans="1:34">
      <c r="A55" t="s">
        <v>97</v>
      </c>
      <c r="B55" s="75">
        <v>94.72</v>
      </c>
      <c r="C55" s="75">
        <v>31.89</v>
      </c>
      <c r="D55" s="135">
        <f t="shared" si="0"/>
        <v>94</v>
      </c>
      <c r="E55" s="75"/>
      <c r="F55" s="78">
        <v>18.32</v>
      </c>
      <c r="G55" s="78">
        <v>18.32</v>
      </c>
      <c r="H55" s="78">
        <v>18.78</v>
      </c>
      <c r="I55">
        <v>70.540000000000006</v>
      </c>
      <c r="J55">
        <v>151.43</v>
      </c>
      <c r="K55">
        <v>53.16</v>
      </c>
      <c r="L55">
        <v>3.5</v>
      </c>
      <c r="M55">
        <v>6.65</v>
      </c>
      <c r="N55" s="135">
        <v>31.33</v>
      </c>
      <c r="O55" s="135">
        <v>31.33</v>
      </c>
      <c r="P55" s="135">
        <v>31.34</v>
      </c>
      <c r="Q55">
        <v>3.69</v>
      </c>
      <c r="R55">
        <v>101.19</v>
      </c>
      <c r="S55">
        <v>4.2699999999999996</v>
      </c>
      <c r="T55">
        <v>20.39</v>
      </c>
      <c r="U55">
        <v>6.8</v>
      </c>
      <c r="V55">
        <v>6.79</v>
      </c>
      <c r="W55">
        <v>229.38</v>
      </c>
      <c r="X55">
        <v>45.87</v>
      </c>
      <c r="Y55">
        <v>95.38</v>
      </c>
      <c r="Z55">
        <v>50</v>
      </c>
      <c r="AA55">
        <v>75.34</v>
      </c>
      <c r="AB55">
        <v>37.659999999999997</v>
      </c>
      <c r="AC55">
        <v>4.41</v>
      </c>
      <c r="AD55">
        <v>11.25</v>
      </c>
      <c r="AE55">
        <v>11.25</v>
      </c>
      <c r="AF55">
        <v>6.39</v>
      </c>
      <c r="AG55">
        <f t="shared" si="1"/>
        <v>3.5892629999999999</v>
      </c>
      <c r="AH55">
        <f t="shared" si="2"/>
        <v>2.8007369999999998</v>
      </c>
    </row>
    <row r="56" spans="1:34">
      <c r="A56" t="s">
        <v>98</v>
      </c>
      <c r="B56" s="75">
        <v>94.72</v>
      </c>
      <c r="C56" s="75">
        <v>31.89</v>
      </c>
      <c r="D56" s="135">
        <f t="shared" si="0"/>
        <v>94</v>
      </c>
      <c r="E56" s="75"/>
      <c r="F56" s="78">
        <v>18.2</v>
      </c>
      <c r="G56" s="78">
        <v>18.2</v>
      </c>
      <c r="H56" s="78">
        <v>18.66</v>
      </c>
      <c r="I56">
        <v>70.540000000000006</v>
      </c>
      <c r="J56">
        <v>151.43</v>
      </c>
      <c r="K56">
        <v>53.16</v>
      </c>
      <c r="L56">
        <v>3.5</v>
      </c>
      <c r="M56">
        <v>7.04</v>
      </c>
      <c r="N56" s="135">
        <v>31.33</v>
      </c>
      <c r="O56" s="135">
        <v>31.33</v>
      </c>
      <c r="P56" s="135">
        <v>31.34</v>
      </c>
      <c r="Q56">
        <v>3.69</v>
      </c>
      <c r="R56">
        <v>97.79</v>
      </c>
      <c r="S56">
        <v>4.2699999999999996</v>
      </c>
      <c r="T56">
        <v>20.91</v>
      </c>
      <c r="U56">
        <v>6.97</v>
      </c>
      <c r="V56">
        <v>6.96</v>
      </c>
      <c r="W56">
        <v>229.38</v>
      </c>
      <c r="X56">
        <v>45.87</v>
      </c>
      <c r="Y56">
        <v>95.42</v>
      </c>
      <c r="Z56">
        <v>50</v>
      </c>
      <c r="AA56">
        <v>81.92</v>
      </c>
      <c r="AB56">
        <v>40.96</v>
      </c>
      <c r="AC56">
        <v>4.41</v>
      </c>
      <c r="AD56">
        <v>11.84</v>
      </c>
      <c r="AE56">
        <v>11.84</v>
      </c>
      <c r="AF56">
        <v>6.39</v>
      </c>
      <c r="AG56">
        <f t="shared" si="1"/>
        <v>3.5892629999999999</v>
      </c>
      <c r="AH56">
        <f t="shared" si="2"/>
        <v>2.8007369999999998</v>
      </c>
    </row>
    <row r="57" spans="1:34">
      <c r="A57" t="s">
        <v>99</v>
      </c>
      <c r="B57" s="75">
        <v>94.72</v>
      </c>
      <c r="C57" s="75">
        <v>31.89</v>
      </c>
      <c r="D57" s="135">
        <f t="shared" si="0"/>
        <v>94</v>
      </c>
      <c r="E57" s="75"/>
      <c r="F57" s="78">
        <v>17.989999999999998</v>
      </c>
      <c r="G57" s="78">
        <v>17.989999999999998</v>
      </c>
      <c r="H57" s="78">
        <v>18.440000000000001</v>
      </c>
      <c r="I57">
        <v>70.540000000000006</v>
      </c>
      <c r="J57">
        <v>151.43</v>
      </c>
      <c r="K57">
        <v>53.16</v>
      </c>
      <c r="L57">
        <v>3.5</v>
      </c>
      <c r="M57">
        <v>12.07</v>
      </c>
      <c r="N57" s="135">
        <v>31.33</v>
      </c>
      <c r="O57" s="135">
        <v>31.33</v>
      </c>
      <c r="P57" s="135">
        <v>31.34</v>
      </c>
      <c r="Q57">
        <v>3.69</v>
      </c>
      <c r="R57">
        <v>88.41</v>
      </c>
      <c r="S57">
        <v>4.2699999999999996</v>
      </c>
      <c r="T57">
        <v>20.420000000000002</v>
      </c>
      <c r="U57">
        <v>6.81</v>
      </c>
      <c r="V57">
        <v>6.81</v>
      </c>
      <c r="W57">
        <v>229.38</v>
      </c>
      <c r="X57">
        <v>45.87</v>
      </c>
      <c r="Y57">
        <v>95.18</v>
      </c>
      <c r="Z57">
        <v>50</v>
      </c>
      <c r="AA57">
        <v>44</v>
      </c>
      <c r="AB57">
        <v>22</v>
      </c>
      <c r="AC57">
        <v>4.41</v>
      </c>
      <c r="AD57">
        <v>12.32</v>
      </c>
      <c r="AE57">
        <v>12.32</v>
      </c>
      <c r="AF57">
        <v>6.39</v>
      </c>
      <c r="AG57">
        <f t="shared" si="1"/>
        <v>3.5892629999999999</v>
      </c>
      <c r="AH57">
        <f t="shared" si="2"/>
        <v>2.8007369999999998</v>
      </c>
    </row>
    <row r="58" spans="1:34">
      <c r="A58" t="s">
        <v>100</v>
      </c>
      <c r="B58" s="75">
        <v>94.72</v>
      </c>
      <c r="C58" s="75">
        <v>31.89</v>
      </c>
      <c r="D58" s="135">
        <f t="shared" si="0"/>
        <v>94</v>
      </c>
      <c r="E58" s="75"/>
      <c r="F58" s="78">
        <v>17.54</v>
      </c>
      <c r="G58" s="78">
        <v>17.54</v>
      </c>
      <c r="H58" s="78">
        <v>17.98</v>
      </c>
      <c r="I58">
        <v>70.540000000000006</v>
      </c>
      <c r="J58">
        <v>151.43</v>
      </c>
      <c r="K58">
        <v>53.16</v>
      </c>
      <c r="L58">
        <v>3.5</v>
      </c>
      <c r="M58">
        <v>11.78</v>
      </c>
      <c r="N58" s="135">
        <v>31.33</v>
      </c>
      <c r="O58" s="135">
        <v>31.33</v>
      </c>
      <c r="P58" s="135">
        <v>31.34</v>
      </c>
      <c r="Q58">
        <v>3.69</v>
      </c>
      <c r="R58">
        <v>81.77</v>
      </c>
      <c r="S58">
        <v>4.2699999999999996</v>
      </c>
      <c r="T58">
        <v>20.170000000000002</v>
      </c>
      <c r="U58">
        <v>6.72</v>
      </c>
      <c r="V58">
        <v>6.74</v>
      </c>
      <c r="W58">
        <v>226.88</v>
      </c>
      <c r="X58">
        <v>45.37</v>
      </c>
      <c r="Y58">
        <v>94.23</v>
      </c>
      <c r="Z58">
        <v>50</v>
      </c>
      <c r="AA58">
        <v>44</v>
      </c>
      <c r="AB58">
        <v>22</v>
      </c>
      <c r="AC58">
        <v>4.62</v>
      </c>
      <c r="AD58">
        <v>12.51</v>
      </c>
      <c r="AE58">
        <v>12.51</v>
      </c>
      <c r="AF58">
        <v>6.39</v>
      </c>
      <c r="AG58">
        <f t="shared" si="1"/>
        <v>3.5892629999999999</v>
      </c>
      <c r="AH58">
        <f t="shared" si="2"/>
        <v>2.8007369999999998</v>
      </c>
    </row>
    <row r="59" spans="1:34">
      <c r="A59" t="s">
        <v>101</v>
      </c>
      <c r="B59" s="75">
        <v>94.72</v>
      </c>
      <c r="C59" s="75">
        <v>31.89</v>
      </c>
      <c r="D59" s="135">
        <f t="shared" si="0"/>
        <v>94</v>
      </c>
      <c r="E59" s="75"/>
      <c r="F59" s="78">
        <v>17.25</v>
      </c>
      <c r="G59" s="78">
        <v>17.25</v>
      </c>
      <c r="H59" s="78">
        <v>17.68</v>
      </c>
      <c r="I59">
        <v>70.540000000000006</v>
      </c>
      <c r="J59">
        <v>193.3</v>
      </c>
      <c r="K59">
        <v>53.16</v>
      </c>
      <c r="L59">
        <v>3.5</v>
      </c>
      <c r="M59">
        <v>11.52</v>
      </c>
      <c r="N59" s="135">
        <v>31.33</v>
      </c>
      <c r="O59" s="135">
        <v>31.33</v>
      </c>
      <c r="P59" s="135">
        <v>31.34</v>
      </c>
      <c r="Q59">
        <v>3.85</v>
      </c>
      <c r="R59">
        <v>75.56</v>
      </c>
      <c r="S59">
        <v>4.37</v>
      </c>
      <c r="T59">
        <v>20.329999999999998</v>
      </c>
      <c r="U59">
        <v>6.78</v>
      </c>
      <c r="V59">
        <v>6.78</v>
      </c>
      <c r="W59">
        <v>229.38</v>
      </c>
      <c r="X59">
        <v>45.87</v>
      </c>
      <c r="Y59">
        <v>93.65</v>
      </c>
      <c r="Z59">
        <v>50</v>
      </c>
      <c r="AA59">
        <v>48</v>
      </c>
      <c r="AB59">
        <v>24</v>
      </c>
      <c r="AC59">
        <v>4.76</v>
      </c>
      <c r="AD59">
        <v>12.96</v>
      </c>
      <c r="AE59">
        <v>12.96</v>
      </c>
      <c r="AF59">
        <v>6.39</v>
      </c>
      <c r="AG59">
        <f t="shared" si="1"/>
        <v>3.5892629999999999</v>
      </c>
      <c r="AH59">
        <f t="shared" si="2"/>
        <v>2.8007369999999998</v>
      </c>
    </row>
    <row r="60" spans="1:34">
      <c r="A60" t="s">
        <v>102</v>
      </c>
      <c r="B60" s="75">
        <v>94.72</v>
      </c>
      <c r="C60" s="75">
        <v>31.89</v>
      </c>
      <c r="D60" s="135">
        <f t="shared" si="0"/>
        <v>94</v>
      </c>
      <c r="E60" s="75"/>
      <c r="F60" s="78">
        <v>16.93</v>
      </c>
      <c r="G60" s="78">
        <v>16.93</v>
      </c>
      <c r="H60" s="78">
        <v>17.350000000000001</v>
      </c>
      <c r="I60">
        <v>70.540000000000006</v>
      </c>
      <c r="J60">
        <v>231.96</v>
      </c>
      <c r="K60">
        <v>53.16</v>
      </c>
      <c r="L60">
        <v>3.5</v>
      </c>
      <c r="M60">
        <v>11.23</v>
      </c>
      <c r="N60" s="135">
        <v>31.33</v>
      </c>
      <c r="O60" s="135">
        <v>31.33</v>
      </c>
      <c r="P60" s="135">
        <v>31.34</v>
      </c>
      <c r="Q60">
        <v>3.85</v>
      </c>
      <c r="R60">
        <v>69.510000000000005</v>
      </c>
      <c r="S60">
        <v>4.37</v>
      </c>
      <c r="T60">
        <v>20.43</v>
      </c>
      <c r="U60">
        <v>6.81</v>
      </c>
      <c r="V60">
        <v>6.82</v>
      </c>
      <c r="W60">
        <v>229.38</v>
      </c>
      <c r="X60">
        <v>45.87</v>
      </c>
      <c r="Y60">
        <v>92.52</v>
      </c>
      <c r="Z60">
        <v>50</v>
      </c>
      <c r="AA60">
        <v>45.34</v>
      </c>
      <c r="AB60">
        <v>22.66</v>
      </c>
      <c r="AC60">
        <v>5.57</v>
      </c>
      <c r="AD60">
        <v>14.01</v>
      </c>
      <c r="AE60">
        <v>14.01</v>
      </c>
      <c r="AF60">
        <v>6.39</v>
      </c>
      <c r="AG60">
        <f t="shared" si="1"/>
        <v>3.5892629999999999</v>
      </c>
      <c r="AH60">
        <f t="shared" si="2"/>
        <v>2.8007369999999998</v>
      </c>
    </row>
    <row r="61" spans="1:34">
      <c r="A61" t="s">
        <v>103</v>
      </c>
      <c r="B61" s="75">
        <v>94.72</v>
      </c>
      <c r="C61" s="75">
        <v>31.89</v>
      </c>
      <c r="D61" s="135">
        <f t="shared" si="0"/>
        <v>94</v>
      </c>
      <c r="E61" s="75"/>
      <c r="F61" s="78">
        <v>16.149999999999999</v>
      </c>
      <c r="G61" s="78">
        <v>16.149999999999999</v>
      </c>
      <c r="H61" s="78">
        <v>16.559999999999999</v>
      </c>
      <c r="I61">
        <v>70.540000000000006</v>
      </c>
      <c r="J61">
        <v>231.96</v>
      </c>
      <c r="K61">
        <v>53.16</v>
      </c>
      <c r="L61">
        <v>3.5</v>
      </c>
      <c r="M61">
        <v>10.62</v>
      </c>
      <c r="N61" s="135">
        <v>31.33</v>
      </c>
      <c r="O61" s="135">
        <v>31.33</v>
      </c>
      <c r="P61" s="135">
        <v>31.34</v>
      </c>
      <c r="Q61">
        <v>3.85</v>
      </c>
      <c r="R61">
        <v>61.66</v>
      </c>
      <c r="S61">
        <v>4.37</v>
      </c>
      <c r="T61">
        <v>20.39</v>
      </c>
      <c r="U61">
        <v>6.8</v>
      </c>
      <c r="V61">
        <v>6.79</v>
      </c>
      <c r="W61">
        <v>229.38</v>
      </c>
      <c r="X61">
        <v>45.87</v>
      </c>
      <c r="Y61">
        <v>90.64</v>
      </c>
      <c r="Z61">
        <v>50</v>
      </c>
      <c r="AA61">
        <v>42.67</v>
      </c>
      <c r="AB61">
        <v>21.33</v>
      </c>
      <c r="AC61">
        <v>5.89</v>
      </c>
      <c r="AD61">
        <v>14.98</v>
      </c>
      <c r="AE61">
        <v>14.98</v>
      </c>
      <c r="AF61">
        <v>6.39</v>
      </c>
      <c r="AG61">
        <f t="shared" si="1"/>
        <v>3.5892629999999999</v>
      </c>
      <c r="AH61">
        <f t="shared" si="2"/>
        <v>2.8007369999999998</v>
      </c>
    </row>
    <row r="62" spans="1:34">
      <c r="A62" t="s">
        <v>104</v>
      </c>
      <c r="B62" s="75">
        <v>94.72</v>
      </c>
      <c r="C62" s="75">
        <v>31.89</v>
      </c>
      <c r="D62" s="135">
        <f t="shared" si="0"/>
        <v>94</v>
      </c>
      <c r="E62" s="75"/>
      <c r="F62" s="78">
        <v>15.58</v>
      </c>
      <c r="G62" s="78">
        <v>15.58</v>
      </c>
      <c r="H62" s="78">
        <v>15.98</v>
      </c>
      <c r="I62">
        <v>70.540000000000006</v>
      </c>
      <c r="J62">
        <v>231.96</v>
      </c>
      <c r="K62">
        <v>53.16</v>
      </c>
      <c r="L62">
        <v>3.5</v>
      </c>
      <c r="M62">
        <v>9.99</v>
      </c>
      <c r="N62" s="135">
        <v>31.33</v>
      </c>
      <c r="O62" s="135">
        <v>31.33</v>
      </c>
      <c r="P62" s="135">
        <v>31.34</v>
      </c>
      <c r="Q62">
        <v>3.85</v>
      </c>
      <c r="R62">
        <v>52.43</v>
      </c>
      <c r="S62">
        <v>4.37</v>
      </c>
      <c r="T62">
        <v>20.91</v>
      </c>
      <c r="U62">
        <v>6.97</v>
      </c>
      <c r="V62">
        <v>6.96</v>
      </c>
      <c r="W62">
        <v>229.38</v>
      </c>
      <c r="X62">
        <v>45.87</v>
      </c>
      <c r="Y62">
        <v>86.34</v>
      </c>
      <c r="Z62">
        <v>46.6</v>
      </c>
      <c r="AA62">
        <v>44</v>
      </c>
      <c r="AB62">
        <v>22</v>
      </c>
      <c r="AC62">
        <v>6.47</v>
      </c>
      <c r="AD62">
        <v>16.07</v>
      </c>
      <c r="AE62">
        <v>16.07</v>
      </c>
      <c r="AF62">
        <v>6.39</v>
      </c>
      <c r="AG62">
        <f t="shared" si="1"/>
        <v>3.5892629999999999</v>
      </c>
      <c r="AH62">
        <f t="shared" si="2"/>
        <v>2.8007369999999998</v>
      </c>
    </row>
    <row r="63" spans="1:34">
      <c r="A63" t="s">
        <v>105</v>
      </c>
      <c r="B63" s="75">
        <v>94.72</v>
      </c>
      <c r="C63" s="75">
        <v>31.89</v>
      </c>
      <c r="D63" s="135">
        <f t="shared" si="0"/>
        <v>94</v>
      </c>
      <c r="E63" s="75"/>
      <c r="F63" s="78">
        <v>14.89</v>
      </c>
      <c r="G63" s="78">
        <v>14.89</v>
      </c>
      <c r="H63" s="78">
        <v>15.26</v>
      </c>
      <c r="I63">
        <v>70.540000000000006</v>
      </c>
      <c r="J63">
        <v>231.96</v>
      </c>
      <c r="K63">
        <v>53.16</v>
      </c>
      <c r="L63">
        <v>3.58</v>
      </c>
      <c r="M63">
        <v>9.26</v>
      </c>
      <c r="N63" s="135">
        <v>31.33</v>
      </c>
      <c r="O63" s="135">
        <v>31.33</v>
      </c>
      <c r="P63" s="135">
        <v>31.34</v>
      </c>
      <c r="Q63">
        <v>3.85</v>
      </c>
      <c r="R63">
        <v>60.43</v>
      </c>
      <c r="S63">
        <v>4.6500000000000004</v>
      </c>
      <c r="T63">
        <v>20.420000000000002</v>
      </c>
      <c r="U63">
        <v>6.81</v>
      </c>
      <c r="V63">
        <v>6.81</v>
      </c>
      <c r="W63">
        <v>229.38</v>
      </c>
      <c r="X63">
        <v>45.87</v>
      </c>
      <c r="Y63">
        <v>81.39</v>
      </c>
      <c r="Z63">
        <v>42.31</v>
      </c>
      <c r="AA63">
        <v>42.67</v>
      </c>
      <c r="AB63">
        <v>21.33</v>
      </c>
      <c r="AC63">
        <v>7.37</v>
      </c>
      <c r="AD63">
        <v>17.190000000000001</v>
      </c>
      <c r="AE63">
        <v>17.190000000000001</v>
      </c>
      <c r="AF63">
        <v>6.39</v>
      </c>
      <c r="AG63">
        <f t="shared" si="1"/>
        <v>3.5892629999999999</v>
      </c>
      <c r="AH63">
        <f t="shared" si="2"/>
        <v>2.8007369999999998</v>
      </c>
    </row>
    <row r="64" spans="1:34">
      <c r="A64" t="s">
        <v>106</v>
      </c>
      <c r="B64" s="75">
        <v>94.72</v>
      </c>
      <c r="C64" s="75">
        <v>31.89</v>
      </c>
      <c r="D64" s="135">
        <f t="shared" si="0"/>
        <v>94</v>
      </c>
      <c r="E64" s="75"/>
      <c r="F64" s="78">
        <v>14.01</v>
      </c>
      <c r="G64" s="78">
        <v>14.01</v>
      </c>
      <c r="H64" s="78">
        <v>14.35</v>
      </c>
      <c r="I64">
        <v>70.540000000000006</v>
      </c>
      <c r="J64">
        <v>231.96</v>
      </c>
      <c r="K64">
        <v>53.16</v>
      </c>
      <c r="L64">
        <v>3.58</v>
      </c>
      <c r="M64">
        <v>8.83</v>
      </c>
      <c r="N64" s="135">
        <v>31.33</v>
      </c>
      <c r="O64" s="135">
        <v>31.33</v>
      </c>
      <c r="P64" s="135">
        <v>31.34</v>
      </c>
      <c r="Q64">
        <v>3.85</v>
      </c>
      <c r="R64">
        <v>54.61</v>
      </c>
      <c r="S64">
        <v>4.6500000000000004</v>
      </c>
      <c r="T64">
        <v>20.170000000000002</v>
      </c>
      <c r="U64">
        <v>6.72</v>
      </c>
      <c r="V64">
        <v>6.74</v>
      </c>
      <c r="W64">
        <v>144.43</v>
      </c>
      <c r="X64">
        <v>28.89</v>
      </c>
      <c r="Y64">
        <v>76.8</v>
      </c>
      <c r="Z64">
        <v>37.92</v>
      </c>
      <c r="AA64">
        <v>44.67</v>
      </c>
      <c r="AB64">
        <v>22.33</v>
      </c>
      <c r="AC64">
        <v>8.4600000000000009</v>
      </c>
      <c r="AD64">
        <v>17.89</v>
      </c>
      <c r="AE64">
        <v>17.89</v>
      </c>
      <c r="AF64">
        <v>6.39</v>
      </c>
      <c r="AG64">
        <f t="shared" si="1"/>
        <v>3.5892629999999999</v>
      </c>
      <c r="AH64">
        <f t="shared" si="2"/>
        <v>2.8007369999999998</v>
      </c>
    </row>
    <row r="65" spans="1:34">
      <c r="A65" t="s">
        <v>107</v>
      </c>
      <c r="B65" s="75">
        <v>94.72</v>
      </c>
      <c r="C65" s="75">
        <v>31.89</v>
      </c>
      <c r="D65" s="135">
        <f t="shared" si="0"/>
        <v>94</v>
      </c>
      <c r="E65" s="75"/>
      <c r="F65" s="78">
        <v>13.29</v>
      </c>
      <c r="G65" s="78">
        <v>13.29</v>
      </c>
      <c r="H65" s="78">
        <v>13.62</v>
      </c>
      <c r="I65">
        <v>70.540000000000006</v>
      </c>
      <c r="J65">
        <v>231.96</v>
      </c>
      <c r="K65">
        <v>53.16</v>
      </c>
      <c r="L65">
        <v>3.58</v>
      </c>
      <c r="M65">
        <v>11.43</v>
      </c>
      <c r="N65" s="135">
        <v>31.33</v>
      </c>
      <c r="O65" s="135">
        <v>31.33</v>
      </c>
      <c r="P65" s="135">
        <v>31.34</v>
      </c>
      <c r="Q65">
        <v>3.85</v>
      </c>
      <c r="R65">
        <v>48.37</v>
      </c>
      <c r="S65">
        <v>4.6500000000000004</v>
      </c>
      <c r="T65">
        <v>21.76</v>
      </c>
      <c r="U65">
        <v>7.25</v>
      </c>
      <c r="V65">
        <v>7.26</v>
      </c>
      <c r="W65">
        <v>135.72999999999999</v>
      </c>
      <c r="X65">
        <v>27.15</v>
      </c>
      <c r="Y65">
        <v>70.84</v>
      </c>
      <c r="Z65">
        <v>38.409999999999997</v>
      </c>
      <c r="AA65">
        <v>41.34</v>
      </c>
      <c r="AB65">
        <v>20.66</v>
      </c>
      <c r="AC65">
        <v>7.99</v>
      </c>
      <c r="AD65">
        <v>15.72</v>
      </c>
      <c r="AE65">
        <v>15.72</v>
      </c>
      <c r="AF65">
        <v>6.39</v>
      </c>
      <c r="AG65">
        <f t="shared" si="1"/>
        <v>3.5892629999999999</v>
      </c>
      <c r="AH65">
        <f t="shared" si="2"/>
        <v>2.8007369999999998</v>
      </c>
    </row>
    <row r="66" spans="1:34">
      <c r="A66" t="s">
        <v>108</v>
      </c>
      <c r="B66" s="75">
        <v>94.72</v>
      </c>
      <c r="C66" s="75">
        <v>31.89</v>
      </c>
      <c r="D66" s="135">
        <f t="shared" si="0"/>
        <v>94</v>
      </c>
      <c r="E66" s="75"/>
      <c r="F66" s="78">
        <v>12.33</v>
      </c>
      <c r="G66" s="78">
        <v>12.33</v>
      </c>
      <c r="H66" s="78">
        <v>12.64</v>
      </c>
      <c r="I66">
        <v>70.540000000000006</v>
      </c>
      <c r="J66">
        <v>231.96</v>
      </c>
      <c r="K66">
        <v>53.16</v>
      </c>
      <c r="L66">
        <v>3.58</v>
      </c>
      <c r="M66">
        <v>11.37</v>
      </c>
      <c r="N66" s="135">
        <v>31.33</v>
      </c>
      <c r="O66" s="135">
        <v>31.33</v>
      </c>
      <c r="P66" s="135">
        <v>31.34</v>
      </c>
      <c r="Q66">
        <v>3.85</v>
      </c>
      <c r="R66">
        <v>42.72</v>
      </c>
      <c r="S66">
        <v>4.6500000000000004</v>
      </c>
      <c r="T66">
        <v>21.79</v>
      </c>
      <c r="U66">
        <v>7.26</v>
      </c>
      <c r="V66">
        <v>7.27</v>
      </c>
      <c r="W66">
        <v>123.18</v>
      </c>
      <c r="X66">
        <v>24.64</v>
      </c>
      <c r="Y66">
        <v>64.849999999999994</v>
      </c>
      <c r="Z66">
        <v>34.869999999999997</v>
      </c>
      <c r="AA66">
        <v>42.67</v>
      </c>
      <c r="AB66">
        <v>21.33</v>
      </c>
      <c r="AC66">
        <v>8.19</v>
      </c>
      <c r="AD66">
        <v>16.309999999999999</v>
      </c>
      <c r="AE66">
        <v>16.309999999999999</v>
      </c>
      <c r="AF66">
        <v>6.39</v>
      </c>
      <c r="AG66">
        <f t="shared" si="1"/>
        <v>3.5892629999999999</v>
      </c>
      <c r="AH66">
        <f t="shared" si="2"/>
        <v>2.8007369999999998</v>
      </c>
    </row>
    <row r="67" spans="1:34">
      <c r="A67" t="s">
        <v>109</v>
      </c>
      <c r="B67" s="75">
        <v>94.72</v>
      </c>
      <c r="C67" s="75">
        <v>31.89</v>
      </c>
      <c r="D67" s="135">
        <f t="shared" si="0"/>
        <v>94</v>
      </c>
      <c r="E67" s="75"/>
      <c r="F67" s="78">
        <v>9.81</v>
      </c>
      <c r="G67" s="78">
        <v>9.81</v>
      </c>
      <c r="H67" s="78">
        <v>10.06</v>
      </c>
      <c r="I67">
        <v>70.540000000000006</v>
      </c>
      <c r="J67">
        <v>231.96</v>
      </c>
      <c r="K67">
        <v>53.16</v>
      </c>
      <c r="L67">
        <v>3.58</v>
      </c>
      <c r="M67">
        <v>11.56</v>
      </c>
      <c r="N67" s="135">
        <v>31.33</v>
      </c>
      <c r="O67" s="135">
        <v>31.33</v>
      </c>
      <c r="P67" s="135">
        <v>31.34</v>
      </c>
      <c r="Q67">
        <v>4</v>
      </c>
      <c r="R67">
        <v>38.229999999999997</v>
      </c>
      <c r="S67">
        <v>4.83</v>
      </c>
      <c r="T67">
        <v>21.9</v>
      </c>
      <c r="U67">
        <v>7.3</v>
      </c>
      <c r="V67">
        <v>7.3</v>
      </c>
      <c r="W67">
        <v>62.71</v>
      </c>
      <c r="X67">
        <v>12.54</v>
      </c>
      <c r="Y67">
        <v>58.83</v>
      </c>
      <c r="Z67">
        <v>30.76</v>
      </c>
      <c r="AA67">
        <v>60.67</v>
      </c>
      <c r="AB67">
        <v>30.33</v>
      </c>
      <c r="AC67">
        <v>8.83</v>
      </c>
      <c r="AD67">
        <v>16.91</v>
      </c>
      <c r="AE67">
        <v>16.91</v>
      </c>
      <c r="AF67">
        <v>6.39</v>
      </c>
      <c r="AG67">
        <f t="shared" si="1"/>
        <v>3.5892629999999999</v>
      </c>
      <c r="AH67">
        <f t="shared" si="2"/>
        <v>2.8007369999999998</v>
      </c>
    </row>
    <row r="68" spans="1:34">
      <c r="A68" t="s">
        <v>110</v>
      </c>
      <c r="B68" s="75">
        <v>94.72</v>
      </c>
      <c r="C68" s="75">
        <v>31.89</v>
      </c>
      <c r="D68" s="135">
        <f t="shared" ref="D68:D98" si="3">N68+O68+P68</f>
        <v>94</v>
      </c>
      <c r="E68" s="75"/>
      <c r="F68" s="78">
        <v>9.11</v>
      </c>
      <c r="G68" s="78">
        <v>9.11</v>
      </c>
      <c r="H68" s="78">
        <v>9.33</v>
      </c>
      <c r="I68">
        <v>70.540000000000006</v>
      </c>
      <c r="J68">
        <v>231.96</v>
      </c>
      <c r="K68">
        <v>53.16</v>
      </c>
      <c r="L68">
        <v>3.58</v>
      </c>
      <c r="M68">
        <v>19.760000000000002</v>
      </c>
      <c r="N68" s="135">
        <v>31.33</v>
      </c>
      <c r="O68" s="135">
        <v>31.33</v>
      </c>
      <c r="P68" s="135">
        <v>31.34</v>
      </c>
      <c r="Q68">
        <v>4</v>
      </c>
      <c r="R68">
        <v>34.58</v>
      </c>
      <c r="S68">
        <v>4.83</v>
      </c>
      <c r="T68">
        <v>48.65</v>
      </c>
      <c r="U68">
        <v>16.22</v>
      </c>
      <c r="V68">
        <v>16.22</v>
      </c>
      <c r="W68">
        <v>58.54</v>
      </c>
      <c r="X68">
        <v>11.71</v>
      </c>
      <c r="Y68">
        <v>52.2</v>
      </c>
      <c r="Z68">
        <v>26.62</v>
      </c>
      <c r="AA68">
        <v>56</v>
      </c>
      <c r="AB68">
        <v>28</v>
      </c>
      <c r="AC68">
        <v>9.3000000000000007</v>
      </c>
      <c r="AD68">
        <v>18.22</v>
      </c>
      <c r="AE68">
        <v>18.22</v>
      </c>
      <c r="AF68">
        <v>6.39</v>
      </c>
      <c r="AG68">
        <f t="shared" ref="AG68:AG98" si="4">AF68*$AG$2</f>
        <v>3.5892629999999999</v>
      </c>
      <c r="AH68">
        <f t="shared" ref="AH68:AH98" si="5">AF68*$AH$2</f>
        <v>2.8007369999999998</v>
      </c>
    </row>
    <row r="69" spans="1:34">
      <c r="A69" t="s">
        <v>111</v>
      </c>
      <c r="B69" s="75">
        <v>94.72</v>
      </c>
      <c r="C69" s="75">
        <v>31.89</v>
      </c>
      <c r="D69" s="135">
        <f t="shared" si="3"/>
        <v>94</v>
      </c>
      <c r="E69" s="75"/>
      <c r="F69" s="78">
        <v>7.92</v>
      </c>
      <c r="G69" s="78">
        <v>7.92</v>
      </c>
      <c r="H69" s="78">
        <v>8.11</v>
      </c>
      <c r="I69">
        <v>70.540000000000006</v>
      </c>
      <c r="J69">
        <v>231.96</v>
      </c>
      <c r="K69">
        <v>53.16</v>
      </c>
      <c r="L69">
        <v>3.73</v>
      </c>
      <c r="M69">
        <v>19.760000000000002</v>
      </c>
      <c r="N69" s="135">
        <v>31.33</v>
      </c>
      <c r="O69" s="135">
        <v>31.33</v>
      </c>
      <c r="P69" s="135">
        <v>31.34</v>
      </c>
      <c r="Q69">
        <v>4</v>
      </c>
      <c r="R69">
        <v>30.09</v>
      </c>
      <c r="S69">
        <v>4.83</v>
      </c>
      <c r="T69">
        <v>46.83</v>
      </c>
      <c r="U69">
        <v>15.61</v>
      </c>
      <c r="V69">
        <v>15.6</v>
      </c>
      <c r="W69">
        <v>54.38</v>
      </c>
      <c r="X69">
        <v>10.87</v>
      </c>
      <c r="Y69">
        <v>45.05</v>
      </c>
      <c r="Z69">
        <v>24.45</v>
      </c>
      <c r="AA69">
        <v>50</v>
      </c>
      <c r="AB69">
        <v>25</v>
      </c>
      <c r="AC69">
        <v>9.77</v>
      </c>
      <c r="AD69">
        <v>19.59</v>
      </c>
      <c r="AE69">
        <v>19.59</v>
      </c>
      <c r="AF69">
        <v>6.39</v>
      </c>
      <c r="AG69">
        <f t="shared" si="4"/>
        <v>3.5892629999999999</v>
      </c>
      <c r="AH69">
        <f t="shared" si="5"/>
        <v>2.8007369999999998</v>
      </c>
    </row>
    <row r="70" spans="1:34">
      <c r="A70" t="s">
        <v>112</v>
      </c>
      <c r="B70" s="75">
        <v>94.72</v>
      </c>
      <c r="C70" s="75">
        <v>31.89</v>
      </c>
      <c r="D70" s="135">
        <f t="shared" si="3"/>
        <v>94</v>
      </c>
      <c r="E70" s="75"/>
      <c r="F70" s="78">
        <v>6.83</v>
      </c>
      <c r="G70" s="78">
        <v>6.83</v>
      </c>
      <c r="H70" s="78">
        <v>7</v>
      </c>
      <c r="I70">
        <v>70.540000000000006</v>
      </c>
      <c r="J70">
        <v>231.96</v>
      </c>
      <c r="K70">
        <v>53.16</v>
      </c>
      <c r="L70">
        <v>3.73</v>
      </c>
      <c r="M70">
        <v>19.68</v>
      </c>
      <c r="N70" s="135">
        <v>31.33</v>
      </c>
      <c r="O70" s="135">
        <v>31.33</v>
      </c>
      <c r="P70" s="135">
        <v>31.34</v>
      </c>
      <c r="Q70">
        <v>4</v>
      </c>
      <c r="R70">
        <v>26.62</v>
      </c>
      <c r="S70">
        <v>4.83</v>
      </c>
      <c r="T70">
        <v>44.72</v>
      </c>
      <c r="U70">
        <v>14.91</v>
      </c>
      <c r="V70">
        <v>14.91</v>
      </c>
      <c r="W70">
        <v>50.21</v>
      </c>
      <c r="X70">
        <v>10.039999999999999</v>
      </c>
      <c r="Y70">
        <v>37.57</v>
      </c>
      <c r="Z70">
        <v>21.83</v>
      </c>
      <c r="AA70">
        <v>46.67</v>
      </c>
      <c r="AB70">
        <v>23.33</v>
      </c>
      <c r="AC70">
        <v>10.19</v>
      </c>
      <c r="AD70">
        <v>21.11</v>
      </c>
      <c r="AE70">
        <v>21.11</v>
      </c>
      <c r="AF70">
        <v>6.39</v>
      </c>
      <c r="AG70">
        <f t="shared" si="4"/>
        <v>3.5892629999999999</v>
      </c>
      <c r="AH70">
        <f t="shared" si="5"/>
        <v>2.8007369999999998</v>
      </c>
    </row>
    <row r="71" spans="1:34">
      <c r="A71" t="s">
        <v>113</v>
      </c>
      <c r="B71" s="75">
        <v>94.72</v>
      </c>
      <c r="C71" s="75">
        <v>31.89</v>
      </c>
      <c r="D71" s="135">
        <f t="shared" si="3"/>
        <v>89.05</v>
      </c>
      <c r="E71" s="75"/>
      <c r="F71" s="78">
        <v>5.74</v>
      </c>
      <c r="G71" s="78">
        <v>5.74</v>
      </c>
      <c r="H71" s="78">
        <v>5.89</v>
      </c>
      <c r="I71">
        <v>70.540000000000006</v>
      </c>
      <c r="J71">
        <v>193.3</v>
      </c>
      <c r="K71">
        <v>53.16</v>
      </c>
      <c r="L71">
        <v>3.73</v>
      </c>
      <c r="M71">
        <v>19.59</v>
      </c>
      <c r="N71" s="135">
        <v>33</v>
      </c>
      <c r="O71" s="135">
        <v>23.05</v>
      </c>
      <c r="P71" s="135">
        <v>33</v>
      </c>
      <c r="Q71">
        <v>3.77</v>
      </c>
      <c r="R71">
        <v>21.84</v>
      </c>
      <c r="S71">
        <v>4.5</v>
      </c>
      <c r="T71">
        <v>42.72</v>
      </c>
      <c r="U71">
        <v>14.24</v>
      </c>
      <c r="V71">
        <v>14.25</v>
      </c>
      <c r="W71">
        <v>46.04</v>
      </c>
      <c r="X71">
        <v>9.2100000000000009</v>
      </c>
      <c r="Y71">
        <v>24.12</v>
      </c>
      <c r="Z71">
        <v>23.54</v>
      </c>
      <c r="AA71">
        <v>40.67</v>
      </c>
      <c r="AB71">
        <v>20.329999999999998</v>
      </c>
      <c r="AC71">
        <v>10.4</v>
      </c>
      <c r="AD71">
        <v>22.62</v>
      </c>
      <c r="AE71">
        <v>22.62</v>
      </c>
      <c r="AF71">
        <v>6.39</v>
      </c>
      <c r="AG71">
        <f t="shared" si="4"/>
        <v>3.5892629999999999</v>
      </c>
      <c r="AH71">
        <f t="shared" si="5"/>
        <v>2.8007369999999998</v>
      </c>
    </row>
    <row r="72" spans="1:34">
      <c r="A72" t="s">
        <v>114</v>
      </c>
      <c r="B72" s="75">
        <v>94.72</v>
      </c>
      <c r="C72" s="75">
        <v>31.89</v>
      </c>
      <c r="D72" s="135">
        <f t="shared" si="3"/>
        <v>68.42</v>
      </c>
      <c r="E72" s="75"/>
      <c r="F72" s="78">
        <v>4.66</v>
      </c>
      <c r="G72" s="78">
        <v>4.66</v>
      </c>
      <c r="H72" s="78">
        <v>4.7699999999999996</v>
      </c>
      <c r="I72">
        <v>70.540000000000006</v>
      </c>
      <c r="J72">
        <v>193.3</v>
      </c>
      <c r="K72">
        <v>53.16</v>
      </c>
      <c r="L72">
        <v>3.73</v>
      </c>
      <c r="M72">
        <v>19.649999999999999</v>
      </c>
      <c r="N72" s="135">
        <v>33</v>
      </c>
      <c r="O72" s="135">
        <v>13.83</v>
      </c>
      <c r="P72" s="135">
        <v>21.59</v>
      </c>
      <c r="Q72">
        <v>3.77</v>
      </c>
      <c r="R72">
        <v>16.71</v>
      </c>
      <c r="S72">
        <v>4.5</v>
      </c>
      <c r="T72">
        <v>40.22</v>
      </c>
      <c r="U72">
        <v>13.41</v>
      </c>
      <c r="V72">
        <v>13.41</v>
      </c>
      <c r="W72">
        <v>41.88</v>
      </c>
      <c r="X72">
        <v>8.3699999999999992</v>
      </c>
      <c r="Y72">
        <v>19.55</v>
      </c>
      <c r="Z72">
        <v>20.04</v>
      </c>
      <c r="AA72">
        <v>36</v>
      </c>
      <c r="AB72">
        <v>18</v>
      </c>
      <c r="AC72">
        <v>10.5</v>
      </c>
      <c r="AD72">
        <v>23.15</v>
      </c>
      <c r="AE72">
        <v>23.15</v>
      </c>
      <c r="AF72">
        <v>6.39</v>
      </c>
      <c r="AG72">
        <f t="shared" si="4"/>
        <v>3.5892629999999999</v>
      </c>
      <c r="AH72">
        <f t="shared" si="5"/>
        <v>2.8007369999999998</v>
      </c>
    </row>
    <row r="73" spans="1:34">
      <c r="A73" t="s">
        <v>115</v>
      </c>
      <c r="B73" s="75">
        <v>104.38</v>
      </c>
      <c r="C73" s="75">
        <v>31.89</v>
      </c>
      <c r="D73" s="135">
        <f t="shared" si="3"/>
        <v>36.54</v>
      </c>
      <c r="E73" s="75"/>
      <c r="F73" s="78">
        <v>3.6</v>
      </c>
      <c r="G73" s="78">
        <v>3.6</v>
      </c>
      <c r="H73" s="78">
        <v>3.69</v>
      </c>
      <c r="I73">
        <v>70.540000000000006</v>
      </c>
      <c r="J73">
        <v>149.5</v>
      </c>
      <c r="K73">
        <v>53.16</v>
      </c>
      <c r="L73">
        <v>3.73</v>
      </c>
      <c r="M73">
        <v>19.45</v>
      </c>
      <c r="N73" s="135">
        <v>18.97</v>
      </c>
      <c r="O73" s="135">
        <v>8.06</v>
      </c>
      <c r="P73" s="135">
        <v>9.51</v>
      </c>
      <c r="Q73">
        <v>3.77</v>
      </c>
      <c r="R73">
        <v>12.35</v>
      </c>
      <c r="S73">
        <v>4.5</v>
      </c>
      <c r="T73">
        <v>37.72</v>
      </c>
      <c r="U73">
        <v>12.57</v>
      </c>
      <c r="V73">
        <v>12.59</v>
      </c>
      <c r="W73">
        <v>37.71</v>
      </c>
      <c r="X73">
        <v>7.54</v>
      </c>
      <c r="Y73">
        <v>14.69</v>
      </c>
      <c r="Z73">
        <v>15.21</v>
      </c>
      <c r="AA73">
        <v>26.67</v>
      </c>
      <c r="AB73">
        <v>13.33</v>
      </c>
      <c r="AC73">
        <v>10.5</v>
      </c>
      <c r="AD73">
        <v>23.63</v>
      </c>
      <c r="AE73">
        <v>23.63</v>
      </c>
      <c r="AF73">
        <v>6.39</v>
      </c>
      <c r="AG73">
        <f t="shared" si="4"/>
        <v>3.5892629999999999</v>
      </c>
      <c r="AH73">
        <f t="shared" si="5"/>
        <v>2.8007369999999998</v>
      </c>
    </row>
    <row r="74" spans="1:34">
      <c r="A74" t="s">
        <v>116</v>
      </c>
      <c r="B74" s="75">
        <v>104.38</v>
      </c>
      <c r="C74" s="75">
        <v>31.89</v>
      </c>
      <c r="D74" s="135">
        <f t="shared" si="3"/>
        <v>19.28</v>
      </c>
      <c r="E74" s="75"/>
      <c r="F74" s="78">
        <v>2.66</v>
      </c>
      <c r="G74" s="78">
        <v>2.66</v>
      </c>
      <c r="H74" s="78">
        <v>2.71</v>
      </c>
      <c r="I74">
        <v>70.540000000000006</v>
      </c>
      <c r="J74">
        <v>149.5</v>
      </c>
      <c r="K74">
        <v>53.16</v>
      </c>
      <c r="L74">
        <v>3.73</v>
      </c>
      <c r="M74">
        <v>19.28</v>
      </c>
      <c r="N74" s="135">
        <v>12.03</v>
      </c>
      <c r="O74" s="135">
        <v>2.4900000000000002</v>
      </c>
      <c r="P74" s="135">
        <v>4.76</v>
      </c>
      <c r="Q74">
        <v>3.77</v>
      </c>
      <c r="R74">
        <v>8.2799999999999994</v>
      </c>
      <c r="S74">
        <v>4.5</v>
      </c>
      <c r="T74">
        <v>35.33</v>
      </c>
      <c r="U74">
        <v>11.78</v>
      </c>
      <c r="V74">
        <v>11.76</v>
      </c>
      <c r="W74">
        <v>33.54</v>
      </c>
      <c r="X74">
        <v>6.71</v>
      </c>
      <c r="Y74">
        <v>9.42</v>
      </c>
      <c r="Z74">
        <v>10.81</v>
      </c>
      <c r="AA74">
        <v>20</v>
      </c>
      <c r="AB74">
        <v>10</v>
      </c>
      <c r="AC74">
        <v>10.62</v>
      </c>
      <c r="AD74">
        <v>24.17</v>
      </c>
      <c r="AE74">
        <v>24.17</v>
      </c>
      <c r="AF74">
        <v>6.39</v>
      </c>
      <c r="AG74">
        <f t="shared" si="4"/>
        <v>3.5892629999999999</v>
      </c>
      <c r="AH74">
        <f t="shared" si="5"/>
        <v>2.8007369999999998</v>
      </c>
    </row>
    <row r="75" spans="1:34">
      <c r="A75" t="s">
        <v>117</v>
      </c>
      <c r="B75" s="75">
        <v>101.48</v>
      </c>
      <c r="C75" s="75">
        <v>31.57</v>
      </c>
      <c r="D75" s="135">
        <f t="shared" si="3"/>
        <v>0</v>
      </c>
      <c r="E75" s="75"/>
      <c r="F75" s="78">
        <v>1.78</v>
      </c>
      <c r="G75" s="78">
        <v>1.78</v>
      </c>
      <c r="H75" s="78">
        <v>1.82</v>
      </c>
      <c r="I75">
        <v>70.540000000000006</v>
      </c>
      <c r="J75">
        <v>149.5</v>
      </c>
      <c r="K75">
        <v>51.38</v>
      </c>
      <c r="L75">
        <v>3.73</v>
      </c>
      <c r="M75">
        <v>17.57</v>
      </c>
      <c r="N75" s="135">
        <v>0</v>
      </c>
      <c r="O75" s="135">
        <v>0</v>
      </c>
      <c r="P75" s="135">
        <v>0</v>
      </c>
      <c r="Q75">
        <v>3.77</v>
      </c>
      <c r="R75">
        <v>4.54</v>
      </c>
      <c r="S75">
        <v>4.5</v>
      </c>
      <c r="T75">
        <v>32.83</v>
      </c>
      <c r="U75">
        <v>10.94</v>
      </c>
      <c r="V75">
        <v>10.94</v>
      </c>
      <c r="W75">
        <v>29.38</v>
      </c>
      <c r="X75">
        <v>5.87</v>
      </c>
      <c r="Y75">
        <v>5.44</v>
      </c>
      <c r="Z75">
        <v>7.16</v>
      </c>
      <c r="AA75">
        <v>13.33</v>
      </c>
      <c r="AB75">
        <v>6.67</v>
      </c>
      <c r="AC75">
        <v>10.24</v>
      </c>
      <c r="AD75">
        <v>30.09</v>
      </c>
      <c r="AE75">
        <v>30.09</v>
      </c>
      <c r="AF75">
        <v>11.46</v>
      </c>
      <c r="AG75">
        <f t="shared" si="4"/>
        <v>6.4370820000000002</v>
      </c>
      <c r="AH75">
        <f t="shared" si="5"/>
        <v>5.0229180000000007</v>
      </c>
    </row>
    <row r="76" spans="1:34">
      <c r="A76" t="s">
        <v>118</v>
      </c>
      <c r="B76" s="75">
        <v>101.48</v>
      </c>
      <c r="C76" s="75">
        <v>31.57</v>
      </c>
      <c r="D76" s="135">
        <f t="shared" si="3"/>
        <v>0</v>
      </c>
      <c r="E76" s="75"/>
      <c r="F76" s="78">
        <v>1.25</v>
      </c>
      <c r="G76" s="78">
        <v>1.25</v>
      </c>
      <c r="H76" s="78">
        <v>1.29</v>
      </c>
      <c r="I76">
        <v>70.540000000000006</v>
      </c>
      <c r="J76">
        <v>149.5</v>
      </c>
      <c r="K76">
        <v>51.38</v>
      </c>
      <c r="L76">
        <v>3.73</v>
      </c>
      <c r="M76">
        <v>6.62</v>
      </c>
      <c r="N76" s="135">
        <v>0</v>
      </c>
      <c r="O76" s="135">
        <v>0</v>
      </c>
      <c r="P76" s="135">
        <v>0</v>
      </c>
      <c r="Q76">
        <v>3.77</v>
      </c>
      <c r="R76">
        <v>2.13</v>
      </c>
      <c r="S76">
        <v>4.5</v>
      </c>
      <c r="T76">
        <v>47.81</v>
      </c>
      <c r="U76">
        <v>15.94</v>
      </c>
      <c r="V76">
        <v>15.93</v>
      </c>
      <c r="W76">
        <v>25.21</v>
      </c>
      <c r="X76">
        <v>5.04</v>
      </c>
      <c r="Y76">
        <v>2.71</v>
      </c>
      <c r="Z76">
        <v>4.28</v>
      </c>
      <c r="AA76">
        <v>6.67</v>
      </c>
      <c r="AB76">
        <v>3.33</v>
      </c>
      <c r="AC76">
        <v>7.22</v>
      </c>
      <c r="AD76">
        <v>28.42</v>
      </c>
      <c r="AE76">
        <v>28.42</v>
      </c>
      <c r="AF76">
        <v>11.46</v>
      </c>
      <c r="AG76">
        <f t="shared" si="4"/>
        <v>6.4370820000000002</v>
      </c>
      <c r="AH76">
        <f t="shared" si="5"/>
        <v>5.0229180000000007</v>
      </c>
    </row>
    <row r="77" spans="1:34">
      <c r="A77" t="s">
        <v>119</v>
      </c>
      <c r="B77" s="75">
        <v>101.48</v>
      </c>
      <c r="C77" s="75">
        <v>31.57</v>
      </c>
      <c r="D77" s="135">
        <f t="shared" si="3"/>
        <v>0</v>
      </c>
      <c r="E77" s="75"/>
      <c r="F77" s="78">
        <v>0</v>
      </c>
      <c r="G77" s="78">
        <v>0</v>
      </c>
      <c r="H77" s="78">
        <v>0</v>
      </c>
      <c r="I77">
        <v>70.540000000000006</v>
      </c>
      <c r="J77">
        <v>149.5</v>
      </c>
      <c r="K77">
        <v>51.38</v>
      </c>
      <c r="L77">
        <v>3.42</v>
      </c>
      <c r="M77">
        <v>6.6</v>
      </c>
      <c r="N77" s="135">
        <v>0</v>
      </c>
      <c r="O77" s="135">
        <v>0</v>
      </c>
      <c r="P77" s="135">
        <v>0</v>
      </c>
      <c r="Q77">
        <v>3.77</v>
      </c>
      <c r="R77">
        <v>0.79</v>
      </c>
      <c r="S77">
        <v>4.5</v>
      </c>
      <c r="T77">
        <v>46.15</v>
      </c>
      <c r="U77">
        <v>15.38</v>
      </c>
      <c r="V77">
        <v>15.38</v>
      </c>
      <c r="W77">
        <v>17.78</v>
      </c>
      <c r="X77">
        <v>3.56</v>
      </c>
      <c r="Y77">
        <v>0.83</v>
      </c>
      <c r="Z77">
        <v>1.73</v>
      </c>
      <c r="AA77">
        <v>3.33</v>
      </c>
      <c r="AB77">
        <v>1.67</v>
      </c>
      <c r="AC77">
        <v>7.29</v>
      </c>
      <c r="AD77">
        <v>25.21</v>
      </c>
      <c r="AE77">
        <v>25.21</v>
      </c>
      <c r="AF77">
        <v>5.81</v>
      </c>
      <c r="AG77">
        <f t="shared" si="4"/>
        <v>3.2634769999999995</v>
      </c>
      <c r="AH77">
        <f t="shared" si="5"/>
        <v>2.5465230000000001</v>
      </c>
    </row>
    <row r="78" spans="1:34">
      <c r="A78" t="s">
        <v>120</v>
      </c>
      <c r="B78" s="75">
        <v>101.48</v>
      </c>
      <c r="C78" s="75">
        <v>31.57</v>
      </c>
      <c r="D78" s="135">
        <f t="shared" si="3"/>
        <v>0</v>
      </c>
      <c r="E78" s="75"/>
      <c r="F78" s="78">
        <v>0</v>
      </c>
      <c r="G78" s="78">
        <v>0</v>
      </c>
      <c r="H78" s="78">
        <v>0</v>
      </c>
      <c r="I78">
        <v>70.540000000000006</v>
      </c>
      <c r="J78">
        <v>149.5</v>
      </c>
      <c r="K78">
        <v>51.38</v>
      </c>
      <c r="L78">
        <v>3.42</v>
      </c>
      <c r="M78">
        <v>6.63</v>
      </c>
      <c r="N78" s="135">
        <v>0</v>
      </c>
      <c r="O78" s="135">
        <v>0</v>
      </c>
      <c r="P78" s="135">
        <v>0</v>
      </c>
      <c r="Q78">
        <v>3.77</v>
      </c>
      <c r="R78">
        <v>0.05</v>
      </c>
      <c r="S78">
        <v>4.5</v>
      </c>
      <c r="T78">
        <v>45.15</v>
      </c>
      <c r="U78">
        <v>15.05</v>
      </c>
      <c r="V78">
        <v>15.04</v>
      </c>
      <c r="W78">
        <v>4.9800000000000004</v>
      </c>
      <c r="X78">
        <v>1</v>
      </c>
      <c r="Y78">
        <v>0.03</v>
      </c>
      <c r="Z78">
        <v>0.33</v>
      </c>
      <c r="AA78">
        <v>1.33</v>
      </c>
      <c r="AB78">
        <v>0.67</v>
      </c>
      <c r="AC78">
        <v>7.58</v>
      </c>
      <c r="AD78">
        <v>23.43</v>
      </c>
      <c r="AE78">
        <v>23.43</v>
      </c>
      <c r="AF78">
        <v>5.81</v>
      </c>
      <c r="AG78">
        <f t="shared" si="4"/>
        <v>3.2634769999999995</v>
      </c>
      <c r="AH78">
        <f t="shared" si="5"/>
        <v>2.5465230000000001</v>
      </c>
    </row>
    <row r="79" spans="1:34">
      <c r="A79" t="s">
        <v>121</v>
      </c>
      <c r="B79" s="75">
        <v>161.63</v>
      </c>
      <c r="C79" s="75">
        <v>31.57</v>
      </c>
      <c r="D79" s="135">
        <f t="shared" si="3"/>
        <v>0</v>
      </c>
      <c r="E79" s="75"/>
      <c r="F79" s="78">
        <v>0</v>
      </c>
      <c r="G79" s="78">
        <v>0</v>
      </c>
      <c r="H79" s="78">
        <v>0</v>
      </c>
      <c r="I79">
        <v>70.540000000000006</v>
      </c>
      <c r="J79">
        <v>193.3</v>
      </c>
      <c r="K79">
        <v>51.38</v>
      </c>
      <c r="L79">
        <v>3.42</v>
      </c>
      <c r="M79">
        <v>6.78</v>
      </c>
      <c r="N79" s="135">
        <v>0</v>
      </c>
      <c r="O79" s="135">
        <v>0</v>
      </c>
      <c r="P79" s="135">
        <v>0</v>
      </c>
      <c r="Q79">
        <v>3.77</v>
      </c>
      <c r="R79">
        <v>0</v>
      </c>
      <c r="S79">
        <v>4.5</v>
      </c>
      <c r="T79">
        <v>41.65</v>
      </c>
      <c r="U79">
        <v>13.88</v>
      </c>
      <c r="V79">
        <v>13.88</v>
      </c>
      <c r="W79">
        <v>1.33</v>
      </c>
      <c r="X79">
        <v>0.27</v>
      </c>
      <c r="Y79">
        <v>0.03</v>
      </c>
      <c r="Z79">
        <v>0</v>
      </c>
      <c r="AA79">
        <v>0.22</v>
      </c>
      <c r="AB79">
        <v>0.11</v>
      </c>
      <c r="AC79">
        <v>7.57</v>
      </c>
      <c r="AD79">
        <v>40.369999999999997</v>
      </c>
      <c r="AE79">
        <v>40.369999999999997</v>
      </c>
      <c r="AF79">
        <v>5.81</v>
      </c>
      <c r="AG79">
        <f t="shared" si="4"/>
        <v>3.2634769999999995</v>
      </c>
      <c r="AH79">
        <f t="shared" si="5"/>
        <v>2.5465230000000001</v>
      </c>
    </row>
    <row r="80" spans="1:34">
      <c r="A80" t="s">
        <v>122</v>
      </c>
      <c r="B80" s="75">
        <v>161.63</v>
      </c>
      <c r="C80" s="75">
        <v>31.57</v>
      </c>
      <c r="D80" s="135">
        <f t="shared" si="3"/>
        <v>0</v>
      </c>
      <c r="E80" s="75"/>
      <c r="F80" s="78">
        <v>0</v>
      </c>
      <c r="G80" s="78">
        <v>0</v>
      </c>
      <c r="H80" s="78">
        <v>0</v>
      </c>
      <c r="I80">
        <v>70.540000000000006</v>
      </c>
      <c r="J80">
        <v>231.96</v>
      </c>
      <c r="K80">
        <v>51.38</v>
      </c>
      <c r="L80">
        <v>3.42</v>
      </c>
      <c r="M80">
        <v>6.7</v>
      </c>
      <c r="N80" s="135">
        <v>0</v>
      </c>
      <c r="O80" s="135">
        <v>0</v>
      </c>
      <c r="P80" s="135">
        <v>0</v>
      </c>
      <c r="Q80">
        <v>3.77</v>
      </c>
      <c r="R80">
        <v>0</v>
      </c>
      <c r="S80">
        <v>4.5</v>
      </c>
      <c r="T80">
        <v>36.65</v>
      </c>
      <c r="U80">
        <v>12.22</v>
      </c>
      <c r="V80">
        <v>12.2</v>
      </c>
      <c r="W80">
        <v>0.09</v>
      </c>
      <c r="X80">
        <v>0.02</v>
      </c>
      <c r="Y80">
        <v>0.03</v>
      </c>
      <c r="Z80">
        <v>0</v>
      </c>
      <c r="AA80">
        <v>0</v>
      </c>
      <c r="AB80">
        <v>0</v>
      </c>
      <c r="AC80">
        <v>9.59</v>
      </c>
      <c r="AD80">
        <v>39.159999999999997</v>
      </c>
      <c r="AE80">
        <v>39.159999999999997</v>
      </c>
      <c r="AF80">
        <v>5.81</v>
      </c>
      <c r="AG80">
        <f t="shared" si="4"/>
        <v>3.2634769999999995</v>
      </c>
      <c r="AH80">
        <f t="shared" si="5"/>
        <v>2.5465230000000001</v>
      </c>
    </row>
    <row r="81" spans="1:34">
      <c r="A81" t="s">
        <v>123</v>
      </c>
      <c r="B81" s="75">
        <v>101.48</v>
      </c>
      <c r="C81" s="75">
        <v>31.57</v>
      </c>
      <c r="D81" s="135">
        <f t="shared" si="3"/>
        <v>0</v>
      </c>
      <c r="E81" s="75"/>
      <c r="F81" s="78">
        <v>0</v>
      </c>
      <c r="G81" s="78">
        <v>0</v>
      </c>
      <c r="H81" s="78">
        <v>0</v>
      </c>
      <c r="I81">
        <v>70.540000000000006</v>
      </c>
      <c r="J81">
        <v>271.83</v>
      </c>
      <c r="K81">
        <v>51.38</v>
      </c>
      <c r="L81">
        <v>3.58</v>
      </c>
      <c r="M81">
        <v>6.66</v>
      </c>
      <c r="N81" s="135">
        <v>0</v>
      </c>
      <c r="O81" s="135">
        <v>0</v>
      </c>
      <c r="P81" s="135">
        <v>0</v>
      </c>
      <c r="Q81">
        <v>3.77</v>
      </c>
      <c r="R81">
        <v>0</v>
      </c>
      <c r="S81">
        <v>4.5</v>
      </c>
      <c r="T81">
        <v>32.65</v>
      </c>
      <c r="U81">
        <v>10.88</v>
      </c>
      <c r="V81">
        <v>10.88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9.83</v>
      </c>
      <c r="AD81">
        <v>37.07</v>
      </c>
      <c r="AE81">
        <v>37.07</v>
      </c>
      <c r="AF81">
        <v>5.81</v>
      </c>
      <c r="AG81">
        <f t="shared" si="4"/>
        <v>3.2634769999999995</v>
      </c>
      <c r="AH81">
        <f t="shared" si="5"/>
        <v>2.5465230000000001</v>
      </c>
    </row>
    <row r="82" spans="1:34">
      <c r="A82" t="s">
        <v>124</v>
      </c>
      <c r="B82" s="75">
        <v>101.48</v>
      </c>
      <c r="C82" s="75">
        <v>31.57</v>
      </c>
      <c r="D82" s="135">
        <f t="shared" si="3"/>
        <v>0</v>
      </c>
      <c r="E82" s="75"/>
      <c r="F82" s="78">
        <v>0</v>
      </c>
      <c r="G82" s="78">
        <v>0</v>
      </c>
      <c r="H82" s="78">
        <v>0</v>
      </c>
      <c r="I82">
        <v>70.540000000000006</v>
      </c>
      <c r="J82">
        <v>271.83</v>
      </c>
      <c r="K82">
        <v>51.38</v>
      </c>
      <c r="L82">
        <v>3.58</v>
      </c>
      <c r="M82">
        <v>6.66</v>
      </c>
      <c r="N82" s="135">
        <v>0</v>
      </c>
      <c r="O82" s="135">
        <v>0</v>
      </c>
      <c r="P82" s="135">
        <v>0</v>
      </c>
      <c r="Q82">
        <v>3.77</v>
      </c>
      <c r="R82">
        <v>0</v>
      </c>
      <c r="S82">
        <v>4.5</v>
      </c>
      <c r="T82">
        <v>29.9</v>
      </c>
      <c r="U82">
        <v>9.9700000000000006</v>
      </c>
      <c r="V82">
        <v>9.9499999999999993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9.81</v>
      </c>
      <c r="AD82">
        <v>36.229999999999997</v>
      </c>
      <c r="AE82">
        <v>36.229999999999997</v>
      </c>
      <c r="AF82">
        <v>5.81</v>
      </c>
      <c r="AG82">
        <f t="shared" si="4"/>
        <v>3.2634769999999995</v>
      </c>
      <c r="AH82">
        <f t="shared" si="5"/>
        <v>2.5465230000000001</v>
      </c>
    </row>
    <row r="83" spans="1:34">
      <c r="A83" t="s">
        <v>125</v>
      </c>
      <c r="B83" s="75">
        <v>161.63</v>
      </c>
      <c r="C83" s="75">
        <v>31.57</v>
      </c>
      <c r="D83" s="135">
        <f t="shared" si="3"/>
        <v>0</v>
      </c>
      <c r="E83" s="75"/>
      <c r="F83" s="78">
        <v>0</v>
      </c>
      <c r="G83" s="78">
        <v>0</v>
      </c>
      <c r="H83" s="78">
        <v>0</v>
      </c>
      <c r="I83">
        <v>70.540000000000006</v>
      </c>
      <c r="J83">
        <v>271.83</v>
      </c>
      <c r="K83">
        <v>51.38</v>
      </c>
      <c r="L83">
        <v>3.58</v>
      </c>
      <c r="M83">
        <v>6.6</v>
      </c>
      <c r="N83" s="135">
        <v>0</v>
      </c>
      <c r="O83" s="135">
        <v>0</v>
      </c>
      <c r="P83" s="135">
        <v>0</v>
      </c>
      <c r="Q83">
        <v>3.69</v>
      </c>
      <c r="R83">
        <v>0</v>
      </c>
      <c r="S83">
        <v>4.42</v>
      </c>
      <c r="T83">
        <v>30.52</v>
      </c>
      <c r="U83">
        <v>10.17</v>
      </c>
      <c r="V83">
        <v>10.18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9.77</v>
      </c>
      <c r="AD83">
        <v>34.76</v>
      </c>
      <c r="AE83">
        <v>34.76</v>
      </c>
      <c r="AF83">
        <v>5.81</v>
      </c>
      <c r="AG83">
        <f t="shared" si="4"/>
        <v>3.2634769999999995</v>
      </c>
      <c r="AH83">
        <f t="shared" si="5"/>
        <v>2.5465230000000001</v>
      </c>
    </row>
    <row r="84" spans="1:34">
      <c r="A84" t="s">
        <v>126</v>
      </c>
      <c r="B84" s="75">
        <v>231.88</v>
      </c>
      <c r="C84" s="75">
        <v>31.57</v>
      </c>
      <c r="D84" s="135">
        <f t="shared" si="3"/>
        <v>0</v>
      </c>
      <c r="E84" s="75"/>
      <c r="F84" s="78">
        <v>0</v>
      </c>
      <c r="G84" s="78">
        <v>0</v>
      </c>
      <c r="H84" s="78">
        <v>0</v>
      </c>
      <c r="I84">
        <v>70.540000000000006</v>
      </c>
      <c r="J84">
        <v>271.83</v>
      </c>
      <c r="K84">
        <v>51.38</v>
      </c>
      <c r="L84">
        <v>3.58</v>
      </c>
      <c r="M84">
        <v>6.72</v>
      </c>
      <c r="N84" s="135">
        <v>0</v>
      </c>
      <c r="O84" s="135">
        <v>0</v>
      </c>
      <c r="P84" s="135">
        <v>0</v>
      </c>
      <c r="Q84">
        <v>3.69</v>
      </c>
      <c r="R84">
        <v>0</v>
      </c>
      <c r="S84">
        <v>4.42</v>
      </c>
      <c r="T84">
        <v>30.9</v>
      </c>
      <c r="U84">
        <v>10.3</v>
      </c>
      <c r="V84">
        <v>10.29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9.34</v>
      </c>
      <c r="AD84">
        <v>31.57</v>
      </c>
      <c r="AE84">
        <v>31.57</v>
      </c>
      <c r="AF84">
        <v>5.81</v>
      </c>
      <c r="AG84">
        <f t="shared" si="4"/>
        <v>3.2634769999999995</v>
      </c>
      <c r="AH84">
        <f t="shared" si="5"/>
        <v>2.5465230000000001</v>
      </c>
    </row>
    <row r="85" spans="1:34">
      <c r="A85" t="s">
        <v>127</v>
      </c>
      <c r="B85" s="75">
        <v>231.88</v>
      </c>
      <c r="C85" s="75">
        <v>31.57</v>
      </c>
      <c r="D85" s="135">
        <f t="shared" si="3"/>
        <v>0</v>
      </c>
      <c r="E85" s="75"/>
      <c r="F85" s="78">
        <v>0</v>
      </c>
      <c r="G85" s="78">
        <v>0</v>
      </c>
      <c r="H85" s="78">
        <v>0</v>
      </c>
      <c r="I85">
        <v>70.540000000000006</v>
      </c>
      <c r="J85">
        <v>271.83</v>
      </c>
      <c r="K85">
        <v>51.38</v>
      </c>
      <c r="L85">
        <v>3.58</v>
      </c>
      <c r="M85">
        <v>6.69</v>
      </c>
      <c r="N85" s="135">
        <v>0</v>
      </c>
      <c r="O85" s="135">
        <v>0</v>
      </c>
      <c r="P85" s="135">
        <v>0</v>
      </c>
      <c r="Q85">
        <v>3.69</v>
      </c>
      <c r="R85">
        <v>0</v>
      </c>
      <c r="S85">
        <v>4.42</v>
      </c>
      <c r="T85">
        <v>30.56</v>
      </c>
      <c r="U85">
        <v>10.19</v>
      </c>
      <c r="V85">
        <v>10.17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8.98</v>
      </c>
      <c r="AD85">
        <v>26.84</v>
      </c>
      <c r="AE85">
        <v>26.84</v>
      </c>
      <c r="AF85">
        <v>5.81</v>
      </c>
      <c r="AG85">
        <f t="shared" si="4"/>
        <v>3.2634769999999995</v>
      </c>
      <c r="AH85">
        <f t="shared" si="5"/>
        <v>2.5465230000000001</v>
      </c>
    </row>
    <row r="86" spans="1:34">
      <c r="A86" t="s">
        <v>128</v>
      </c>
      <c r="B86" s="75">
        <v>231.88</v>
      </c>
      <c r="C86" s="75">
        <v>31.57</v>
      </c>
      <c r="D86" s="135">
        <f t="shared" si="3"/>
        <v>0</v>
      </c>
      <c r="E86" s="75"/>
      <c r="F86" s="78">
        <v>0</v>
      </c>
      <c r="G86" s="78">
        <v>0</v>
      </c>
      <c r="H86" s="78">
        <v>0</v>
      </c>
      <c r="I86">
        <v>70.540000000000006</v>
      </c>
      <c r="J86">
        <v>271.83</v>
      </c>
      <c r="K86">
        <v>51.38</v>
      </c>
      <c r="L86">
        <v>3.58</v>
      </c>
      <c r="M86">
        <v>6.62</v>
      </c>
      <c r="N86" s="135">
        <v>0</v>
      </c>
      <c r="O86" s="135">
        <v>0</v>
      </c>
      <c r="P86" s="135">
        <v>0</v>
      </c>
      <c r="Q86">
        <v>3.69</v>
      </c>
      <c r="R86">
        <v>0</v>
      </c>
      <c r="S86">
        <v>4.42</v>
      </c>
      <c r="T86">
        <v>30.25</v>
      </c>
      <c r="U86">
        <v>10.08</v>
      </c>
      <c r="V86">
        <v>10.09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8.65</v>
      </c>
      <c r="AD86">
        <v>26.55</v>
      </c>
      <c r="AE86">
        <v>26.55</v>
      </c>
      <c r="AF86">
        <v>5.81</v>
      </c>
      <c r="AG86">
        <f t="shared" si="4"/>
        <v>3.2634769999999995</v>
      </c>
      <c r="AH86">
        <f t="shared" si="5"/>
        <v>2.5465230000000001</v>
      </c>
    </row>
    <row r="87" spans="1:34">
      <c r="A87" t="s">
        <v>129</v>
      </c>
      <c r="B87" s="75">
        <v>231.88</v>
      </c>
      <c r="C87" s="75">
        <v>31.57</v>
      </c>
      <c r="D87" s="135">
        <f t="shared" si="3"/>
        <v>0</v>
      </c>
      <c r="E87" s="75"/>
      <c r="F87" s="78">
        <v>0</v>
      </c>
      <c r="G87" s="78">
        <v>0</v>
      </c>
      <c r="H87" s="78">
        <v>0</v>
      </c>
      <c r="I87">
        <v>70.540000000000006</v>
      </c>
      <c r="J87">
        <v>271.83</v>
      </c>
      <c r="K87">
        <v>51.38</v>
      </c>
      <c r="L87">
        <v>3.58</v>
      </c>
      <c r="M87">
        <v>6.62</v>
      </c>
      <c r="N87" s="135">
        <v>0</v>
      </c>
      <c r="O87" s="135">
        <v>0</v>
      </c>
      <c r="P87" s="135">
        <v>0</v>
      </c>
      <c r="Q87">
        <v>3.69</v>
      </c>
      <c r="R87">
        <v>0</v>
      </c>
      <c r="S87">
        <v>4.42</v>
      </c>
      <c r="T87">
        <v>30.53</v>
      </c>
      <c r="U87">
        <v>10.18</v>
      </c>
      <c r="V87">
        <v>10.18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8.5299999999999994</v>
      </c>
      <c r="AD87">
        <v>25.28</v>
      </c>
      <c r="AE87">
        <v>25.28</v>
      </c>
      <c r="AF87">
        <v>5.81</v>
      </c>
      <c r="AG87">
        <f t="shared" si="4"/>
        <v>3.2634769999999995</v>
      </c>
      <c r="AH87">
        <f t="shared" si="5"/>
        <v>2.5465230000000001</v>
      </c>
    </row>
    <row r="88" spans="1:34">
      <c r="A88" t="s">
        <v>130</v>
      </c>
      <c r="B88" s="75">
        <v>231.88</v>
      </c>
      <c r="C88" s="75">
        <v>31.57</v>
      </c>
      <c r="D88" s="135">
        <f t="shared" si="3"/>
        <v>0</v>
      </c>
      <c r="E88" s="75"/>
      <c r="F88" s="78">
        <v>0</v>
      </c>
      <c r="G88" s="78">
        <v>0</v>
      </c>
      <c r="H88" s="78">
        <v>0</v>
      </c>
      <c r="I88">
        <v>70.540000000000006</v>
      </c>
      <c r="J88">
        <v>271.83</v>
      </c>
      <c r="K88">
        <v>51.38</v>
      </c>
      <c r="L88">
        <v>3.58</v>
      </c>
      <c r="M88">
        <v>6.63</v>
      </c>
      <c r="N88" s="135">
        <v>0</v>
      </c>
      <c r="O88" s="135">
        <v>0</v>
      </c>
      <c r="P88" s="135">
        <v>0</v>
      </c>
      <c r="Q88">
        <v>3.69</v>
      </c>
      <c r="R88">
        <v>0</v>
      </c>
      <c r="S88">
        <v>4.42</v>
      </c>
      <c r="T88">
        <v>29.65</v>
      </c>
      <c r="U88">
        <v>9.8800000000000008</v>
      </c>
      <c r="V88">
        <v>9.8800000000000008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8.34</v>
      </c>
      <c r="AD88">
        <v>25.08</v>
      </c>
      <c r="AE88">
        <v>25.08</v>
      </c>
      <c r="AF88">
        <v>5.81</v>
      </c>
      <c r="AG88">
        <f t="shared" si="4"/>
        <v>3.2634769999999995</v>
      </c>
      <c r="AH88">
        <f t="shared" si="5"/>
        <v>2.5465230000000001</v>
      </c>
    </row>
    <row r="89" spans="1:34">
      <c r="A89" t="s">
        <v>131</v>
      </c>
      <c r="B89" s="75">
        <v>171.74</v>
      </c>
      <c r="C89" s="75">
        <v>50.58</v>
      </c>
      <c r="D89" s="135">
        <f t="shared" si="3"/>
        <v>0</v>
      </c>
      <c r="E89" s="75"/>
      <c r="F89" s="78">
        <v>0</v>
      </c>
      <c r="G89" s="78">
        <v>0</v>
      </c>
      <c r="H89" s="78">
        <v>0</v>
      </c>
      <c r="I89">
        <v>70.540000000000006</v>
      </c>
      <c r="J89">
        <v>271.83</v>
      </c>
      <c r="K89">
        <v>51.38</v>
      </c>
      <c r="L89">
        <v>3.58</v>
      </c>
      <c r="M89">
        <v>6.71</v>
      </c>
      <c r="N89" s="135">
        <v>0</v>
      </c>
      <c r="O89" s="135">
        <v>0</v>
      </c>
      <c r="P89" s="135">
        <v>0</v>
      </c>
      <c r="Q89">
        <v>3.69</v>
      </c>
      <c r="R89">
        <v>0</v>
      </c>
      <c r="S89">
        <v>4.42</v>
      </c>
      <c r="T89">
        <v>28.17</v>
      </c>
      <c r="U89">
        <v>9.39</v>
      </c>
      <c r="V89">
        <v>9.4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8.11</v>
      </c>
      <c r="AD89">
        <v>20.04</v>
      </c>
      <c r="AE89">
        <v>20.04</v>
      </c>
      <c r="AF89">
        <v>5.81</v>
      </c>
      <c r="AG89">
        <f t="shared" si="4"/>
        <v>3.2634769999999995</v>
      </c>
      <c r="AH89">
        <f t="shared" si="5"/>
        <v>2.5465230000000001</v>
      </c>
    </row>
    <row r="90" spans="1:34">
      <c r="A90" t="s">
        <v>132</v>
      </c>
      <c r="B90" s="75">
        <v>171.74</v>
      </c>
      <c r="C90" s="75">
        <v>50.58</v>
      </c>
      <c r="D90" s="135">
        <f t="shared" si="3"/>
        <v>0</v>
      </c>
      <c r="E90" s="75"/>
      <c r="F90" s="78">
        <v>0</v>
      </c>
      <c r="G90" s="78">
        <v>0</v>
      </c>
      <c r="H90" s="78">
        <v>0</v>
      </c>
      <c r="I90">
        <v>70.540000000000006</v>
      </c>
      <c r="J90">
        <v>271.83</v>
      </c>
      <c r="K90">
        <v>51.38</v>
      </c>
      <c r="L90">
        <v>3.58</v>
      </c>
      <c r="M90">
        <v>6.6</v>
      </c>
      <c r="N90" s="135">
        <v>0</v>
      </c>
      <c r="O90" s="135">
        <v>0</v>
      </c>
      <c r="P90" s="135">
        <v>0</v>
      </c>
      <c r="Q90">
        <v>3.69</v>
      </c>
      <c r="R90">
        <v>0</v>
      </c>
      <c r="S90">
        <v>4.42</v>
      </c>
      <c r="T90">
        <v>27.43</v>
      </c>
      <c r="U90">
        <v>9.14</v>
      </c>
      <c r="V90">
        <v>9.16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7.97</v>
      </c>
      <c r="AD90">
        <v>20.45</v>
      </c>
      <c r="AE90">
        <v>20.45</v>
      </c>
      <c r="AF90">
        <v>5.81</v>
      </c>
      <c r="AG90">
        <f t="shared" si="4"/>
        <v>3.2634769999999995</v>
      </c>
      <c r="AH90">
        <f t="shared" si="5"/>
        <v>2.5465230000000001</v>
      </c>
    </row>
    <row r="91" spans="1:34">
      <c r="A91" t="s">
        <v>133</v>
      </c>
      <c r="B91" s="75">
        <v>130.47999999999999</v>
      </c>
      <c r="C91" s="75">
        <v>31.57</v>
      </c>
      <c r="D91" s="135">
        <f t="shared" si="3"/>
        <v>0</v>
      </c>
      <c r="E91" s="75"/>
      <c r="F91" s="78">
        <v>0</v>
      </c>
      <c r="G91" s="78">
        <v>0</v>
      </c>
      <c r="H91" s="78">
        <v>0</v>
      </c>
      <c r="I91">
        <v>70.540000000000006</v>
      </c>
      <c r="J91">
        <v>271.83</v>
      </c>
      <c r="K91">
        <v>51.38</v>
      </c>
      <c r="L91">
        <v>3.65</v>
      </c>
      <c r="M91">
        <v>6.7</v>
      </c>
      <c r="N91" s="135">
        <v>0</v>
      </c>
      <c r="O91" s="135">
        <v>0</v>
      </c>
      <c r="P91" s="135">
        <v>0</v>
      </c>
      <c r="Q91">
        <v>3.69</v>
      </c>
      <c r="R91">
        <v>0</v>
      </c>
      <c r="S91">
        <v>4.32</v>
      </c>
      <c r="T91">
        <v>27.07</v>
      </c>
      <c r="U91">
        <v>9.02</v>
      </c>
      <c r="V91">
        <v>9.0299999999999994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7.36</v>
      </c>
      <c r="AD91">
        <v>20.64</v>
      </c>
      <c r="AE91">
        <v>20.64</v>
      </c>
      <c r="AF91">
        <v>5.81</v>
      </c>
      <c r="AG91">
        <f t="shared" si="4"/>
        <v>3.2634769999999995</v>
      </c>
      <c r="AH91">
        <f t="shared" si="5"/>
        <v>2.5465230000000001</v>
      </c>
    </row>
    <row r="92" spans="1:34">
      <c r="A92" t="s">
        <v>134</v>
      </c>
      <c r="B92" s="75">
        <v>162.07</v>
      </c>
      <c r="C92" s="75">
        <v>31.57</v>
      </c>
      <c r="D92" s="135">
        <f t="shared" si="3"/>
        <v>0</v>
      </c>
      <c r="E92" s="75"/>
      <c r="F92" s="78">
        <v>0</v>
      </c>
      <c r="G92" s="78">
        <v>0</v>
      </c>
      <c r="H92" s="78">
        <v>0</v>
      </c>
      <c r="I92">
        <v>70.540000000000006</v>
      </c>
      <c r="J92">
        <v>271.83</v>
      </c>
      <c r="K92">
        <v>51.38</v>
      </c>
      <c r="L92">
        <v>3.65</v>
      </c>
      <c r="M92">
        <v>6.62</v>
      </c>
      <c r="N92" s="135">
        <v>0</v>
      </c>
      <c r="O92" s="135">
        <v>0</v>
      </c>
      <c r="P92" s="135">
        <v>0</v>
      </c>
      <c r="Q92">
        <v>3.69</v>
      </c>
      <c r="R92">
        <v>0</v>
      </c>
      <c r="S92">
        <v>4.32</v>
      </c>
      <c r="T92">
        <v>32.92</v>
      </c>
      <c r="U92">
        <v>10.97</v>
      </c>
      <c r="V92">
        <v>10.97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6.98</v>
      </c>
      <c r="AD92">
        <v>21.93</v>
      </c>
      <c r="AE92">
        <v>21.93</v>
      </c>
      <c r="AF92">
        <v>5.81</v>
      </c>
      <c r="AG92">
        <f t="shared" si="4"/>
        <v>3.2634769999999995</v>
      </c>
      <c r="AH92">
        <f t="shared" si="5"/>
        <v>2.5465230000000001</v>
      </c>
    </row>
    <row r="93" spans="1:34">
      <c r="A93" t="s">
        <v>135</v>
      </c>
      <c r="B93" s="75">
        <v>162.07</v>
      </c>
      <c r="C93" s="75">
        <v>31.57</v>
      </c>
      <c r="D93" s="135">
        <f t="shared" si="3"/>
        <v>0</v>
      </c>
      <c r="E93" s="75"/>
      <c r="F93" s="78">
        <v>0</v>
      </c>
      <c r="G93" s="78">
        <v>0</v>
      </c>
      <c r="H93" s="78">
        <v>0</v>
      </c>
      <c r="I93">
        <v>70.540000000000006</v>
      </c>
      <c r="J93">
        <v>271.83</v>
      </c>
      <c r="K93">
        <v>51.38</v>
      </c>
      <c r="L93">
        <v>3.65</v>
      </c>
      <c r="M93">
        <v>6.79</v>
      </c>
      <c r="N93" s="135">
        <v>0</v>
      </c>
      <c r="O93" s="135">
        <v>0</v>
      </c>
      <c r="P93" s="135">
        <v>0</v>
      </c>
      <c r="Q93">
        <v>3.69</v>
      </c>
      <c r="R93">
        <v>0</v>
      </c>
      <c r="S93">
        <v>4.32</v>
      </c>
      <c r="T93">
        <v>33.29</v>
      </c>
      <c r="U93">
        <v>11.1</v>
      </c>
      <c r="V93">
        <v>11.09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6.77</v>
      </c>
      <c r="AD93">
        <v>23.32</v>
      </c>
      <c r="AE93">
        <v>23.32</v>
      </c>
      <c r="AF93">
        <v>5.81</v>
      </c>
      <c r="AG93">
        <f t="shared" si="4"/>
        <v>3.2634769999999995</v>
      </c>
      <c r="AH93">
        <f t="shared" si="5"/>
        <v>2.5465230000000001</v>
      </c>
    </row>
    <row r="94" spans="1:34">
      <c r="A94" t="s">
        <v>136</v>
      </c>
      <c r="B94" s="75">
        <v>135.31</v>
      </c>
      <c r="C94" s="75">
        <v>31.57</v>
      </c>
      <c r="D94" s="135">
        <f t="shared" si="3"/>
        <v>0</v>
      </c>
      <c r="E94" s="75"/>
      <c r="F94" s="78">
        <v>0</v>
      </c>
      <c r="G94" s="78">
        <v>0</v>
      </c>
      <c r="H94" s="78">
        <v>0</v>
      </c>
      <c r="I94">
        <v>70.540000000000006</v>
      </c>
      <c r="J94">
        <v>271.83</v>
      </c>
      <c r="K94">
        <v>51.38</v>
      </c>
      <c r="L94">
        <v>3.65</v>
      </c>
      <c r="M94">
        <v>6.73</v>
      </c>
      <c r="N94" s="135">
        <v>0</v>
      </c>
      <c r="O94" s="135">
        <v>0</v>
      </c>
      <c r="P94" s="135">
        <v>0</v>
      </c>
      <c r="Q94">
        <v>3.69</v>
      </c>
      <c r="R94">
        <v>0</v>
      </c>
      <c r="S94">
        <v>4.32</v>
      </c>
      <c r="T94">
        <v>33.5</v>
      </c>
      <c r="U94">
        <v>11.17</v>
      </c>
      <c r="V94">
        <v>11.16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6.64</v>
      </c>
      <c r="AD94">
        <v>11.67</v>
      </c>
      <c r="AE94">
        <v>11.67</v>
      </c>
      <c r="AF94">
        <v>5.81</v>
      </c>
      <c r="AG94">
        <f t="shared" si="4"/>
        <v>3.2634769999999995</v>
      </c>
      <c r="AH94">
        <f t="shared" si="5"/>
        <v>2.5465230000000001</v>
      </c>
    </row>
    <row r="95" spans="1:34">
      <c r="A95" t="s">
        <v>137</v>
      </c>
      <c r="B95" s="75">
        <v>101.48</v>
      </c>
      <c r="C95" s="75">
        <v>31.57</v>
      </c>
      <c r="D95" s="135">
        <f t="shared" si="3"/>
        <v>0</v>
      </c>
      <c r="E95" s="75"/>
      <c r="F95" s="78">
        <v>0</v>
      </c>
      <c r="G95" s="78">
        <v>0</v>
      </c>
      <c r="H95" s="78">
        <v>0</v>
      </c>
      <c r="I95">
        <v>70.540000000000006</v>
      </c>
      <c r="J95">
        <v>271.83</v>
      </c>
      <c r="K95">
        <v>51.38</v>
      </c>
      <c r="L95">
        <v>3.65</v>
      </c>
      <c r="M95">
        <v>6.64</v>
      </c>
      <c r="N95" s="135">
        <v>0</v>
      </c>
      <c r="O95" s="135">
        <v>0</v>
      </c>
      <c r="P95" s="135">
        <v>0</v>
      </c>
      <c r="Q95">
        <v>3.69</v>
      </c>
      <c r="R95">
        <v>0</v>
      </c>
      <c r="S95">
        <v>4.32</v>
      </c>
      <c r="T95">
        <v>33.81</v>
      </c>
      <c r="U95">
        <v>11.27</v>
      </c>
      <c r="V95">
        <v>11.28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6.56</v>
      </c>
      <c r="AD95">
        <v>11.67</v>
      </c>
      <c r="AE95">
        <v>11.67</v>
      </c>
      <c r="AF95">
        <v>5.81</v>
      </c>
      <c r="AG95">
        <f t="shared" si="4"/>
        <v>3.2634769999999995</v>
      </c>
      <c r="AH95">
        <f t="shared" si="5"/>
        <v>2.5465230000000001</v>
      </c>
    </row>
    <row r="96" spans="1:34">
      <c r="A96" t="s">
        <v>138</v>
      </c>
      <c r="B96" s="75">
        <v>101.48</v>
      </c>
      <c r="C96" s="75">
        <v>31.57</v>
      </c>
      <c r="D96" s="135">
        <f t="shared" si="3"/>
        <v>0</v>
      </c>
      <c r="E96" s="75"/>
      <c r="F96" s="78">
        <v>0</v>
      </c>
      <c r="G96" s="78">
        <v>0</v>
      </c>
      <c r="H96" s="78">
        <v>0</v>
      </c>
      <c r="I96">
        <v>70.540000000000006</v>
      </c>
      <c r="J96">
        <v>271.83</v>
      </c>
      <c r="K96">
        <v>51.38</v>
      </c>
      <c r="L96">
        <v>3.65</v>
      </c>
      <c r="M96">
        <v>6.7</v>
      </c>
      <c r="N96" s="135">
        <v>0</v>
      </c>
      <c r="O96" s="135">
        <v>0</v>
      </c>
      <c r="P96" s="135">
        <v>0</v>
      </c>
      <c r="Q96">
        <v>3.69</v>
      </c>
      <c r="R96">
        <v>0</v>
      </c>
      <c r="S96">
        <v>4.32</v>
      </c>
      <c r="T96">
        <v>34.119999999999997</v>
      </c>
      <c r="U96">
        <v>11.38</v>
      </c>
      <c r="V96">
        <v>11.37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6.41</v>
      </c>
      <c r="AD96">
        <v>11.67</v>
      </c>
      <c r="AE96">
        <v>11.67</v>
      </c>
      <c r="AF96">
        <v>5.81</v>
      </c>
      <c r="AG96">
        <f t="shared" si="4"/>
        <v>3.2634769999999995</v>
      </c>
      <c r="AH96">
        <f t="shared" si="5"/>
        <v>2.5465230000000001</v>
      </c>
    </row>
    <row r="97" spans="1:36">
      <c r="A97" t="s">
        <v>139</v>
      </c>
      <c r="B97" s="75">
        <v>101.48</v>
      </c>
      <c r="C97" s="75">
        <v>31.57</v>
      </c>
      <c r="D97" s="135">
        <f t="shared" si="3"/>
        <v>0</v>
      </c>
      <c r="E97" s="75"/>
      <c r="F97" s="78">
        <v>0</v>
      </c>
      <c r="G97" s="78">
        <v>0</v>
      </c>
      <c r="H97" s="78">
        <v>0</v>
      </c>
      <c r="I97">
        <v>70.540000000000006</v>
      </c>
      <c r="J97">
        <v>271.83</v>
      </c>
      <c r="K97">
        <v>51.38</v>
      </c>
      <c r="L97">
        <v>3.65</v>
      </c>
      <c r="M97">
        <v>6.72</v>
      </c>
      <c r="N97" s="135">
        <v>0</v>
      </c>
      <c r="O97" s="135">
        <v>0</v>
      </c>
      <c r="P97" s="135">
        <v>0</v>
      </c>
      <c r="Q97">
        <v>3.69</v>
      </c>
      <c r="R97">
        <v>0</v>
      </c>
      <c r="S97">
        <v>4.32</v>
      </c>
      <c r="T97">
        <v>33.81</v>
      </c>
      <c r="U97">
        <v>11.27</v>
      </c>
      <c r="V97">
        <v>11.28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6.17</v>
      </c>
      <c r="AD97">
        <v>11.67</v>
      </c>
      <c r="AE97">
        <v>11.67</v>
      </c>
      <c r="AF97">
        <v>5.81</v>
      </c>
      <c r="AG97">
        <f t="shared" si="4"/>
        <v>3.2634769999999995</v>
      </c>
      <c r="AH97">
        <f t="shared" si="5"/>
        <v>2.5465230000000001</v>
      </c>
    </row>
    <row r="98" spans="1:36">
      <c r="A98" t="s">
        <v>140</v>
      </c>
      <c r="B98" s="75">
        <v>101.48</v>
      </c>
      <c r="C98" s="75">
        <v>31.57</v>
      </c>
      <c r="D98" s="135">
        <f t="shared" si="3"/>
        <v>0</v>
      </c>
      <c r="E98" s="75"/>
      <c r="F98" s="78">
        <v>0</v>
      </c>
      <c r="G98" s="78">
        <v>0</v>
      </c>
      <c r="H98" s="78">
        <v>0</v>
      </c>
      <c r="I98">
        <v>70.540000000000006</v>
      </c>
      <c r="J98">
        <v>271.83</v>
      </c>
      <c r="K98">
        <v>51.38</v>
      </c>
      <c r="L98">
        <v>3.65</v>
      </c>
      <c r="M98">
        <v>6.74</v>
      </c>
      <c r="N98" s="135">
        <v>0</v>
      </c>
      <c r="O98" s="135">
        <v>0</v>
      </c>
      <c r="P98" s="135">
        <v>0</v>
      </c>
      <c r="Q98">
        <v>3.69</v>
      </c>
      <c r="R98">
        <v>0</v>
      </c>
      <c r="S98">
        <v>4.32</v>
      </c>
      <c r="T98">
        <v>33.4</v>
      </c>
      <c r="U98">
        <v>11.13</v>
      </c>
      <c r="V98">
        <v>11.15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6.04</v>
      </c>
      <c r="AD98">
        <v>11.67</v>
      </c>
      <c r="AE98">
        <v>11.67</v>
      </c>
      <c r="AF98">
        <v>5.81</v>
      </c>
      <c r="AG98">
        <f t="shared" si="4"/>
        <v>3.2634769999999995</v>
      </c>
      <c r="AH98">
        <f t="shared" si="5"/>
        <v>2.5465230000000001</v>
      </c>
    </row>
    <row r="99" spans="1:36">
      <c r="A99" t="s">
        <v>141</v>
      </c>
      <c r="B99" s="75">
        <f>SUM(B3:B98)/4000</f>
        <v>2.983779999999999</v>
      </c>
      <c r="C99" s="75">
        <f t="shared" ref="C99:L99" si="6">SUM(C3:C98)/4000</f>
        <v>0.9218099999999998</v>
      </c>
      <c r="D99" s="135">
        <f t="shared" ref="D99" si="7">SUM(D3:D98)/4000</f>
        <v>1.03074</v>
      </c>
      <c r="E99" s="75"/>
      <c r="F99" s="78">
        <f t="shared" si="6"/>
        <v>0.13139749999999997</v>
      </c>
      <c r="G99" s="78">
        <f t="shared" si="6"/>
        <v>0.13139749999999997</v>
      </c>
      <c r="H99" s="78">
        <f t="shared" si="6"/>
        <v>0.13467250000000003</v>
      </c>
      <c r="I99">
        <f t="shared" si="6"/>
        <v>1.6929599999999994</v>
      </c>
      <c r="J99">
        <f t="shared" si="6"/>
        <v>5.4914900000000042</v>
      </c>
      <c r="K99">
        <f t="shared" si="6"/>
        <v>1.2796499999999997</v>
      </c>
      <c r="L99">
        <f t="shared" si="6"/>
        <v>8.6109999999999937E-2</v>
      </c>
      <c r="M99">
        <f t="shared" ref="M99:AB99" si="8">SUM(M3:M98)/4000</f>
        <v>0.18223000000000011</v>
      </c>
      <c r="N99" s="135">
        <f t="shared" si="8"/>
        <v>0.35607749999999999</v>
      </c>
      <c r="O99" s="135">
        <f t="shared" si="8"/>
        <v>0.3313974999999999</v>
      </c>
      <c r="P99" s="135">
        <f t="shared" si="8"/>
        <v>0.34326499999999988</v>
      </c>
      <c r="Q99">
        <f t="shared" si="8"/>
        <v>8.9049999999999949E-2</v>
      </c>
      <c r="R99">
        <f t="shared" si="8"/>
        <v>0.78573999999999999</v>
      </c>
      <c r="S99">
        <f t="shared" si="8"/>
        <v>0.10487000000000005</v>
      </c>
      <c r="T99">
        <f t="shared" si="8"/>
        <v>0.45283250000000008</v>
      </c>
      <c r="U99">
        <f t="shared" si="8"/>
        <v>0.15094750000000001</v>
      </c>
      <c r="V99">
        <f t="shared" si="8"/>
        <v>0.150945</v>
      </c>
      <c r="W99">
        <f t="shared" si="8"/>
        <v>1.8293100000000004</v>
      </c>
      <c r="X99">
        <f t="shared" si="8"/>
        <v>0.36582249999999983</v>
      </c>
      <c r="Y99">
        <f t="shared" si="8"/>
        <v>0.76528750000000023</v>
      </c>
      <c r="Z99">
        <f t="shared" si="8"/>
        <v>0.42447999999999991</v>
      </c>
      <c r="AA99">
        <f t="shared" si="8"/>
        <v>0.65390000000000004</v>
      </c>
      <c r="AB99">
        <f t="shared" si="8"/>
        <v>0.32690999999999992</v>
      </c>
      <c r="AC99">
        <f t="shared" ref="AC99:AJ99" si="9">SUM(AC3:AC98)/4000</f>
        <v>0.127635</v>
      </c>
      <c r="AD99">
        <f t="shared" si="9"/>
        <v>0.38859250000000006</v>
      </c>
      <c r="AE99">
        <f t="shared" si="9"/>
        <v>0.38859250000000006</v>
      </c>
      <c r="AF99">
        <f t="shared" si="9"/>
        <v>0.18586499999999956</v>
      </c>
      <c r="AG99">
        <f t="shared" si="9"/>
        <v>0.1044003705000002</v>
      </c>
      <c r="AH99">
        <f t="shared" si="9"/>
        <v>8.1464629499999899E-2</v>
      </c>
      <c r="AI99">
        <f t="shared" si="9"/>
        <v>0</v>
      </c>
      <c r="AJ99">
        <f t="shared" si="9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1</v>
      </c>
      <c r="AH102">
        <v>1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1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1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10">SUM(F103:F108)</f>
        <v>1</v>
      </c>
      <c r="G109">
        <f t="shared" ref="G109" si="11">SUM(G103:G108)</f>
        <v>1</v>
      </c>
      <c r="H109">
        <f t="shared" ref="H109" si="12">SUM(H103:H108)</f>
        <v>1</v>
      </c>
      <c r="I109">
        <f t="shared" ref="I109:L109" si="13">SUM(I103:I108)</f>
        <v>1</v>
      </c>
      <c r="J109">
        <f t="shared" si="13"/>
        <v>1</v>
      </c>
      <c r="K109">
        <f t="shared" si="13"/>
        <v>1</v>
      </c>
      <c r="L109">
        <f t="shared" si="13"/>
        <v>1</v>
      </c>
      <c r="M109">
        <f t="shared" ref="M109:AB109" si="14">SUM(M103:M108)</f>
        <v>1</v>
      </c>
      <c r="Q109">
        <f t="shared" si="14"/>
        <v>1</v>
      </c>
      <c r="R109">
        <f t="shared" si="14"/>
        <v>1</v>
      </c>
      <c r="S109">
        <f t="shared" si="14"/>
        <v>1</v>
      </c>
      <c r="T109">
        <f t="shared" si="14"/>
        <v>1</v>
      </c>
      <c r="U109">
        <f t="shared" si="14"/>
        <v>1</v>
      </c>
      <c r="V109">
        <f t="shared" si="14"/>
        <v>1</v>
      </c>
      <c r="W109">
        <f t="shared" si="14"/>
        <v>1</v>
      </c>
      <c r="X109">
        <f t="shared" si="14"/>
        <v>1</v>
      </c>
      <c r="Y109">
        <f t="shared" si="14"/>
        <v>1</v>
      </c>
      <c r="Z109">
        <f t="shared" si="14"/>
        <v>1</v>
      </c>
      <c r="AA109">
        <f t="shared" si="14"/>
        <v>1</v>
      </c>
      <c r="AB109">
        <f t="shared" si="14"/>
        <v>1</v>
      </c>
      <c r="AC109">
        <f t="shared" ref="AC109:AJ109" si="15">SUM(AC103:AC108)</f>
        <v>1</v>
      </c>
      <c r="AD109">
        <f t="shared" si="15"/>
        <v>1</v>
      </c>
      <c r="AE109">
        <f t="shared" si="15"/>
        <v>1</v>
      </c>
      <c r="AF109">
        <f t="shared" si="15"/>
        <v>0</v>
      </c>
      <c r="AG109">
        <f t="shared" si="15"/>
        <v>1</v>
      </c>
      <c r="AH109">
        <f t="shared" si="15"/>
        <v>1</v>
      </c>
      <c r="AI109">
        <f t="shared" si="15"/>
        <v>0</v>
      </c>
      <c r="AJ109">
        <f t="shared" si="15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45047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</v>
      </c>
      <c r="C99" s="152">
        <f>SUM(C3:C98)/4000</f>
        <v>0</v>
      </c>
      <c r="D99" s="152">
        <f>SUM(D3:D98)/4000</f>
        <v>0</v>
      </c>
      <c r="E99" s="152">
        <f>SUM(E3:E98)/4000</f>
        <v>0</v>
      </c>
      <c r="F99" s="152">
        <f>SUM(F3:F98)/4000</f>
        <v>0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45047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F99"/>
  <sheetViews>
    <sheetView workbookViewId="0">
      <pane xSplit="1" ySplit="2" topLeftCell="AK73" activePane="bottomRight" state="frozen"/>
      <selection sqref="A1:XFD1048576"/>
      <selection pane="topRight" sqref="A1:XFD1048576"/>
      <selection pane="bottomLeft" sqref="A1:XFD1048576"/>
      <selection pane="bottomRight" activeCell="BB73" sqref="BB73"/>
    </sheetView>
  </sheetViews>
  <sheetFormatPr defaultRowHeight="15"/>
  <cols>
    <col min="1" max="1" width="12" customWidth="1"/>
  </cols>
  <sheetData>
    <row r="1" spans="1:58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s="80" t="s">
        <v>375</v>
      </c>
      <c r="AW1" s="80" t="s">
        <v>376</v>
      </c>
      <c r="AX1" s="80" t="s">
        <v>377</v>
      </c>
      <c r="AY1" s="80">
        <v>0</v>
      </c>
      <c r="AZ1" s="80">
        <v>0</v>
      </c>
      <c r="BA1" s="254" t="s">
        <v>189</v>
      </c>
      <c r="BB1" s="237" t="s">
        <v>142</v>
      </c>
      <c r="BC1" t="s">
        <v>465</v>
      </c>
      <c r="BD1" t="s">
        <v>466</v>
      </c>
      <c r="BE1" t="s">
        <v>472</v>
      </c>
      <c r="BF1" t="s">
        <v>476</v>
      </c>
    </row>
    <row r="2" spans="1:58">
      <c r="A2" s="237"/>
      <c r="AS2" s="19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281.77745723363353</v>
      </c>
      <c r="L3">
        <v>6.0530160718012933</v>
      </c>
      <c r="M3">
        <v>67.067794069205107</v>
      </c>
      <c r="N3">
        <v>55.358888868811285</v>
      </c>
      <c r="O3">
        <v>77.288899514149776</v>
      </c>
      <c r="P3">
        <v>32.831459784731543</v>
      </c>
      <c r="Q3">
        <v>2.019992913521373</v>
      </c>
      <c r="R3">
        <v>6.2712197939641019</v>
      </c>
      <c r="S3">
        <v>5.6064056743276369</v>
      </c>
      <c r="T3">
        <v>0</v>
      </c>
      <c r="U3">
        <v>52.056604744014948</v>
      </c>
      <c r="V3">
        <v>3.0255339455137031</v>
      </c>
      <c r="W3">
        <v>5.0418717256653762</v>
      </c>
      <c r="X3">
        <v>65.353466798551025</v>
      </c>
      <c r="Y3">
        <v>0</v>
      </c>
      <c r="Z3">
        <v>5.8067240701314962</v>
      </c>
      <c r="AA3">
        <v>18.548593525360051</v>
      </c>
      <c r="AB3">
        <v>14.028389980037568</v>
      </c>
      <c r="AC3">
        <v>10.114088544946775</v>
      </c>
      <c r="AD3">
        <v>0</v>
      </c>
      <c r="AE3">
        <v>17.144065016906698</v>
      </c>
      <c r="AF3">
        <v>18.90458345469526</v>
      </c>
      <c r="AG3">
        <v>32.869251685284901</v>
      </c>
      <c r="AH3">
        <v>9.3332014203715268</v>
      </c>
      <c r="AI3">
        <v>0</v>
      </c>
      <c r="AJ3">
        <v>0</v>
      </c>
      <c r="AK3">
        <v>29.811962483249847</v>
      </c>
      <c r="AL3">
        <v>27.106683729910241</v>
      </c>
      <c r="AM3">
        <v>8.2007022524838238</v>
      </c>
      <c r="AN3">
        <v>3.6174853892715499E-2</v>
      </c>
      <c r="AO3">
        <v>0</v>
      </c>
      <c r="AP3">
        <v>1.1349463993434248</v>
      </c>
      <c r="AQ3">
        <v>33.442289964276767</v>
      </c>
      <c r="AR3">
        <v>22.25406092151951</v>
      </c>
      <c r="AS3">
        <v>17.009444081820078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38.68580693322464</v>
      </c>
      <c r="BB3">
        <f>SUM(B3:AZ3)-BA3+SUM(BC3:BF3)</f>
        <v>890.20878264504097</v>
      </c>
      <c r="BC3">
        <v>2.9407911186440678</v>
      </c>
      <c r="BD3">
        <v>0</v>
      </c>
      <c r="BE3">
        <v>0.4560249375</v>
      </c>
      <c r="BF3">
        <v>0</v>
      </c>
    </row>
    <row r="4" spans="1:5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281.77745723363353</v>
      </c>
      <c r="L4">
        <v>6.0530160718012933</v>
      </c>
      <c r="M4">
        <v>67.067794069205107</v>
      </c>
      <c r="N4">
        <v>55.358888868811285</v>
      </c>
      <c r="O4">
        <v>77.288899514149776</v>
      </c>
      <c r="P4">
        <v>32.831459784731543</v>
      </c>
      <c r="Q4">
        <v>2.019992913521373</v>
      </c>
      <c r="R4">
        <v>6.2712197939641019</v>
      </c>
      <c r="S4">
        <v>5.6064056743276369</v>
      </c>
      <c r="T4">
        <v>0</v>
      </c>
      <c r="U4">
        <v>52.211605259161715</v>
      </c>
      <c r="V4">
        <v>3.0255339455137031</v>
      </c>
      <c r="W4">
        <v>5.0418717256653762</v>
      </c>
      <c r="X4">
        <v>65.353466798551025</v>
      </c>
      <c r="Y4">
        <v>0</v>
      </c>
      <c r="Z4">
        <v>5.8067240701314962</v>
      </c>
      <c r="AA4">
        <v>11.899097733249842</v>
      </c>
      <c r="AB4">
        <v>14.028389980037568</v>
      </c>
      <c r="AC4">
        <v>10.114088544946775</v>
      </c>
      <c r="AD4">
        <v>0</v>
      </c>
      <c r="AE4">
        <v>17.144065016906698</v>
      </c>
      <c r="AF4">
        <v>18.90458345469526</v>
      </c>
      <c r="AG4">
        <v>32.869251685284901</v>
      </c>
      <c r="AH4">
        <v>9.3332014203715268</v>
      </c>
      <c r="AI4">
        <v>0</v>
      </c>
      <c r="AJ4">
        <v>0</v>
      </c>
      <c r="AK4">
        <v>29.811962483249847</v>
      </c>
      <c r="AL4">
        <v>27.106683729910241</v>
      </c>
      <c r="AM4">
        <v>8.2007022524838238</v>
      </c>
      <c r="AN4">
        <v>3.6174853892715499E-2</v>
      </c>
      <c r="AO4">
        <v>0</v>
      </c>
      <c r="AP4">
        <v>1.1349463993434248</v>
      </c>
      <c r="AQ4">
        <v>33.442289964276767</v>
      </c>
      <c r="AR4">
        <v>22.25406092151951</v>
      </c>
      <c r="AS4">
        <v>17.009444081820078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38.414337030647573</v>
      </c>
      <c r="BB4">
        <f t="shared" ref="BB4:BB67" si="0">SUM(B4:AZ4)-BA4+SUM(BC4:BF4)</f>
        <v>883.98575727065474</v>
      </c>
      <c r="BC4">
        <v>2.9407911186440678</v>
      </c>
      <c r="BD4">
        <v>0</v>
      </c>
      <c r="BE4">
        <v>0.4560249375</v>
      </c>
      <c r="BF4">
        <v>0</v>
      </c>
    </row>
    <row r="5" spans="1:5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281.77560209154268</v>
      </c>
      <c r="L5">
        <v>6.0530160718012933</v>
      </c>
      <c r="M5">
        <v>67.067794069205107</v>
      </c>
      <c r="N5">
        <v>55.358888868811285</v>
      </c>
      <c r="O5">
        <v>77.288899514149776</v>
      </c>
      <c r="P5">
        <v>32.299688123634645</v>
      </c>
      <c r="Q5">
        <v>2.019992913521373</v>
      </c>
      <c r="R5">
        <v>6.2601620763799843</v>
      </c>
      <c r="S5">
        <v>5.5418707532238143</v>
      </c>
      <c r="T5">
        <v>0</v>
      </c>
      <c r="U5">
        <v>52.211605259161715</v>
      </c>
      <c r="V5">
        <v>4.8625732682742404</v>
      </c>
      <c r="W5">
        <v>11.825877581754551</v>
      </c>
      <c r="X5">
        <v>67.616505965546921</v>
      </c>
      <c r="Y5">
        <v>0</v>
      </c>
      <c r="Z5">
        <v>5.8067240701314962</v>
      </c>
      <c r="AA5">
        <v>11.899097733249842</v>
      </c>
      <c r="AB5">
        <v>14.028389980037568</v>
      </c>
      <c r="AC5">
        <v>10.114088544946775</v>
      </c>
      <c r="AD5">
        <v>0</v>
      </c>
      <c r="AE5">
        <v>17.144065016906698</v>
      </c>
      <c r="AF5">
        <v>18.90458345469526</v>
      </c>
      <c r="AG5">
        <v>32.869251685284901</v>
      </c>
      <c r="AH5">
        <v>9.3332014203715268</v>
      </c>
      <c r="AI5">
        <v>0</v>
      </c>
      <c r="AJ5">
        <v>0</v>
      </c>
      <c r="AK5">
        <v>29.811962483249847</v>
      </c>
      <c r="AL5">
        <v>27.106683729910241</v>
      </c>
      <c r="AM5">
        <v>8.2007022524838238</v>
      </c>
      <c r="AN5">
        <v>3.5492306950532244E-2</v>
      </c>
      <c r="AO5">
        <v>0</v>
      </c>
      <c r="AP5">
        <v>1.1349463993434248</v>
      </c>
      <c r="AQ5">
        <v>33.442289964276767</v>
      </c>
      <c r="AR5">
        <v>22.25406092151951</v>
      </c>
      <c r="AS5">
        <v>17.009444081820078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38.843797853171296</v>
      </c>
      <c r="BB5">
        <f t="shared" si="0"/>
        <v>893.83047880515869</v>
      </c>
      <c r="BC5">
        <v>2.9407911186440678</v>
      </c>
      <c r="BD5">
        <v>0</v>
      </c>
      <c r="BE5">
        <v>0.4560249375</v>
      </c>
      <c r="BF5">
        <v>0</v>
      </c>
    </row>
    <row r="6" spans="1:5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281.77560209154268</v>
      </c>
      <c r="L6">
        <v>6.0530160718012933</v>
      </c>
      <c r="M6">
        <v>67.067794069205107</v>
      </c>
      <c r="N6">
        <v>55.358888868811285</v>
      </c>
      <c r="O6">
        <v>77.288899514149776</v>
      </c>
      <c r="P6">
        <v>32.299688123634645</v>
      </c>
      <c r="Q6">
        <v>2.019992913521373</v>
      </c>
      <c r="R6">
        <v>6.2601620763799843</v>
      </c>
      <c r="S6">
        <v>5.5418707532238143</v>
      </c>
      <c r="T6">
        <v>0</v>
      </c>
      <c r="U6">
        <v>52.211605259161715</v>
      </c>
      <c r="V6">
        <v>3.0280745514471787</v>
      </c>
      <c r="W6">
        <v>9.3859493231334561</v>
      </c>
      <c r="X6">
        <v>65.348111325960033</v>
      </c>
      <c r="Y6">
        <v>0</v>
      </c>
      <c r="Z6">
        <v>5.8067240701314962</v>
      </c>
      <c r="AA6">
        <v>11.899097733249842</v>
      </c>
      <c r="AB6">
        <v>14.028389980037568</v>
      </c>
      <c r="AC6">
        <v>10.114088544946775</v>
      </c>
      <c r="AD6">
        <v>0</v>
      </c>
      <c r="AE6">
        <v>17.144065016906698</v>
      </c>
      <c r="AF6">
        <v>18.90458345469526</v>
      </c>
      <c r="AG6">
        <v>32.869251685284901</v>
      </c>
      <c r="AH6">
        <v>9.3332014203715268</v>
      </c>
      <c r="AI6">
        <v>0</v>
      </c>
      <c r="AJ6">
        <v>0</v>
      </c>
      <c r="AK6">
        <v>29.811962483249847</v>
      </c>
      <c r="AL6">
        <v>27.106683729910241</v>
      </c>
      <c r="AM6">
        <v>8.2007022524838238</v>
      </c>
      <c r="AN6">
        <v>3.5492306950532244E-2</v>
      </c>
      <c r="AO6">
        <v>0</v>
      </c>
      <c r="AP6">
        <v>1.1349463993434248</v>
      </c>
      <c r="AQ6">
        <v>33.442289964276767</v>
      </c>
      <c r="AR6">
        <v>22.25406092151951</v>
      </c>
      <c r="AS6">
        <v>17.009444081820078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38.57030790966283</v>
      </c>
      <c r="BB6">
        <f t="shared" si="0"/>
        <v>887.56114713363206</v>
      </c>
      <c r="BC6">
        <v>2.9407911186440678</v>
      </c>
      <c r="BD6">
        <v>0</v>
      </c>
      <c r="BE6">
        <v>0.4560249375</v>
      </c>
      <c r="BF6">
        <v>0</v>
      </c>
    </row>
    <row r="7" spans="1:5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265.82982014733824</v>
      </c>
      <c r="L7">
        <v>6.0945570334968471</v>
      </c>
      <c r="M7">
        <v>67.067794069205107</v>
      </c>
      <c r="N7">
        <v>55.358888868811285</v>
      </c>
      <c r="O7">
        <v>77.288899514149776</v>
      </c>
      <c r="P7">
        <v>32.299688123634645</v>
      </c>
      <c r="Q7">
        <v>2.019992913521373</v>
      </c>
      <c r="R7">
        <v>8.8962832449577132</v>
      </c>
      <c r="S7">
        <v>6.3951817398946238</v>
      </c>
      <c r="T7">
        <v>0</v>
      </c>
      <c r="U7">
        <v>52.211605259161715</v>
      </c>
      <c r="V7">
        <v>3.0280745514471787</v>
      </c>
      <c r="W7">
        <v>5.0425072987169415</v>
      </c>
      <c r="X7">
        <v>65.348111325960033</v>
      </c>
      <c r="Y7">
        <v>0</v>
      </c>
      <c r="Z7">
        <v>5.8067240701314962</v>
      </c>
      <c r="AA7">
        <v>5.5995754038822794</v>
      </c>
      <c r="AB7">
        <v>14.028389980037568</v>
      </c>
      <c r="AC7">
        <v>10.114088544946775</v>
      </c>
      <c r="AD7">
        <v>0</v>
      </c>
      <c r="AE7">
        <v>17.144065016906698</v>
      </c>
      <c r="AF7">
        <v>12.603055398610936</v>
      </c>
      <c r="AG7">
        <v>32.869251685284901</v>
      </c>
      <c r="AH7">
        <v>0</v>
      </c>
      <c r="AI7">
        <v>0</v>
      </c>
      <c r="AJ7">
        <v>0</v>
      </c>
      <c r="AK7">
        <v>29.811962483249847</v>
      </c>
      <c r="AL7">
        <v>27.106683729910241</v>
      </c>
      <c r="AM7">
        <v>8.2007022524838238</v>
      </c>
      <c r="AN7">
        <v>3.5492306950532244E-2</v>
      </c>
      <c r="AO7">
        <v>0</v>
      </c>
      <c r="AP7">
        <v>1.1349463993434248</v>
      </c>
      <c r="AQ7">
        <v>33.442289964276767</v>
      </c>
      <c r="AR7">
        <v>22.25406092151951</v>
      </c>
      <c r="AS7">
        <v>16.529833643811312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36.932913582270558</v>
      </c>
      <c r="BB7">
        <f t="shared" si="0"/>
        <v>849.57040342801531</v>
      </c>
      <c r="BC7">
        <v>2.9407911186440678</v>
      </c>
      <c r="BD7">
        <v>0</v>
      </c>
      <c r="BE7">
        <v>0</v>
      </c>
      <c r="BF7">
        <v>0</v>
      </c>
    </row>
    <row r="8" spans="1:5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265.82982014733824</v>
      </c>
      <c r="L8">
        <v>6.0945570334968471</v>
      </c>
      <c r="M8">
        <v>67.067794069205107</v>
      </c>
      <c r="N8">
        <v>55.358888868811285</v>
      </c>
      <c r="O8">
        <v>77.288899514149776</v>
      </c>
      <c r="P8">
        <v>32.299688123634645</v>
      </c>
      <c r="Q8">
        <v>2.019992913521373</v>
      </c>
      <c r="R8">
        <v>8.4804083376606698</v>
      </c>
      <c r="S8">
        <v>6.3951817398946238</v>
      </c>
      <c r="T8">
        <v>0</v>
      </c>
      <c r="U8">
        <v>52.211605259161715</v>
      </c>
      <c r="V8">
        <v>3.0280745514471787</v>
      </c>
      <c r="W8">
        <v>5.0425072987169415</v>
      </c>
      <c r="X8">
        <v>65.348111325960033</v>
      </c>
      <c r="Y8">
        <v>0</v>
      </c>
      <c r="Z8">
        <v>5.8067240701314962</v>
      </c>
      <c r="AA8">
        <v>5.5995754038822794</v>
      </c>
      <c r="AB8">
        <v>14.028389980037568</v>
      </c>
      <c r="AC8">
        <v>10.114088544946775</v>
      </c>
      <c r="AD8">
        <v>0</v>
      </c>
      <c r="AE8">
        <v>17.144065016906698</v>
      </c>
      <c r="AF8">
        <v>12.603055398610936</v>
      </c>
      <c r="AG8">
        <v>32.869251685284901</v>
      </c>
      <c r="AH8">
        <v>0</v>
      </c>
      <c r="AI8">
        <v>0</v>
      </c>
      <c r="AJ8">
        <v>0</v>
      </c>
      <c r="AK8">
        <v>29.811962483249847</v>
      </c>
      <c r="AL8">
        <v>27.106683729910241</v>
      </c>
      <c r="AM8">
        <v>8.2007022524838238</v>
      </c>
      <c r="AN8">
        <v>3.5492306950532244E-2</v>
      </c>
      <c r="AO8">
        <v>0</v>
      </c>
      <c r="AP8">
        <v>1.1349463993434248</v>
      </c>
      <c r="AQ8">
        <v>33.442289964276767</v>
      </c>
      <c r="AR8">
        <v>22.25406092151951</v>
      </c>
      <c r="AS8">
        <v>16.529833643811312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36.915530011145535</v>
      </c>
      <c r="BB8">
        <f t="shared" si="0"/>
        <v>849.17191209184318</v>
      </c>
      <c r="BC8">
        <v>2.9407911186440678</v>
      </c>
      <c r="BD8">
        <v>0</v>
      </c>
      <c r="BE8">
        <v>0</v>
      </c>
      <c r="BF8">
        <v>0</v>
      </c>
    </row>
    <row r="9" spans="1:5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265.82982014733824</v>
      </c>
      <c r="L9">
        <v>6.0946528293937545</v>
      </c>
      <c r="M9">
        <v>67.067794069205107</v>
      </c>
      <c r="N9">
        <v>55.358888868811285</v>
      </c>
      <c r="O9">
        <v>77.288899514149776</v>
      </c>
      <c r="P9">
        <v>32.652641269129369</v>
      </c>
      <c r="Q9">
        <v>2.019992913521373</v>
      </c>
      <c r="R9">
        <v>10.065039568626105</v>
      </c>
      <c r="S9">
        <v>6.3951817398946238</v>
      </c>
      <c r="T9">
        <v>0</v>
      </c>
      <c r="U9">
        <v>52.211605259161715</v>
      </c>
      <c r="V9">
        <v>3.0280745514471787</v>
      </c>
      <c r="W9">
        <v>5.0425072987169415</v>
      </c>
      <c r="X9">
        <v>65.348111325960033</v>
      </c>
      <c r="Y9">
        <v>0</v>
      </c>
      <c r="Z9">
        <v>5.8067240701314962</v>
      </c>
      <c r="AA9">
        <v>0</v>
      </c>
      <c r="AB9">
        <v>14.028389980037568</v>
      </c>
      <c r="AC9">
        <v>10.114088544946775</v>
      </c>
      <c r="AD9">
        <v>0</v>
      </c>
      <c r="AE9">
        <v>17.144065016906698</v>
      </c>
      <c r="AF9">
        <v>12.603055398610936</v>
      </c>
      <c r="AG9">
        <v>32.869251685284901</v>
      </c>
      <c r="AH9">
        <v>0</v>
      </c>
      <c r="AI9">
        <v>0</v>
      </c>
      <c r="AJ9">
        <v>0</v>
      </c>
      <c r="AK9">
        <v>29.811962483249847</v>
      </c>
      <c r="AL9">
        <v>27.106683729910241</v>
      </c>
      <c r="AM9">
        <v>8.2007022524838238</v>
      </c>
      <c r="AN9">
        <v>3.5492306950532244E-2</v>
      </c>
      <c r="AO9">
        <v>0</v>
      </c>
      <c r="AP9">
        <v>1.1349463993434248</v>
      </c>
      <c r="AQ9">
        <v>33.442289964276767</v>
      </c>
      <c r="AR9">
        <v>22.25406092151951</v>
      </c>
      <c r="AS9">
        <v>16.529833643811312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36.762462790467794</v>
      </c>
      <c r="BB9">
        <f t="shared" si="0"/>
        <v>845.66308408099587</v>
      </c>
      <c r="BC9">
        <v>2.9407911186440678</v>
      </c>
      <c r="BD9">
        <v>0</v>
      </c>
      <c r="BE9">
        <v>0</v>
      </c>
      <c r="BF9">
        <v>0</v>
      </c>
    </row>
    <row r="10" spans="1:5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265.82982014733824</v>
      </c>
      <c r="L10">
        <v>6.0946528293937545</v>
      </c>
      <c r="M10">
        <v>67.067794069205107</v>
      </c>
      <c r="N10">
        <v>55.358888868811285</v>
      </c>
      <c r="O10">
        <v>77.288899514149776</v>
      </c>
      <c r="P10">
        <v>32.652641269129369</v>
      </c>
      <c r="Q10">
        <v>2.019992913521373</v>
      </c>
      <c r="R10">
        <v>10.065039568626105</v>
      </c>
      <c r="S10">
        <v>6.3951817398946238</v>
      </c>
      <c r="T10">
        <v>0</v>
      </c>
      <c r="U10">
        <v>52.211605259161715</v>
      </c>
      <c r="V10">
        <v>3.0280745514471787</v>
      </c>
      <c r="W10">
        <v>5.0425072987169415</v>
      </c>
      <c r="X10">
        <v>65.348111325960033</v>
      </c>
      <c r="Y10">
        <v>0</v>
      </c>
      <c r="Z10">
        <v>5.8067240701314962</v>
      </c>
      <c r="AA10">
        <v>0</v>
      </c>
      <c r="AB10">
        <v>14.028389980037568</v>
      </c>
      <c r="AC10">
        <v>10.114088544946775</v>
      </c>
      <c r="AD10">
        <v>0</v>
      </c>
      <c r="AE10">
        <v>17.144065016906698</v>
      </c>
      <c r="AF10">
        <v>12.603055398610936</v>
      </c>
      <c r="AG10">
        <v>32.869251685284901</v>
      </c>
      <c r="AH10">
        <v>0</v>
      </c>
      <c r="AI10">
        <v>0</v>
      </c>
      <c r="AJ10">
        <v>0</v>
      </c>
      <c r="AK10">
        <v>29.811962483249847</v>
      </c>
      <c r="AL10">
        <v>27.106683729910241</v>
      </c>
      <c r="AM10">
        <v>8.2007022524838238</v>
      </c>
      <c r="AN10">
        <v>3.5492306950532244E-2</v>
      </c>
      <c r="AO10">
        <v>0</v>
      </c>
      <c r="AP10">
        <v>1.1349463993434248</v>
      </c>
      <c r="AQ10">
        <v>33.442289964276767</v>
      </c>
      <c r="AR10">
        <v>23.476811521602997</v>
      </c>
      <c r="AS10">
        <v>16.529833643811312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36.813573765551283</v>
      </c>
      <c r="BB10">
        <f t="shared" si="0"/>
        <v>846.83472370599577</v>
      </c>
      <c r="BC10">
        <v>2.9407911186440678</v>
      </c>
      <c r="BD10">
        <v>0</v>
      </c>
      <c r="BE10">
        <v>0</v>
      </c>
      <c r="BF10">
        <v>0</v>
      </c>
    </row>
    <row r="11" spans="1:5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221.16539250544372</v>
      </c>
      <c r="L11">
        <v>6.1257896897634776</v>
      </c>
      <c r="M11">
        <v>67.067794069205107</v>
      </c>
      <c r="N11">
        <v>55.358888868811285</v>
      </c>
      <c r="O11">
        <v>77.288899514149776</v>
      </c>
      <c r="P11">
        <v>32.30014610728449</v>
      </c>
      <c r="Q11">
        <v>2.019992913521373</v>
      </c>
      <c r="R11">
        <v>10.145644379507875</v>
      </c>
      <c r="S11">
        <v>6.4262253965205636</v>
      </c>
      <c r="T11">
        <v>0</v>
      </c>
      <c r="U11">
        <v>52.211605259161715</v>
      </c>
      <c r="V11">
        <v>3.0280745514471787</v>
      </c>
      <c r="W11">
        <v>5.0425072987169415</v>
      </c>
      <c r="X11">
        <v>65.348111325960033</v>
      </c>
      <c r="Y11">
        <v>0</v>
      </c>
      <c r="Z11">
        <v>5.8067240701314962</v>
      </c>
      <c r="AA11">
        <v>0</v>
      </c>
      <c r="AB11">
        <v>14.028389980037568</v>
      </c>
      <c r="AC11">
        <v>10.114088544946775</v>
      </c>
      <c r="AD11">
        <v>0</v>
      </c>
      <c r="AE11">
        <v>17.144065016906698</v>
      </c>
      <c r="AF11">
        <v>6.3015280560843232</v>
      </c>
      <c r="AG11">
        <v>32.869251685284901</v>
      </c>
      <c r="AH11">
        <v>0</v>
      </c>
      <c r="AI11">
        <v>0</v>
      </c>
      <c r="AJ11">
        <v>0</v>
      </c>
      <c r="AK11">
        <v>29.811962483249847</v>
      </c>
      <c r="AL11">
        <v>27.106683729910241</v>
      </c>
      <c r="AM11">
        <v>8.2007022524838238</v>
      </c>
      <c r="AN11">
        <v>3.5492306950532244E-2</v>
      </c>
      <c r="AO11">
        <v>0</v>
      </c>
      <c r="AP11">
        <v>1.1349463993434248</v>
      </c>
      <c r="AQ11">
        <v>33.442289964276767</v>
      </c>
      <c r="AR11">
        <v>23.476811521602997</v>
      </c>
      <c r="AS11">
        <v>16.529833643811312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34.674430976142631</v>
      </c>
      <c r="BB11">
        <f t="shared" si="0"/>
        <v>797.79820167701575</v>
      </c>
      <c r="BC11">
        <v>2.9407911186440678</v>
      </c>
      <c r="BD11">
        <v>0</v>
      </c>
      <c r="BE11">
        <v>0</v>
      </c>
      <c r="BF11">
        <v>0</v>
      </c>
    </row>
    <row r="12" spans="1:5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152.78412052411613</v>
      </c>
      <c r="L12">
        <v>6.1257896897634776</v>
      </c>
      <c r="M12">
        <v>67.067794069205107</v>
      </c>
      <c r="N12">
        <v>55.358888868811285</v>
      </c>
      <c r="O12">
        <v>77.288899514149776</v>
      </c>
      <c r="P12">
        <v>32.30014610728449</v>
      </c>
      <c r="Q12">
        <v>2.019992913521373</v>
      </c>
      <c r="R12">
        <v>10.145644379507875</v>
      </c>
      <c r="S12">
        <v>6.4262253965205636</v>
      </c>
      <c r="T12">
        <v>0</v>
      </c>
      <c r="U12">
        <v>52.211605259161715</v>
      </c>
      <c r="V12">
        <v>3.0280745514471787</v>
      </c>
      <c r="W12">
        <v>5.0425072987169415</v>
      </c>
      <c r="X12">
        <v>65.348111325960033</v>
      </c>
      <c r="Y12">
        <v>0</v>
      </c>
      <c r="Z12">
        <v>5.8067240701314962</v>
      </c>
      <c r="AA12">
        <v>0</v>
      </c>
      <c r="AB12">
        <v>6.9785901183969932</v>
      </c>
      <c r="AC12">
        <v>10.114088544946775</v>
      </c>
      <c r="AD12">
        <v>0</v>
      </c>
      <c r="AE12">
        <v>17.144065016906698</v>
      </c>
      <c r="AF12">
        <v>6.3015280560843232</v>
      </c>
      <c r="AG12">
        <v>32.869251685284901</v>
      </c>
      <c r="AH12">
        <v>0</v>
      </c>
      <c r="AI12">
        <v>0</v>
      </c>
      <c r="AJ12">
        <v>0</v>
      </c>
      <c r="AK12">
        <v>29.811962483249847</v>
      </c>
      <c r="AL12">
        <v>27.106683729910241</v>
      </c>
      <c r="AM12">
        <v>8.2007022524838238</v>
      </c>
      <c r="AN12">
        <v>3.5492306950532244E-2</v>
      </c>
      <c r="AO12">
        <v>0</v>
      </c>
      <c r="AP12">
        <v>1.1349463993434248</v>
      </c>
      <c r="AQ12">
        <v>33.442289964276767</v>
      </c>
      <c r="AR12">
        <v>22.25406092151951</v>
      </c>
      <c r="AS12">
        <v>17.009444081820078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31.490348914331868</v>
      </c>
      <c r="BB12">
        <f t="shared" si="0"/>
        <v>724.80807173378355</v>
      </c>
      <c r="BC12">
        <v>2.9407911186440678</v>
      </c>
      <c r="BD12">
        <v>0</v>
      </c>
      <c r="BE12">
        <v>0</v>
      </c>
      <c r="BF12">
        <v>0</v>
      </c>
    </row>
    <row r="13" spans="1:5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146.10643123479213</v>
      </c>
      <c r="L13">
        <v>6.1257896897634776</v>
      </c>
      <c r="M13">
        <v>67.067794069205107</v>
      </c>
      <c r="N13">
        <v>55.358888868811285</v>
      </c>
      <c r="O13">
        <v>77.288899514149776</v>
      </c>
      <c r="P13">
        <v>32.30014610728449</v>
      </c>
      <c r="Q13">
        <v>2.019992913521373</v>
      </c>
      <c r="R13">
        <v>10.145644379507875</v>
      </c>
      <c r="S13">
        <v>6.4262253965205636</v>
      </c>
      <c r="T13">
        <v>0</v>
      </c>
      <c r="U13">
        <v>52.211605259161715</v>
      </c>
      <c r="V13">
        <v>3.0280745514471787</v>
      </c>
      <c r="W13">
        <v>5.0425072987169415</v>
      </c>
      <c r="X13">
        <v>65.348111325960033</v>
      </c>
      <c r="Y13">
        <v>0</v>
      </c>
      <c r="Z13">
        <v>5.8067240701314962</v>
      </c>
      <c r="AA13">
        <v>0</v>
      </c>
      <c r="AB13">
        <v>6.9785901183969932</v>
      </c>
      <c r="AC13">
        <v>5.0570447415216035</v>
      </c>
      <c r="AD13">
        <v>0</v>
      </c>
      <c r="AE13">
        <v>17.144065016906698</v>
      </c>
      <c r="AF13">
        <v>6.3015280560843232</v>
      </c>
      <c r="AG13">
        <v>32.869251685284901</v>
      </c>
      <c r="AH13">
        <v>0</v>
      </c>
      <c r="AI13">
        <v>0</v>
      </c>
      <c r="AJ13">
        <v>0</v>
      </c>
      <c r="AK13">
        <v>29.811962483249847</v>
      </c>
      <c r="AL13">
        <v>27.106683729910241</v>
      </c>
      <c r="AM13">
        <v>8.2007022524838238</v>
      </c>
      <c r="AN13">
        <v>3.5492306950532244E-2</v>
      </c>
      <c r="AO13">
        <v>0</v>
      </c>
      <c r="AP13">
        <v>1.1349463993434248</v>
      </c>
      <c r="AQ13">
        <v>33.442289964276767</v>
      </c>
      <c r="AR13">
        <v>22.25406092151951</v>
      </c>
      <c r="AS13">
        <v>17.009444081820078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30.999837071054952</v>
      </c>
      <c r="BB13">
        <f t="shared" si="0"/>
        <v>713.56385048431139</v>
      </c>
      <c r="BC13">
        <v>2.9407911186440678</v>
      </c>
      <c r="BD13">
        <v>0</v>
      </c>
      <c r="BE13">
        <v>0</v>
      </c>
      <c r="BF13">
        <v>0</v>
      </c>
    </row>
    <row r="14" spans="1:5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146.10643123479213</v>
      </c>
      <c r="L14">
        <v>6.1257896897634776</v>
      </c>
      <c r="M14">
        <v>67.067794069205107</v>
      </c>
      <c r="N14">
        <v>55.358888868811285</v>
      </c>
      <c r="O14">
        <v>77.288899514149776</v>
      </c>
      <c r="P14">
        <v>32.30014610728449</v>
      </c>
      <c r="Q14">
        <v>2.019992913521373</v>
      </c>
      <c r="R14">
        <v>10.145644379507875</v>
      </c>
      <c r="S14">
        <v>6.4262253965205636</v>
      </c>
      <c r="T14">
        <v>0</v>
      </c>
      <c r="U14">
        <v>52.211605259161715</v>
      </c>
      <c r="V14">
        <v>3.0280745514471787</v>
      </c>
      <c r="W14">
        <v>5.0425072987169415</v>
      </c>
      <c r="X14">
        <v>65.348111325960033</v>
      </c>
      <c r="Y14">
        <v>0</v>
      </c>
      <c r="Z14">
        <v>5.8067240701314962</v>
      </c>
      <c r="AA14">
        <v>0</v>
      </c>
      <c r="AB14">
        <v>6.9785901183969932</v>
      </c>
      <c r="AC14">
        <v>5.0570447415216035</v>
      </c>
      <c r="AD14">
        <v>0</v>
      </c>
      <c r="AE14">
        <v>17.144065016906698</v>
      </c>
      <c r="AF14">
        <v>6.3015280560843232</v>
      </c>
      <c r="AG14">
        <v>32.869251685284901</v>
      </c>
      <c r="AH14">
        <v>0</v>
      </c>
      <c r="AI14">
        <v>0</v>
      </c>
      <c r="AJ14">
        <v>0</v>
      </c>
      <c r="AK14">
        <v>29.811962483249847</v>
      </c>
      <c r="AL14">
        <v>27.106683729910241</v>
      </c>
      <c r="AM14">
        <v>8.2007022524838238</v>
      </c>
      <c r="AN14">
        <v>3.5492306950532244E-2</v>
      </c>
      <c r="AO14">
        <v>0</v>
      </c>
      <c r="AP14">
        <v>1.1349463993434248</v>
      </c>
      <c r="AQ14">
        <v>33.442289964276767</v>
      </c>
      <c r="AR14">
        <v>22.25406092151951</v>
      </c>
      <c r="AS14">
        <v>16.529833643811312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30.979789354746185</v>
      </c>
      <c r="BB14">
        <f t="shared" si="0"/>
        <v>713.10428776261131</v>
      </c>
      <c r="BC14">
        <v>2.9407911186440678</v>
      </c>
      <c r="BD14">
        <v>0</v>
      </c>
      <c r="BE14">
        <v>0</v>
      </c>
      <c r="BF14">
        <v>0</v>
      </c>
    </row>
    <row r="15" spans="1:5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146.10643123479213</v>
      </c>
      <c r="L15">
        <v>6.1257896897634776</v>
      </c>
      <c r="M15">
        <v>67.067794069205107</v>
      </c>
      <c r="N15">
        <v>55.358888868811285</v>
      </c>
      <c r="O15">
        <v>77.288899514149776</v>
      </c>
      <c r="P15">
        <v>32.30014610728449</v>
      </c>
      <c r="Q15">
        <v>2.019992913521373</v>
      </c>
      <c r="R15">
        <v>10.145644379507875</v>
      </c>
      <c r="S15">
        <v>6.4262253965205636</v>
      </c>
      <c r="T15">
        <v>0</v>
      </c>
      <c r="U15">
        <v>52.211605259161715</v>
      </c>
      <c r="V15">
        <v>3.0280745514471787</v>
      </c>
      <c r="W15">
        <v>5.0425072987169415</v>
      </c>
      <c r="X15">
        <v>15.129931120851598</v>
      </c>
      <c r="Y15">
        <v>0</v>
      </c>
      <c r="Z15">
        <v>5.8067240701314962</v>
      </c>
      <c r="AA15">
        <v>0</v>
      </c>
      <c r="AB15">
        <v>6.9785901183969932</v>
      </c>
      <c r="AC15">
        <v>5.0570447415216035</v>
      </c>
      <c r="AD15">
        <v>0</v>
      </c>
      <c r="AE15">
        <v>17.144065016906698</v>
      </c>
      <c r="AF15">
        <v>6.3015280560843232</v>
      </c>
      <c r="AG15">
        <v>32.869251685284901</v>
      </c>
      <c r="AH15">
        <v>0</v>
      </c>
      <c r="AI15">
        <v>0</v>
      </c>
      <c r="AJ15">
        <v>0</v>
      </c>
      <c r="AK15">
        <v>29.811962483249847</v>
      </c>
      <c r="AL15">
        <v>27.106683729910241</v>
      </c>
      <c r="AM15">
        <v>8.2007022524838238</v>
      </c>
      <c r="AN15">
        <v>3.5492306950532244E-2</v>
      </c>
      <c r="AO15">
        <v>0</v>
      </c>
      <c r="AP15">
        <v>1.1349463993434248</v>
      </c>
      <c r="AQ15">
        <v>33.442289964276767</v>
      </c>
      <c r="AR15">
        <v>22.25406092151951</v>
      </c>
      <c r="AS15">
        <v>16.529833643811312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28.880669422172655</v>
      </c>
      <c r="BB15">
        <f t="shared" si="0"/>
        <v>664.98522749007645</v>
      </c>
      <c r="BC15">
        <v>2.9407911186440678</v>
      </c>
      <c r="BD15">
        <v>0</v>
      </c>
      <c r="BE15">
        <v>0</v>
      </c>
      <c r="BF15">
        <v>0</v>
      </c>
    </row>
    <row r="16" spans="1:5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146.10643123479213</v>
      </c>
      <c r="L16">
        <v>6.1257896897634776</v>
      </c>
      <c r="M16">
        <v>67.067794069205107</v>
      </c>
      <c r="N16">
        <v>55.358888868811285</v>
      </c>
      <c r="O16">
        <v>77.288899514149776</v>
      </c>
      <c r="P16">
        <v>32.30014610728449</v>
      </c>
      <c r="Q16">
        <v>2.019992913521373</v>
      </c>
      <c r="R16">
        <v>10.145644379507875</v>
      </c>
      <c r="S16">
        <v>6.4262253965205636</v>
      </c>
      <c r="T16">
        <v>0</v>
      </c>
      <c r="U16">
        <v>52.211605259161715</v>
      </c>
      <c r="V16">
        <v>3.0280745514471787</v>
      </c>
      <c r="W16">
        <v>5.0425072987169415</v>
      </c>
      <c r="X16">
        <v>15.129931120851598</v>
      </c>
      <c r="Y16">
        <v>0</v>
      </c>
      <c r="Z16">
        <v>5.8067240701314962</v>
      </c>
      <c r="AA16">
        <v>0</v>
      </c>
      <c r="AB16">
        <v>6.9785901183969932</v>
      </c>
      <c r="AC16">
        <v>5.0570447415216035</v>
      </c>
      <c r="AD16">
        <v>0</v>
      </c>
      <c r="AE16">
        <v>17.144065016906698</v>
      </c>
      <c r="AF16">
        <v>6.3015280560843232</v>
      </c>
      <c r="AG16">
        <v>32.869251685284901</v>
      </c>
      <c r="AH16">
        <v>0</v>
      </c>
      <c r="AI16">
        <v>0</v>
      </c>
      <c r="AJ16">
        <v>0</v>
      </c>
      <c r="AK16">
        <v>29.811962483249847</v>
      </c>
      <c r="AL16">
        <v>27.106683729910241</v>
      </c>
      <c r="AM16">
        <v>8.2007022524838238</v>
      </c>
      <c r="AN16">
        <v>3.5492306950532244E-2</v>
      </c>
      <c r="AO16">
        <v>0</v>
      </c>
      <c r="AP16">
        <v>1.1349463993434248</v>
      </c>
      <c r="AQ16">
        <v>33.442289964276767</v>
      </c>
      <c r="AR16">
        <v>22.25406092151951</v>
      </c>
      <c r="AS16">
        <v>16.529833643811312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28.880669422172655</v>
      </c>
      <c r="BB16">
        <f t="shared" si="0"/>
        <v>664.98522749007645</v>
      </c>
      <c r="BC16">
        <v>2.9407911186440678</v>
      </c>
      <c r="BD16">
        <v>0</v>
      </c>
      <c r="BE16">
        <v>0</v>
      </c>
      <c r="BF16">
        <v>0</v>
      </c>
    </row>
    <row r="17" spans="1:5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146.10643123479213</v>
      </c>
      <c r="L17">
        <v>6.1257896897634776</v>
      </c>
      <c r="M17">
        <v>67.067794069205107</v>
      </c>
      <c r="N17">
        <v>55.358888868811285</v>
      </c>
      <c r="O17">
        <v>77.288899514149776</v>
      </c>
      <c r="P17">
        <v>32.30014610728449</v>
      </c>
      <c r="Q17">
        <v>2.019992913521373</v>
      </c>
      <c r="R17">
        <v>10.145644379507875</v>
      </c>
      <c r="S17">
        <v>6.4262253965205636</v>
      </c>
      <c r="T17">
        <v>0</v>
      </c>
      <c r="U17">
        <v>52.211605259161715</v>
      </c>
      <c r="V17">
        <v>3.1369091436687688E-2</v>
      </c>
      <c r="W17">
        <v>5.0425072987169415</v>
      </c>
      <c r="X17">
        <v>15.129931120851598</v>
      </c>
      <c r="Y17">
        <v>0</v>
      </c>
      <c r="Z17">
        <v>5.8067240701314962</v>
      </c>
      <c r="AA17">
        <v>0</v>
      </c>
      <c r="AB17">
        <v>6.9785901183969932</v>
      </c>
      <c r="AC17">
        <v>0</v>
      </c>
      <c r="AD17">
        <v>0</v>
      </c>
      <c r="AE17">
        <v>17.144065016906698</v>
      </c>
      <c r="AF17">
        <v>6.3015280560843232</v>
      </c>
      <c r="AG17">
        <v>32.869251685284901</v>
      </c>
      <c r="AH17">
        <v>0</v>
      </c>
      <c r="AI17">
        <v>0</v>
      </c>
      <c r="AJ17">
        <v>0</v>
      </c>
      <c r="AK17">
        <v>29.811962483249847</v>
      </c>
      <c r="AL17">
        <v>27.106683729910241</v>
      </c>
      <c r="AM17">
        <v>8.2007022524838238</v>
      </c>
      <c r="AN17">
        <v>3.5492306950532244E-2</v>
      </c>
      <c r="AO17">
        <v>0</v>
      </c>
      <c r="AP17">
        <v>1.1349463993434248</v>
      </c>
      <c r="AQ17">
        <v>33.442289964276767</v>
      </c>
      <c r="AR17">
        <v>22.25406092151951</v>
      </c>
      <c r="AS17">
        <v>16.529833643811312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28.544022663748617</v>
      </c>
      <c r="BB17">
        <f t="shared" si="0"/>
        <v>657.26812404696875</v>
      </c>
      <c r="BC17">
        <v>2.9407911186440678</v>
      </c>
      <c r="BD17">
        <v>0</v>
      </c>
      <c r="BE17">
        <v>0</v>
      </c>
      <c r="BF17">
        <v>0</v>
      </c>
    </row>
    <row r="18" spans="1:5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146.10643123479213</v>
      </c>
      <c r="L18">
        <v>6.1257896897634776</v>
      </c>
      <c r="M18">
        <v>67.067794069205107</v>
      </c>
      <c r="N18">
        <v>55.358888868811285</v>
      </c>
      <c r="O18">
        <v>77.288899514149776</v>
      </c>
      <c r="P18">
        <v>32.30014610728449</v>
      </c>
      <c r="Q18">
        <v>2.019992913521373</v>
      </c>
      <c r="R18">
        <v>10.145644379507875</v>
      </c>
      <c r="S18">
        <v>6.4262253965205636</v>
      </c>
      <c r="T18">
        <v>0</v>
      </c>
      <c r="U18">
        <v>52.211605259161715</v>
      </c>
      <c r="V18">
        <v>0</v>
      </c>
      <c r="W18">
        <v>5.0425072987169415</v>
      </c>
      <c r="X18">
        <v>15.129931120851598</v>
      </c>
      <c r="Y18">
        <v>0</v>
      </c>
      <c r="Z18">
        <v>5.8067240701314962</v>
      </c>
      <c r="AA18">
        <v>0</v>
      </c>
      <c r="AB18">
        <v>6.9785901183969932</v>
      </c>
      <c r="AC18">
        <v>0</v>
      </c>
      <c r="AD18">
        <v>0</v>
      </c>
      <c r="AE18">
        <v>17.144065016906698</v>
      </c>
      <c r="AF18">
        <v>6.3015280560843232</v>
      </c>
      <c r="AG18">
        <v>32.869251685284901</v>
      </c>
      <c r="AH18">
        <v>0</v>
      </c>
      <c r="AI18">
        <v>0</v>
      </c>
      <c r="AJ18">
        <v>0</v>
      </c>
      <c r="AK18">
        <v>29.811962483249847</v>
      </c>
      <c r="AL18">
        <v>27.106683729910241</v>
      </c>
      <c r="AM18">
        <v>8.2007022524838238</v>
      </c>
      <c r="AN18">
        <v>3.5492306950532244E-2</v>
      </c>
      <c r="AO18">
        <v>0</v>
      </c>
      <c r="AP18">
        <v>1.1349463993434248</v>
      </c>
      <c r="AQ18">
        <v>33.442289964276767</v>
      </c>
      <c r="AR18">
        <v>22.25406092151951</v>
      </c>
      <c r="AS18">
        <v>16.529833643811312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28.542711435726563</v>
      </c>
      <c r="BB18">
        <f t="shared" si="0"/>
        <v>657.238066183554</v>
      </c>
      <c r="BC18">
        <v>2.9407911186440678</v>
      </c>
      <c r="BD18">
        <v>0</v>
      </c>
      <c r="BE18">
        <v>0</v>
      </c>
      <c r="BF18">
        <v>0</v>
      </c>
    </row>
    <row r="19" spans="1:5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146.10643123479213</v>
      </c>
      <c r="L19">
        <v>6.1257896897634776</v>
      </c>
      <c r="M19">
        <v>67.067794069205107</v>
      </c>
      <c r="N19">
        <v>55.358888868811285</v>
      </c>
      <c r="O19">
        <v>77.288899514149776</v>
      </c>
      <c r="P19">
        <v>32.30014610728449</v>
      </c>
      <c r="Q19">
        <v>2.019992913521373</v>
      </c>
      <c r="R19">
        <v>4.9259750062254763</v>
      </c>
      <c r="S19">
        <v>6.4262253965205636</v>
      </c>
      <c r="T19">
        <v>0</v>
      </c>
      <c r="U19">
        <v>52.211605259161715</v>
      </c>
      <c r="V19">
        <v>0</v>
      </c>
      <c r="W19">
        <v>5.0417688668094298</v>
      </c>
      <c r="X19">
        <v>15.132024024642538</v>
      </c>
      <c r="Y19">
        <v>0</v>
      </c>
      <c r="Z19">
        <v>5.8067240701314962</v>
      </c>
      <c r="AA19">
        <v>0</v>
      </c>
      <c r="AB19">
        <v>6.9785901183969932</v>
      </c>
      <c r="AC19">
        <v>0</v>
      </c>
      <c r="AD19">
        <v>0</v>
      </c>
      <c r="AE19">
        <v>17.144065016906698</v>
      </c>
      <c r="AF19">
        <v>6.3015280560843232</v>
      </c>
      <c r="AG19">
        <v>32.869251685284901</v>
      </c>
      <c r="AH19">
        <v>0</v>
      </c>
      <c r="AI19">
        <v>0</v>
      </c>
      <c r="AJ19">
        <v>0</v>
      </c>
      <c r="AK19">
        <v>29.811962483249847</v>
      </c>
      <c r="AL19">
        <v>27.106683729910241</v>
      </c>
      <c r="AM19">
        <v>8.2007022524838238</v>
      </c>
      <c r="AN19">
        <v>3.5492306950532244E-2</v>
      </c>
      <c r="AO19">
        <v>0</v>
      </c>
      <c r="AP19">
        <v>0.8512099140943119</v>
      </c>
      <c r="AQ19">
        <v>16.617287185222292</v>
      </c>
      <c r="AR19">
        <v>22.25406092151951</v>
      </c>
      <c r="AS19">
        <v>16.529833643811312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27.609440571600189</v>
      </c>
      <c r="BB19">
        <f t="shared" si="0"/>
        <v>635.84428288197762</v>
      </c>
      <c r="BC19">
        <v>2.9407911186440678</v>
      </c>
      <c r="BD19">
        <v>0</v>
      </c>
      <c r="BE19">
        <v>0</v>
      </c>
      <c r="BF19">
        <v>0</v>
      </c>
    </row>
    <row r="20" spans="1:5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146.10808075808663</v>
      </c>
      <c r="L20">
        <v>6.0946528293937545</v>
      </c>
      <c r="M20">
        <v>67.067794069205107</v>
      </c>
      <c r="N20">
        <v>55.358888868811285</v>
      </c>
      <c r="O20">
        <v>77.288899514149776</v>
      </c>
      <c r="P20">
        <v>32.30014610728449</v>
      </c>
      <c r="Q20">
        <v>2.019992913521373</v>
      </c>
      <c r="R20">
        <v>10.065039568626105</v>
      </c>
      <c r="S20">
        <v>6.3951817398946238</v>
      </c>
      <c r="T20">
        <v>0</v>
      </c>
      <c r="U20">
        <v>52.211605259161715</v>
      </c>
      <c r="V20">
        <v>0</v>
      </c>
      <c r="W20">
        <v>5.0425072987169415</v>
      </c>
      <c r="X20">
        <v>15.132024024642538</v>
      </c>
      <c r="Y20">
        <v>0</v>
      </c>
      <c r="Z20">
        <v>5.8067240701314962</v>
      </c>
      <c r="AA20">
        <v>0</v>
      </c>
      <c r="AB20">
        <v>6.9785901183969932</v>
      </c>
      <c r="AC20">
        <v>0</v>
      </c>
      <c r="AD20">
        <v>0</v>
      </c>
      <c r="AE20">
        <v>17.144065016906698</v>
      </c>
      <c r="AF20">
        <v>6.3015280560843232</v>
      </c>
      <c r="AG20">
        <v>32.869251685284901</v>
      </c>
      <c r="AH20">
        <v>0</v>
      </c>
      <c r="AI20">
        <v>0</v>
      </c>
      <c r="AJ20">
        <v>0</v>
      </c>
      <c r="AK20">
        <v>29.811962483249847</v>
      </c>
      <c r="AL20">
        <v>27.106683729910241</v>
      </c>
      <c r="AM20">
        <v>8.2007022524838238</v>
      </c>
      <c r="AN20">
        <v>3.5492306950532244E-2</v>
      </c>
      <c r="AO20">
        <v>0</v>
      </c>
      <c r="AP20">
        <v>0.8512099140943119</v>
      </c>
      <c r="AQ20">
        <v>0</v>
      </c>
      <c r="AR20">
        <v>22.25406092151951</v>
      </c>
      <c r="AS20">
        <v>16.529833643811312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27.127151536883272</v>
      </c>
      <c r="BB20">
        <f t="shared" si="0"/>
        <v>624.78855673207931</v>
      </c>
      <c r="BC20">
        <v>2.9407911186440678</v>
      </c>
      <c r="BD20">
        <v>0</v>
      </c>
      <c r="BE20">
        <v>0</v>
      </c>
      <c r="BF20">
        <v>0</v>
      </c>
    </row>
    <row r="21" spans="1:5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146.10808075808663</v>
      </c>
      <c r="L21">
        <v>6.0946528293937545</v>
      </c>
      <c r="M21">
        <v>67.067794069205107</v>
      </c>
      <c r="N21">
        <v>55.358888868811285</v>
      </c>
      <c r="O21">
        <v>77.288899514149776</v>
      </c>
      <c r="P21">
        <v>23.679816322270923</v>
      </c>
      <c r="Q21">
        <v>2.019992913521373</v>
      </c>
      <c r="R21">
        <v>8.4804083376606698</v>
      </c>
      <c r="S21">
        <v>6.3951817398946238</v>
      </c>
      <c r="T21">
        <v>0</v>
      </c>
      <c r="U21">
        <v>52.211605259161715</v>
      </c>
      <c r="V21">
        <v>0</v>
      </c>
      <c r="W21">
        <v>5.0425072987169415</v>
      </c>
      <c r="X21">
        <v>15.129931120851598</v>
      </c>
      <c r="Y21">
        <v>0</v>
      </c>
      <c r="Z21">
        <v>5.8067240701314962</v>
      </c>
      <c r="AA21">
        <v>0</v>
      </c>
      <c r="AB21">
        <v>6.9785901183969932</v>
      </c>
      <c r="AC21">
        <v>0</v>
      </c>
      <c r="AD21">
        <v>0</v>
      </c>
      <c r="AE21">
        <v>17.144065016906698</v>
      </c>
      <c r="AF21">
        <v>6.3015280560843232</v>
      </c>
      <c r="AG21">
        <v>32.869251685284901</v>
      </c>
      <c r="AH21">
        <v>0</v>
      </c>
      <c r="AI21">
        <v>0</v>
      </c>
      <c r="AJ21">
        <v>0</v>
      </c>
      <c r="AK21">
        <v>29.811962483249847</v>
      </c>
      <c r="AL21">
        <v>27.106683729910241</v>
      </c>
      <c r="AM21">
        <v>8.2007022524838238</v>
      </c>
      <c r="AN21">
        <v>3.5492306950532244E-2</v>
      </c>
      <c r="AO21">
        <v>0</v>
      </c>
      <c r="AP21">
        <v>3.5183337004605253</v>
      </c>
      <c r="AQ21">
        <v>0</v>
      </c>
      <c r="AR21">
        <v>22.25406092151951</v>
      </c>
      <c r="AS21">
        <v>16.529833643811312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26.811982457306993</v>
      </c>
      <c r="BB21">
        <f t="shared" si="0"/>
        <v>617.56379567825195</v>
      </c>
      <c r="BC21">
        <v>2.9407911186440678</v>
      </c>
      <c r="BD21">
        <v>0</v>
      </c>
      <c r="BE21">
        <v>0</v>
      </c>
      <c r="BF21">
        <v>0</v>
      </c>
    </row>
    <row r="22" spans="1:5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146.10808075808663</v>
      </c>
      <c r="L22">
        <v>6.0946528293937545</v>
      </c>
      <c r="M22">
        <v>67.067794069205107</v>
      </c>
      <c r="N22">
        <v>55.358888868811285</v>
      </c>
      <c r="O22">
        <v>77.288899514149776</v>
      </c>
      <c r="P22">
        <v>23.679816322270923</v>
      </c>
      <c r="Q22">
        <v>2.019992913521373</v>
      </c>
      <c r="R22">
        <v>8.4804083376606698</v>
      </c>
      <c r="S22">
        <v>6.3951817398946238</v>
      </c>
      <c r="T22">
        <v>0</v>
      </c>
      <c r="U22">
        <v>52.211605259161715</v>
      </c>
      <c r="V22">
        <v>0</v>
      </c>
      <c r="W22">
        <v>5.0425072987169415</v>
      </c>
      <c r="X22">
        <v>15.129931120851598</v>
      </c>
      <c r="Y22">
        <v>0</v>
      </c>
      <c r="Z22">
        <v>5.8067240701314962</v>
      </c>
      <c r="AA22">
        <v>0</v>
      </c>
      <c r="AB22">
        <v>6.9785901183969932</v>
      </c>
      <c r="AC22">
        <v>0</v>
      </c>
      <c r="AD22">
        <v>0</v>
      </c>
      <c r="AE22">
        <v>17.144065016906698</v>
      </c>
      <c r="AF22">
        <v>6.3015280560843232</v>
      </c>
      <c r="AG22">
        <v>32.869251685284901</v>
      </c>
      <c r="AH22">
        <v>0</v>
      </c>
      <c r="AI22">
        <v>0</v>
      </c>
      <c r="AJ22">
        <v>0</v>
      </c>
      <c r="AK22">
        <v>29.811962483249847</v>
      </c>
      <c r="AL22">
        <v>27.106683729910241</v>
      </c>
      <c r="AM22">
        <v>8.2007022524838238</v>
      </c>
      <c r="AN22">
        <v>3.5492306950532244E-2</v>
      </c>
      <c r="AO22">
        <v>0</v>
      </c>
      <c r="AP22">
        <v>3.5183337004605253</v>
      </c>
      <c r="AQ22">
        <v>0</v>
      </c>
      <c r="AR22">
        <v>22.25406092151951</v>
      </c>
      <c r="AS22">
        <v>16.529833643811312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26.811982457306993</v>
      </c>
      <c r="BB22">
        <f t="shared" si="0"/>
        <v>617.56379567825195</v>
      </c>
      <c r="BC22">
        <v>2.9407911186440678</v>
      </c>
      <c r="BD22">
        <v>0</v>
      </c>
      <c r="BE22">
        <v>0</v>
      </c>
      <c r="BF22">
        <v>0</v>
      </c>
    </row>
    <row r="23" spans="1:5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146.10808075808663</v>
      </c>
      <c r="L23">
        <v>6.0530160718012933</v>
      </c>
      <c r="M23">
        <v>67.067794069205107</v>
      </c>
      <c r="N23">
        <v>55.358888868811285</v>
      </c>
      <c r="O23">
        <v>77.288899514149776</v>
      </c>
      <c r="P23">
        <v>23.679816322270923</v>
      </c>
      <c r="Q23">
        <v>2.019992913521373</v>
      </c>
      <c r="R23">
        <v>4.4668175891303274</v>
      </c>
      <c r="S23">
        <v>6.3951817398946238</v>
      </c>
      <c r="T23">
        <v>0</v>
      </c>
      <c r="U23">
        <v>52.211605259161715</v>
      </c>
      <c r="V23">
        <v>0</v>
      </c>
      <c r="W23">
        <v>5.0417688668094298</v>
      </c>
      <c r="X23">
        <v>15.132024024642538</v>
      </c>
      <c r="Y23">
        <v>0</v>
      </c>
      <c r="Z23">
        <v>5.8067240701314962</v>
      </c>
      <c r="AA23">
        <v>0</v>
      </c>
      <c r="AB23">
        <v>6.9785901183969932</v>
      </c>
      <c r="AC23">
        <v>0</v>
      </c>
      <c r="AD23">
        <v>0</v>
      </c>
      <c r="AE23">
        <v>17.144065016906698</v>
      </c>
      <c r="AF23">
        <v>6.3015280560843232</v>
      </c>
      <c r="AG23">
        <v>32.869251685284901</v>
      </c>
      <c r="AH23">
        <v>0</v>
      </c>
      <c r="AI23">
        <v>0</v>
      </c>
      <c r="AJ23">
        <v>0</v>
      </c>
      <c r="AK23">
        <v>29.811962483249847</v>
      </c>
      <c r="AL23">
        <v>27.106683729910241</v>
      </c>
      <c r="AM23">
        <v>8.2007022524838238</v>
      </c>
      <c r="AN23">
        <v>3.5492306950532244E-2</v>
      </c>
      <c r="AO23">
        <v>0</v>
      </c>
      <c r="AP23">
        <v>3.5183337004605253</v>
      </c>
      <c r="AQ23">
        <v>0</v>
      </c>
      <c r="AR23">
        <v>22.25406092151951</v>
      </c>
      <c r="AS23">
        <v>16.529833643811312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26.642530564475788</v>
      </c>
      <c r="BB23">
        <f t="shared" si="0"/>
        <v>613.67937453684351</v>
      </c>
      <c r="BC23">
        <v>2.9407911186440678</v>
      </c>
      <c r="BD23">
        <v>0</v>
      </c>
      <c r="BE23">
        <v>0</v>
      </c>
      <c r="BF23">
        <v>0</v>
      </c>
    </row>
    <row r="24" spans="1:5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146.10808075808663</v>
      </c>
      <c r="L24">
        <v>6.0530160718012933</v>
      </c>
      <c r="M24">
        <v>67.067794069205107</v>
      </c>
      <c r="N24">
        <v>55.358888868811285</v>
      </c>
      <c r="O24">
        <v>77.288899514149776</v>
      </c>
      <c r="P24">
        <v>23.679816322270923</v>
      </c>
      <c r="Q24">
        <v>2.019992913521373</v>
      </c>
      <c r="R24">
        <v>4.2996629597124576</v>
      </c>
      <c r="S24">
        <v>6.3951817398946238</v>
      </c>
      <c r="T24">
        <v>0</v>
      </c>
      <c r="U24">
        <v>52.211605259161715</v>
      </c>
      <c r="V24">
        <v>0</v>
      </c>
      <c r="W24">
        <v>5.0417688668094298</v>
      </c>
      <c r="X24">
        <v>15.132024024642538</v>
      </c>
      <c r="Y24">
        <v>0</v>
      </c>
      <c r="Z24">
        <v>5.8067240701314962</v>
      </c>
      <c r="AA24">
        <v>0</v>
      </c>
      <c r="AB24">
        <v>6.9785901183969932</v>
      </c>
      <c r="AC24">
        <v>0</v>
      </c>
      <c r="AD24">
        <v>0</v>
      </c>
      <c r="AE24">
        <v>17.144065016906698</v>
      </c>
      <c r="AF24">
        <v>6.3015280560843232</v>
      </c>
      <c r="AG24">
        <v>32.869251685284901</v>
      </c>
      <c r="AH24">
        <v>9.3332014203715268</v>
      </c>
      <c r="AI24">
        <v>0</v>
      </c>
      <c r="AJ24">
        <v>0</v>
      </c>
      <c r="AK24">
        <v>29.811962483249847</v>
      </c>
      <c r="AL24">
        <v>27.106683729910241</v>
      </c>
      <c r="AM24">
        <v>8.2007022524838238</v>
      </c>
      <c r="AN24">
        <v>3.5492306950532244E-2</v>
      </c>
      <c r="AO24">
        <v>0</v>
      </c>
      <c r="AP24">
        <v>3.5183337004605253</v>
      </c>
      <c r="AQ24">
        <v>0</v>
      </c>
      <c r="AR24">
        <v>22.25406092151951</v>
      </c>
      <c r="AS24">
        <v>16.529833643811312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27.025671320337654</v>
      </c>
      <c r="BB24">
        <f t="shared" si="0"/>
        <v>624.14175283501675</v>
      </c>
      <c r="BC24">
        <v>2.9407911186440678</v>
      </c>
      <c r="BD24">
        <v>1.2234473255813954</v>
      </c>
      <c r="BE24">
        <v>0.4560249375</v>
      </c>
      <c r="BF24">
        <v>0</v>
      </c>
    </row>
    <row r="25" spans="1:5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146.10808075808663</v>
      </c>
      <c r="L25">
        <v>6.0530160718012933</v>
      </c>
      <c r="M25">
        <v>67.067794069205107</v>
      </c>
      <c r="N25">
        <v>55.358888868811285</v>
      </c>
      <c r="O25">
        <v>77.288899514149776</v>
      </c>
      <c r="P25">
        <v>23.679816322270923</v>
      </c>
      <c r="Q25">
        <v>2.019992913521373</v>
      </c>
      <c r="R25">
        <v>4.2996629597124576</v>
      </c>
      <c r="S25">
        <v>6.3951817398946238</v>
      </c>
      <c r="T25">
        <v>0</v>
      </c>
      <c r="U25">
        <v>52.211605259161715</v>
      </c>
      <c r="V25">
        <v>0</v>
      </c>
      <c r="W25">
        <v>5.0417688668094298</v>
      </c>
      <c r="X25">
        <v>15.132024024642538</v>
      </c>
      <c r="Y25">
        <v>0</v>
      </c>
      <c r="Z25">
        <v>5.8067240701314962</v>
      </c>
      <c r="AA25">
        <v>0</v>
      </c>
      <c r="AB25">
        <v>6.9785901183969932</v>
      </c>
      <c r="AC25">
        <v>0</v>
      </c>
      <c r="AD25">
        <v>0</v>
      </c>
      <c r="AE25">
        <v>17.144065016906698</v>
      </c>
      <c r="AF25">
        <v>6.3015280560843232</v>
      </c>
      <c r="AG25">
        <v>32.869251685284901</v>
      </c>
      <c r="AH25">
        <v>23.053007642976414</v>
      </c>
      <c r="AI25">
        <v>0</v>
      </c>
      <c r="AJ25">
        <v>0</v>
      </c>
      <c r="AK25">
        <v>29.811962483249847</v>
      </c>
      <c r="AL25">
        <v>36.725184408265491</v>
      </c>
      <c r="AM25">
        <v>8.2007022524838238</v>
      </c>
      <c r="AN25">
        <v>3.5492306950532244E-2</v>
      </c>
      <c r="AO25">
        <v>0</v>
      </c>
      <c r="AP25">
        <v>3.5183337004605253</v>
      </c>
      <c r="AQ25">
        <v>0</v>
      </c>
      <c r="AR25">
        <v>22.25406092151951</v>
      </c>
      <c r="AS25">
        <v>16.529833643811312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28.001212548797785</v>
      </c>
      <c r="BB25">
        <f t="shared" si="0"/>
        <v>647.17614962064977</v>
      </c>
      <c r="BC25">
        <v>2.9407911186440678</v>
      </c>
      <c r="BD25">
        <v>1.2234473255813954</v>
      </c>
      <c r="BE25">
        <v>1.1276560506329114</v>
      </c>
      <c r="BF25">
        <v>0</v>
      </c>
    </row>
    <row r="26" spans="1:5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146.10808075808663</v>
      </c>
      <c r="L26">
        <v>6.0530160718012933</v>
      </c>
      <c r="M26">
        <v>67.067794069205107</v>
      </c>
      <c r="N26">
        <v>55.358888868811285</v>
      </c>
      <c r="O26">
        <v>77.288899514149776</v>
      </c>
      <c r="P26">
        <v>23.679816322270923</v>
      </c>
      <c r="Q26">
        <v>2.019992913521373</v>
      </c>
      <c r="R26">
        <v>8.0765932037603179</v>
      </c>
      <c r="S26">
        <v>6.3951817398946238</v>
      </c>
      <c r="T26">
        <v>0</v>
      </c>
      <c r="U26">
        <v>52.211605259161715</v>
      </c>
      <c r="V26">
        <v>0</v>
      </c>
      <c r="W26">
        <v>5.0425072987169415</v>
      </c>
      <c r="X26">
        <v>15.129931120851598</v>
      </c>
      <c r="Y26">
        <v>0</v>
      </c>
      <c r="Z26">
        <v>5.8067240701314962</v>
      </c>
      <c r="AA26">
        <v>0</v>
      </c>
      <c r="AB26">
        <v>6.9785901183969932</v>
      </c>
      <c r="AC26">
        <v>0</v>
      </c>
      <c r="AD26">
        <v>0</v>
      </c>
      <c r="AE26">
        <v>17.144065016906698</v>
      </c>
      <c r="AF26">
        <v>6.3015280560843232</v>
      </c>
      <c r="AG26">
        <v>32.869251685284901</v>
      </c>
      <c r="AH26">
        <v>34.579512137758293</v>
      </c>
      <c r="AI26">
        <v>0</v>
      </c>
      <c r="AJ26">
        <v>0</v>
      </c>
      <c r="AK26">
        <v>29.811962483249847</v>
      </c>
      <c r="AL26">
        <v>62.957458985597981</v>
      </c>
      <c r="AM26">
        <v>8.2007022524838238</v>
      </c>
      <c r="AN26">
        <v>3.5492306950532244E-2</v>
      </c>
      <c r="AO26">
        <v>0</v>
      </c>
      <c r="AP26">
        <v>3.5183337004605253</v>
      </c>
      <c r="AQ26">
        <v>0</v>
      </c>
      <c r="AR26">
        <v>22.25406092151951</v>
      </c>
      <c r="AS26">
        <v>16.529833643811312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29.737348581288636</v>
      </c>
      <c r="BB26">
        <f t="shared" si="0"/>
        <v>687.53302303581324</v>
      </c>
      <c r="BC26">
        <v>2.9407911186440678</v>
      </c>
      <c r="BD26">
        <v>1.2234473255813954</v>
      </c>
      <c r="BE26">
        <v>1.6863106540084385</v>
      </c>
      <c r="BF26">
        <v>0</v>
      </c>
    </row>
    <row r="27" spans="1:5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146.10707661228747</v>
      </c>
      <c r="L27">
        <v>6.0530160718012933</v>
      </c>
      <c r="M27">
        <v>67.067794069205107</v>
      </c>
      <c r="N27">
        <v>55.358888868811285</v>
      </c>
      <c r="O27">
        <v>77.288899514149776</v>
      </c>
      <c r="P27">
        <v>23.690252556877475</v>
      </c>
      <c r="Q27">
        <v>2.019992913521373</v>
      </c>
      <c r="R27">
        <v>4.2703547886281674</v>
      </c>
      <c r="S27">
        <v>6.1558774413110662</v>
      </c>
      <c r="T27">
        <v>0</v>
      </c>
      <c r="U27">
        <v>52.211605259161715</v>
      </c>
      <c r="V27">
        <v>0</v>
      </c>
      <c r="W27">
        <v>5.0425072987169415</v>
      </c>
      <c r="X27">
        <v>15.129931120851598</v>
      </c>
      <c r="Y27">
        <v>0</v>
      </c>
      <c r="Z27">
        <v>5.8067240701314962</v>
      </c>
      <c r="AA27">
        <v>6.1945305197244833</v>
      </c>
      <c r="AB27">
        <v>6.9785901183969932</v>
      </c>
      <c r="AC27">
        <v>5.0570447415216035</v>
      </c>
      <c r="AD27">
        <v>4.7365506509079518</v>
      </c>
      <c r="AE27">
        <v>17.144065016906698</v>
      </c>
      <c r="AF27">
        <v>6.3015280560843232</v>
      </c>
      <c r="AG27">
        <v>32.869251685284901</v>
      </c>
      <c r="AH27">
        <v>34.579512137758293</v>
      </c>
      <c r="AI27">
        <v>0</v>
      </c>
      <c r="AJ27">
        <v>0</v>
      </c>
      <c r="AK27">
        <v>29.811962483249847</v>
      </c>
      <c r="AL27">
        <v>62.957458985597981</v>
      </c>
      <c r="AM27">
        <v>8.2007022524838238</v>
      </c>
      <c r="AN27">
        <v>3.5492306950532244E-2</v>
      </c>
      <c r="AO27">
        <v>0</v>
      </c>
      <c r="AP27">
        <v>0.8512099140943119</v>
      </c>
      <c r="AQ27">
        <v>0</v>
      </c>
      <c r="AR27">
        <v>22.25406092151951</v>
      </c>
      <c r="AS27">
        <v>16.529833643811312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30.12545704602541</v>
      </c>
      <c r="BB27">
        <f t="shared" si="0"/>
        <v>696.42980607195591</v>
      </c>
      <c r="BC27">
        <v>2.9407911186440678</v>
      </c>
      <c r="BD27">
        <v>1.2234473255813954</v>
      </c>
      <c r="BE27">
        <v>1.6863106540084385</v>
      </c>
      <c r="BF27">
        <v>0</v>
      </c>
    </row>
    <row r="28" spans="1:5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146.10707661228747</v>
      </c>
      <c r="L28">
        <v>6.0530160718012933</v>
      </c>
      <c r="M28">
        <v>67.067794069205107</v>
      </c>
      <c r="N28">
        <v>55.358888868811285</v>
      </c>
      <c r="O28">
        <v>77.288899514149776</v>
      </c>
      <c r="P28">
        <v>22.970152369025257</v>
      </c>
      <c r="Q28">
        <v>2.019992913521373</v>
      </c>
      <c r="R28">
        <v>4.2703547886281674</v>
      </c>
      <c r="S28">
        <v>6.1558774413110662</v>
      </c>
      <c r="T28">
        <v>0</v>
      </c>
      <c r="U28">
        <v>52.211605259161715</v>
      </c>
      <c r="V28">
        <v>0</v>
      </c>
      <c r="W28">
        <v>5.0425072987169415</v>
      </c>
      <c r="X28">
        <v>15.129931120851598</v>
      </c>
      <c r="Y28">
        <v>0</v>
      </c>
      <c r="Z28">
        <v>8.7100863343769568</v>
      </c>
      <c r="AA28">
        <v>6.1945305197244833</v>
      </c>
      <c r="AB28">
        <v>6.9785901183969932</v>
      </c>
      <c r="AC28">
        <v>5.0570447415216035</v>
      </c>
      <c r="AD28">
        <v>9.473100833124608</v>
      </c>
      <c r="AE28">
        <v>17.144065016906698</v>
      </c>
      <c r="AF28">
        <v>6.3015280560843232</v>
      </c>
      <c r="AG28">
        <v>32.869251685284901</v>
      </c>
      <c r="AH28">
        <v>34.579512137758293</v>
      </c>
      <c r="AI28">
        <v>0</v>
      </c>
      <c r="AJ28">
        <v>0</v>
      </c>
      <c r="AK28">
        <v>29.811962483249847</v>
      </c>
      <c r="AL28">
        <v>62.957458985597981</v>
      </c>
      <c r="AM28">
        <v>8.2007022524838238</v>
      </c>
      <c r="AN28">
        <v>3.5492306950532244E-2</v>
      </c>
      <c r="AO28">
        <v>0</v>
      </c>
      <c r="AP28">
        <v>0.8512099140943119</v>
      </c>
      <c r="AQ28">
        <v>0</v>
      </c>
      <c r="AR28">
        <v>22.25406092151951</v>
      </c>
      <c r="AS28">
        <v>16.529833643811312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30.4147051984353</v>
      </c>
      <c r="BB28">
        <f t="shared" si="0"/>
        <v>703.06037017815595</v>
      </c>
      <c r="BC28">
        <v>2.9407911186440678</v>
      </c>
      <c r="BD28">
        <v>1.2234473255813954</v>
      </c>
      <c r="BE28">
        <v>1.6863106540084385</v>
      </c>
      <c r="BF28">
        <v>0</v>
      </c>
    </row>
    <row r="29" spans="1:5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146.10707661228747</v>
      </c>
      <c r="L29">
        <v>6.0530160718012933</v>
      </c>
      <c r="M29">
        <v>67.067794069205107</v>
      </c>
      <c r="N29">
        <v>55.358888868811285</v>
      </c>
      <c r="O29">
        <v>77.288899514149776</v>
      </c>
      <c r="P29">
        <v>22.970152369025257</v>
      </c>
      <c r="Q29">
        <v>2.019992913521373</v>
      </c>
      <c r="R29">
        <v>4.0372876794659627</v>
      </c>
      <c r="S29">
        <v>6.1558774413110662</v>
      </c>
      <c r="T29">
        <v>0</v>
      </c>
      <c r="U29">
        <v>52.211605259161715</v>
      </c>
      <c r="V29">
        <v>0</v>
      </c>
      <c r="W29">
        <v>5.0425072987169415</v>
      </c>
      <c r="X29">
        <v>15.129931120851598</v>
      </c>
      <c r="Y29">
        <v>0</v>
      </c>
      <c r="Z29">
        <v>8.6740258234189103</v>
      </c>
      <c r="AA29">
        <v>12.424057698184095</v>
      </c>
      <c r="AB29">
        <v>6.9785901183969932</v>
      </c>
      <c r="AC29">
        <v>10.114088544946775</v>
      </c>
      <c r="AD29">
        <v>14.209651484032561</v>
      </c>
      <c r="AE29">
        <v>17.144065016906698</v>
      </c>
      <c r="AF29">
        <v>6.3015280560843232</v>
      </c>
      <c r="AG29">
        <v>32.869251685284901</v>
      </c>
      <c r="AH29">
        <v>34.579512137758293</v>
      </c>
      <c r="AI29">
        <v>0</v>
      </c>
      <c r="AJ29">
        <v>0</v>
      </c>
      <c r="AK29">
        <v>29.811962483249847</v>
      </c>
      <c r="AL29">
        <v>62.957458985597981</v>
      </c>
      <c r="AM29">
        <v>8.2007022524838238</v>
      </c>
      <c r="AN29">
        <v>3.5492306950532244E-2</v>
      </c>
      <c r="AO29">
        <v>0</v>
      </c>
      <c r="AP29">
        <v>0.8512099140943119</v>
      </c>
      <c r="AQ29">
        <v>0</v>
      </c>
      <c r="AR29">
        <v>23.476811521602997</v>
      </c>
      <c r="AS29">
        <v>16.529833643811312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31.124333123248501</v>
      </c>
      <c r="BB29">
        <f t="shared" si="0"/>
        <v>719.32748686609875</v>
      </c>
      <c r="BC29">
        <v>2.9407911186440678</v>
      </c>
      <c r="BD29">
        <v>1.2234473255813954</v>
      </c>
      <c r="BE29">
        <v>1.6863106540084385</v>
      </c>
      <c r="BF29">
        <v>0</v>
      </c>
    </row>
    <row r="30" spans="1:5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146.10707661228747</v>
      </c>
      <c r="L30">
        <v>6.0530160718012933</v>
      </c>
      <c r="M30">
        <v>67.067794069205107</v>
      </c>
      <c r="N30">
        <v>55.358888868811285</v>
      </c>
      <c r="O30">
        <v>77.288899514149776</v>
      </c>
      <c r="P30">
        <v>22.970152369025257</v>
      </c>
      <c r="Q30">
        <v>2.019992913521373</v>
      </c>
      <c r="R30">
        <v>4.0372876794659627</v>
      </c>
      <c r="S30">
        <v>6.1558774413110662</v>
      </c>
      <c r="T30">
        <v>0</v>
      </c>
      <c r="U30">
        <v>52.211605259161715</v>
      </c>
      <c r="V30">
        <v>0</v>
      </c>
      <c r="W30">
        <v>5.0425072987169415</v>
      </c>
      <c r="X30">
        <v>15.129931120851598</v>
      </c>
      <c r="Y30">
        <v>0</v>
      </c>
      <c r="Z30">
        <v>8.6740258234189103</v>
      </c>
      <c r="AA30">
        <v>12.424057698184095</v>
      </c>
      <c r="AB30">
        <v>14.028389980037568</v>
      </c>
      <c r="AC30">
        <v>10.114088544946775</v>
      </c>
      <c r="AD30">
        <v>14.209651484032561</v>
      </c>
      <c r="AE30">
        <v>17.144065016906698</v>
      </c>
      <c r="AF30">
        <v>6.3015280560843232</v>
      </c>
      <c r="AG30">
        <v>32.869251685284901</v>
      </c>
      <c r="AH30">
        <v>34.579512137758293</v>
      </c>
      <c r="AI30">
        <v>0</v>
      </c>
      <c r="AJ30">
        <v>0</v>
      </c>
      <c r="AK30">
        <v>29.811962483249847</v>
      </c>
      <c r="AL30">
        <v>62.957458985597981</v>
      </c>
      <c r="AM30">
        <v>8.2007022524838238</v>
      </c>
      <c r="AN30">
        <v>3.5492306950532244E-2</v>
      </c>
      <c r="AO30">
        <v>0</v>
      </c>
      <c r="AP30">
        <v>0.8512099140943119</v>
      </c>
      <c r="AQ30">
        <v>0</v>
      </c>
      <c r="AR30">
        <v>23.476811521602997</v>
      </c>
      <c r="AS30">
        <v>16.529833643811312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31.419014757465074</v>
      </c>
      <c r="BB30">
        <f t="shared" si="0"/>
        <v>726.08260509352272</v>
      </c>
      <c r="BC30">
        <v>2.9407911186440678</v>
      </c>
      <c r="BD30">
        <v>1.2234473255813954</v>
      </c>
      <c r="BE30">
        <v>1.6863106540084385</v>
      </c>
      <c r="BF30">
        <v>0</v>
      </c>
    </row>
    <row r="31" spans="1:5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145.83133968913594</v>
      </c>
      <c r="L31">
        <v>6.0635537378791797</v>
      </c>
      <c r="M31">
        <v>67.067794069205107</v>
      </c>
      <c r="N31">
        <v>55.358888868811285</v>
      </c>
      <c r="O31">
        <v>77.288899514149776</v>
      </c>
      <c r="P31">
        <v>22.250052181173032</v>
      </c>
      <c r="Q31">
        <v>2.019992913521373</v>
      </c>
      <c r="R31">
        <v>4.0372876794659627</v>
      </c>
      <c r="S31">
        <v>6.1936362068804387</v>
      </c>
      <c r="T31">
        <v>0</v>
      </c>
      <c r="U31">
        <v>52.211605259161715</v>
      </c>
      <c r="V31">
        <v>0</v>
      </c>
      <c r="W31">
        <v>5.0425072987169415</v>
      </c>
      <c r="X31">
        <v>15.129931120851598</v>
      </c>
      <c r="Y31">
        <v>0</v>
      </c>
      <c r="Z31">
        <v>8.6740258234189103</v>
      </c>
      <c r="AA31">
        <v>12.424057698184095</v>
      </c>
      <c r="AB31">
        <v>14.028389980037568</v>
      </c>
      <c r="AC31">
        <v>10.114088544946775</v>
      </c>
      <c r="AD31">
        <v>14.209651484032561</v>
      </c>
      <c r="AE31">
        <v>17.144065016906698</v>
      </c>
      <c r="AF31">
        <v>6.3015280560843232</v>
      </c>
      <c r="AG31">
        <v>32.869251685284901</v>
      </c>
      <c r="AH31">
        <v>34.579512137758293</v>
      </c>
      <c r="AI31">
        <v>0</v>
      </c>
      <c r="AJ31">
        <v>0</v>
      </c>
      <c r="AK31">
        <v>29.811962483249847</v>
      </c>
      <c r="AL31">
        <v>36.725184408265491</v>
      </c>
      <c r="AM31">
        <v>8.2007022524838238</v>
      </c>
      <c r="AN31">
        <v>3.5492306950532244E-2</v>
      </c>
      <c r="AO31">
        <v>0</v>
      </c>
      <c r="AP31">
        <v>0.8512099140943119</v>
      </c>
      <c r="AQ31">
        <v>0</v>
      </c>
      <c r="AR31">
        <v>22.25406092151951</v>
      </c>
      <c r="AS31">
        <v>16.529833643811312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30.231787504651972</v>
      </c>
      <c r="BB31">
        <f t="shared" si="0"/>
        <v>698.86726648956335</v>
      </c>
      <c r="BC31">
        <v>2.9407911186440678</v>
      </c>
      <c r="BD31">
        <v>1.2234473255813954</v>
      </c>
      <c r="BE31">
        <v>1.6863106540084385</v>
      </c>
      <c r="BF31">
        <v>0</v>
      </c>
    </row>
    <row r="32" spans="1:5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145.83133968913594</v>
      </c>
      <c r="L32">
        <v>6.0635537378791797</v>
      </c>
      <c r="M32">
        <v>67.067794069205107</v>
      </c>
      <c r="N32">
        <v>55.358888868811285</v>
      </c>
      <c r="O32">
        <v>77.288899514149776</v>
      </c>
      <c r="P32">
        <v>22.250052181173032</v>
      </c>
      <c r="Q32">
        <v>2.019992913521373</v>
      </c>
      <c r="R32">
        <v>4.0372876794659627</v>
      </c>
      <c r="S32">
        <v>6.1936362068804387</v>
      </c>
      <c r="T32">
        <v>0</v>
      </c>
      <c r="U32">
        <v>52.211605259161715</v>
      </c>
      <c r="V32">
        <v>0</v>
      </c>
      <c r="W32">
        <v>5.0425072987169415</v>
      </c>
      <c r="X32">
        <v>15.129931120851598</v>
      </c>
      <c r="Y32">
        <v>0</v>
      </c>
      <c r="Z32">
        <v>8.6740258234189103</v>
      </c>
      <c r="AA32">
        <v>12.424057698184095</v>
      </c>
      <c r="AB32">
        <v>14.028389980037568</v>
      </c>
      <c r="AC32">
        <v>10.114088544946775</v>
      </c>
      <c r="AD32">
        <v>9.473100833124608</v>
      </c>
      <c r="AE32">
        <v>17.144065016906698</v>
      </c>
      <c r="AF32">
        <v>6.3015280560843232</v>
      </c>
      <c r="AG32">
        <v>32.869251685284901</v>
      </c>
      <c r="AH32">
        <v>23.053007642976414</v>
      </c>
      <c r="AI32">
        <v>0</v>
      </c>
      <c r="AJ32">
        <v>0</v>
      </c>
      <c r="AK32">
        <v>29.811962483249847</v>
      </c>
      <c r="AL32">
        <v>27.106683729910241</v>
      </c>
      <c r="AM32">
        <v>8.2007022524838238</v>
      </c>
      <c r="AN32">
        <v>3.5492306950532244E-2</v>
      </c>
      <c r="AO32">
        <v>0</v>
      </c>
      <c r="AP32">
        <v>0.8512099140943119</v>
      </c>
      <c r="AQ32">
        <v>0</v>
      </c>
      <c r="AR32">
        <v>22.25406092151951</v>
      </c>
      <c r="AS32">
        <v>16.529833643811312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29.149938471206895</v>
      </c>
      <c r="BB32">
        <f t="shared" si="0"/>
        <v>673.50890509558769</v>
      </c>
      <c r="BC32">
        <v>2.9407911186440678</v>
      </c>
      <c r="BD32">
        <v>1.2234473255813954</v>
      </c>
      <c r="BE32">
        <v>1.1276560506329114</v>
      </c>
      <c r="BF32">
        <v>0</v>
      </c>
    </row>
    <row r="33" spans="1:5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145.83133968913594</v>
      </c>
      <c r="L33">
        <v>6.0530160718012933</v>
      </c>
      <c r="M33">
        <v>67.067794069205107</v>
      </c>
      <c r="N33">
        <v>55.358888868811285</v>
      </c>
      <c r="O33">
        <v>77.288899514149776</v>
      </c>
      <c r="P33">
        <v>22.250052181173032</v>
      </c>
      <c r="Q33">
        <v>2.019992913521373</v>
      </c>
      <c r="R33">
        <v>4.0372876794659627</v>
      </c>
      <c r="S33">
        <v>6.1558774413110662</v>
      </c>
      <c r="T33">
        <v>0</v>
      </c>
      <c r="U33">
        <v>52.211605259161715</v>
      </c>
      <c r="V33">
        <v>0</v>
      </c>
      <c r="W33">
        <v>5.0425072987169415</v>
      </c>
      <c r="X33">
        <v>15.129931120851598</v>
      </c>
      <c r="Y33">
        <v>0</v>
      </c>
      <c r="Z33">
        <v>5.8067240701314962</v>
      </c>
      <c r="AA33">
        <v>12.424057698184095</v>
      </c>
      <c r="AB33">
        <v>14.028389980037568</v>
      </c>
      <c r="AC33">
        <v>10.114088544946775</v>
      </c>
      <c r="AD33">
        <v>4.7365506509079518</v>
      </c>
      <c r="AE33">
        <v>17.144065016906698</v>
      </c>
      <c r="AF33">
        <v>6.3015280560843232</v>
      </c>
      <c r="AG33">
        <v>32.869251685284901</v>
      </c>
      <c r="AH33">
        <v>11.52650449478188</v>
      </c>
      <c r="AI33">
        <v>0</v>
      </c>
      <c r="AJ33">
        <v>0</v>
      </c>
      <c r="AK33">
        <v>29.811962483249847</v>
      </c>
      <c r="AL33">
        <v>27.106683729910241</v>
      </c>
      <c r="AM33">
        <v>8.2007022524838238</v>
      </c>
      <c r="AN33">
        <v>3.5492306950532244E-2</v>
      </c>
      <c r="AO33">
        <v>0</v>
      </c>
      <c r="AP33">
        <v>0.8512099140943119</v>
      </c>
      <c r="AQ33">
        <v>0</v>
      </c>
      <c r="AR33">
        <v>22.25406092151951</v>
      </c>
      <c r="AS33">
        <v>16.529833643811312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28.348270837865439</v>
      </c>
      <c r="BB33">
        <f t="shared" si="0"/>
        <v>654.56292045408964</v>
      </c>
      <c r="BC33">
        <v>2.9407911186440678</v>
      </c>
      <c r="BD33">
        <v>1.2234473255813954</v>
      </c>
      <c r="BE33">
        <v>0.55865529113924062</v>
      </c>
      <c r="BF33">
        <v>0</v>
      </c>
    </row>
    <row r="34" spans="1:5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145.83133968913594</v>
      </c>
      <c r="L34">
        <v>6.0530160718012933</v>
      </c>
      <c r="M34">
        <v>67.067794069205107</v>
      </c>
      <c r="N34">
        <v>55.358888868811285</v>
      </c>
      <c r="O34">
        <v>77.288899514149776</v>
      </c>
      <c r="P34">
        <v>22.250052181173032</v>
      </c>
      <c r="Q34">
        <v>2.019992913521373</v>
      </c>
      <c r="R34">
        <v>4.0372876794659627</v>
      </c>
      <c r="S34">
        <v>6.1558774413110662</v>
      </c>
      <c r="T34">
        <v>0</v>
      </c>
      <c r="U34">
        <v>52.211605259161715</v>
      </c>
      <c r="V34">
        <v>0</v>
      </c>
      <c r="W34">
        <v>5.0425072987169415</v>
      </c>
      <c r="X34">
        <v>15.129931120851598</v>
      </c>
      <c r="Y34">
        <v>0</v>
      </c>
      <c r="Z34">
        <v>5.8067240701314962</v>
      </c>
      <c r="AA34">
        <v>12.424057698184095</v>
      </c>
      <c r="AB34">
        <v>14.028389980037568</v>
      </c>
      <c r="AC34">
        <v>10.114088544946775</v>
      </c>
      <c r="AD34">
        <v>0</v>
      </c>
      <c r="AE34">
        <v>17.144065016906698</v>
      </c>
      <c r="AF34">
        <v>6.3015280560843232</v>
      </c>
      <c r="AG34">
        <v>32.869251685284901</v>
      </c>
      <c r="AH34">
        <v>0</v>
      </c>
      <c r="AI34">
        <v>0</v>
      </c>
      <c r="AJ34">
        <v>0</v>
      </c>
      <c r="AK34">
        <v>29.811962483249847</v>
      </c>
      <c r="AL34">
        <v>27.106683729910241</v>
      </c>
      <c r="AM34">
        <v>8.2007022524838238</v>
      </c>
      <c r="AN34">
        <v>3.5492306950532244E-2</v>
      </c>
      <c r="AO34">
        <v>0</v>
      </c>
      <c r="AP34">
        <v>0.8512099140943119</v>
      </c>
      <c r="AQ34">
        <v>0</v>
      </c>
      <c r="AR34">
        <v>22.25406092151951</v>
      </c>
      <c r="AS34">
        <v>16.529833643811312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27.668475132775605</v>
      </c>
      <c r="BB34">
        <f t="shared" si="0"/>
        <v>637.19755839676907</v>
      </c>
      <c r="BC34">
        <v>2.9407911186440678</v>
      </c>
      <c r="BD34">
        <v>0</v>
      </c>
      <c r="BE34">
        <v>0</v>
      </c>
      <c r="BF34">
        <v>0</v>
      </c>
    </row>
    <row r="35" spans="1:5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145.83133968913594</v>
      </c>
      <c r="L35">
        <v>6.0530625683614927</v>
      </c>
      <c r="M35">
        <v>67.067794069205107</v>
      </c>
      <c r="N35">
        <v>55.358888868811285</v>
      </c>
      <c r="O35">
        <v>77.288899514149776</v>
      </c>
      <c r="P35">
        <v>22.250052181173032</v>
      </c>
      <c r="Q35">
        <v>2.019992913521373</v>
      </c>
      <c r="R35">
        <v>4.0372876794659627</v>
      </c>
      <c r="S35">
        <v>6.1936362068804387</v>
      </c>
      <c r="T35">
        <v>0</v>
      </c>
      <c r="U35">
        <v>52.211605259161715</v>
      </c>
      <c r="V35">
        <v>0</v>
      </c>
      <c r="W35">
        <v>5.0425072987169415</v>
      </c>
      <c r="X35">
        <v>15.129931120851598</v>
      </c>
      <c r="Y35">
        <v>0</v>
      </c>
      <c r="Z35">
        <v>5.8067240701314962</v>
      </c>
      <c r="AA35">
        <v>12.424057698184095</v>
      </c>
      <c r="AB35">
        <v>14.028389980037568</v>
      </c>
      <c r="AC35">
        <v>10.114088544946775</v>
      </c>
      <c r="AD35">
        <v>0</v>
      </c>
      <c r="AE35">
        <v>17.144065016906698</v>
      </c>
      <c r="AF35">
        <v>6.3015280560843232</v>
      </c>
      <c r="AG35">
        <v>32.869251685284901</v>
      </c>
      <c r="AH35">
        <v>0</v>
      </c>
      <c r="AI35">
        <v>1.6630035685660611</v>
      </c>
      <c r="AJ35">
        <v>0</v>
      </c>
      <c r="AK35">
        <v>29.811962483249847</v>
      </c>
      <c r="AL35">
        <v>27.106683729910241</v>
      </c>
      <c r="AM35">
        <v>8.2007022524838238</v>
      </c>
      <c r="AN35">
        <v>3.5492306950532244E-2</v>
      </c>
      <c r="AO35">
        <v>0</v>
      </c>
      <c r="AP35">
        <v>0.8512099140943119</v>
      </c>
      <c r="AQ35">
        <v>0</v>
      </c>
      <c r="AR35">
        <v>22.25406092151951</v>
      </c>
      <c r="AS35">
        <v>16.529833643811312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27.739568941898682</v>
      </c>
      <c r="BB35">
        <f t="shared" si="0"/>
        <v>638.82727341834163</v>
      </c>
      <c r="BC35">
        <v>2.9407911186440678</v>
      </c>
      <c r="BD35">
        <v>0</v>
      </c>
      <c r="BE35">
        <v>0</v>
      </c>
      <c r="BF35">
        <v>0</v>
      </c>
    </row>
    <row r="36" spans="1:5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145.83133968913594</v>
      </c>
      <c r="L36">
        <v>6.0530625683614927</v>
      </c>
      <c r="M36">
        <v>67.067794069205107</v>
      </c>
      <c r="N36">
        <v>55.358888868811285</v>
      </c>
      <c r="O36">
        <v>77.288899514149776</v>
      </c>
      <c r="P36">
        <v>22.250052181173032</v>
      </c>
      <c r="Q36">
        <v>2.019992913521373</v>
      </c>
      <c r="R36">
        <v>4.0372876794659627</v>
      </c>
      <c r="S36">
        <v>6.1936362068804387</v>
      </c>
      <c r="T36">
        <v>0</v>
      </c>
      <c r="U36">
        <v>52.211605259161715</v>
      </c>
      <c r="V36">
        <v>0</v>
      </c>
      <c r="W36">
        <v>5.0425072987169415</v>
      </c>
      <c r="X36">
        <v>15.129931120851598</v>
      </c>
      <c r="Y36">
        <v>0</v>
      </c>
      <c r="Z36">
        <v>5.8067240701314962</v>
      </c>
      <c r="AA36">
        <v>6.1945305197244833</v>
      </c>
      <c r="AB36">
        <v>14.028389980037568</v>
      </c>
      <c r="AC36">
        <v>10.114088544946775</v>
      </c>
      <c r="AD36">
        <v>0</v>
      </c>
      <c r="AE36">
        <v>17.144065016906698</v>
      </c>
      <c r="AF36">
        <v>6.3015280560843232</v>
      </c>
      <c r="AG36">
        <v>32.869251685284901</v>
      </c>
      <c r="AH36">
        <v>0</v>
      </c>
      <c r="AI36">
        <v>3.3260071371321223</v>
      </c>
      <c r="AJ36">
        <v>0</v>
      </c>
      <c r="AK36">
        <v>29.811962483249847</v>
      </c>
      <c r="AL36">
        <v>27.106683729910241</v>
      </c>
      <c r="AM36">
        <v>8.2007022524838238</v>
      </c>
      <c r="AN36">
        <v>3.5492306950532244E-2</v>
      </c>
      <c r="AO36">
        <v>0</v>
      </c>
      <c r="AP36">
        <v>0.8512099140943119</v>
      </c>
      <c r="AQ36">
        <v>0</v>
      </c>
      <c r="AR36">
        <v>22.25406092151951</v>
      </c>
      <c r="AS36">
        <v>16.529833643811312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27.548688255005132</v>
      </c>
      <c r="BB36">
        <f t="shared" si="0"/>
        <v>634.45163049534176</v>
      </c>
      <c r="BC36">
        <v>2.9407911186440678</v>
      </c>
      <c r="BD36">
        <v>0</v>
      </c>
      <c r="BE36">
        <v>0</v>
      </c>
      <c r="BF36">
        <v>0</v>
      </c>
    </row>
    <row r="37" spans="1:5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145.83133968913594</v>
      </c>
      <c r="L37">
        <v>6.0530625683614927</v>
      </c>
      <c r="M37">
        <v>67.067794069205107</v>
      </c>
      <c r="N37">
        <v>55.358888868811285</v>
      </c>
      <c r="O37">
        <v>77.288899514149776</v>
      </c>
      <c r="P37">
        <v>22.250052181173032</v>
      </c>
      <c r="Q37">
        <v>2.019992913521373</v>
      </c>
      <c r="R37">
        <v>4.0372876794659627</v>
      </c>
      <c r="S37">
        <v>6.4262253965205636</v>
      </c>
      <c r="T37">
        <v>0</v>
      </c>
      <c r="U37">
        <v>52.211605259161715</v>
      </c>
      <c r="V37">
        <v>0</v>
      </c>
      <c r="W37">
        <v>5.0425072987169415</v>
      </c>
      <c r="X37">
        <v>15.129931120851598</v>
      </c>
      <c r="Y37">
        <v>0</v>
      </c>
      <c r="Z37">
        <v>5.8067240701314962</v>
      </c>
      <c r="AA37">
        <v>0</v>
      </c>
      <c r="AB37">
        <v>14.028389980037568</v>
      </c>
      <c r="AC37">
        <v>10.114088544946775</v>
      </c>
      <c r="AD37">
        <v>0</v>
      </c>
      <c r="AE37">
        <v>17.144065016906698</v>
      </c>
      <c r="AF37">
        <v>6.3015280560843232</v>
      </c>
      <c r="AG37">
        <v>32.869251685284901</v>
      </c>
      <c r="AH37">
        <v>0</v>
      </c>
      <c r="AI37">
        <v>17.295238989229802</v>
      </c>
      <c r="AJ37">
        <v>0</v>
      </c>
      <c r="AK37">
        <v>29.811962483249847</v>
      </c>
      <c r="AL37">
        <v>27.106683729910241</v>
      </c>
      <c r="AM37">
        <v>8.2007022524838238</v>
      </c>
      <c r="AN37">
        <v>3.5492306950532244E-2</v>
      </c>
      <c r="AO37">
        <v>0</v>
      </c>
      <c r="AP37">
        <v>0.8512099140943119</v>
      </c>
      <c r="AQ37">
        <v>0</v>
      </c>
      <c r="AR37">
        <v>22.25406092151951</v>
      </c>
      <c r="AS37">
        <v>16.529833643811312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27.883392998825293</v>
      </c>
      <c r="BB37">
        <f t="shared" si="0"/>
        <v>642.12421627353467</v>
      </c>
      <c r="BC37">
        <v>2.9407911186440678</v>
      </c>
      <c r="BD37">
        <v>0</v>
      </c>
      <c r="BE37">
        <v>0</v>
      </c>
      <c r="BF37">
        <v>0</v>
      </c>
    </row>
    <row r="38" spans="1:5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145.83133968913594</v>
      </c>
      <c r="L38">
        <v>6.0530625683614927</v>
      </c>
      <c r="M38">
        <v>67.067794069205107</v>
      </c>
      <c r="N38">
        <v>55.358888868811285</v>
      </c>
      <c r="O38">
        <v>77.288899514149776</v>
      </c>
      <c r="P38">
        <v>22.250052181173032</v>
      </c>
      <c r="Q38">
        <v>2.019992913521373</v>
      </c>
      <c r="R38">
        <v>4.0372876794659627</v>
      </c>
      <c r="S38">
        <v>6.4262253965205636</v>
      </c>
      <c r="T38">
        <v>0</v>
      </c>
      <c r="U38">
        <v>52.211605259161715</v>
      </c>
      <c r="V38">
        <v>0</v>
      </c>
      <c r="W38">
        <v>5.0425072987169415</v>
      </c>
      <c r="X38">
        <v>15.129931120851598</v>
      </c>
      <c r="Y38">
        <v>0</v>
      </c>
      <c r="Z38">
        <v>5.8067240701314962</v>
      </c>
      <c r="AA38">
        <v>0</v>
      </c>
      <c r="AB38">
        <v>14.028389980037568</v>
      </c>
      <c r="AC38">
        <v>10.114088544946775</v>
      </c>
      <c r="AD38">
        <v>0</v>
      </c>
      <c r="AE38">
        <v>17.144065016906698</v>
      </c>
      <c r="AF38">
        <v>6.3015280560843232</v>
      </c>
      <c r="AG38">
        <v>32.869251685284901</v>
      </c>
      <c r="AH38">
        <v>0</v>
      </c>
      <c r="AI38">
        <v>17.295238989229802</v>
      </c>
      <c r="AJ38">
        <v>0</v>
      </c>
      <c r="AK38">
        <v>29.811962483249847</v>
      </c>
      <c r="AL38">
        <v>27.106683729910241</v>
      </c>
      <c r="AM38">
        <v>8.2007022524838238</v>
      </c>
      <c r="AN38">
        <v>3.5492306950532244E-2</v>
      </c>
      <c r="AO38">
        <v>0</v>
      </c>
      <c r="AP38">
        <v>0.8512099140943119</v>
      </c>
      <c r="AQ38">
        <v>0</v>
      </c>
      <c r="AR38">
        <v>23.476811521602997</v>
      </c>
      <c r="AS38">
        <v>16.529833643811312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27.934503973908782</v>
      </c>
      <c r="BB38">
        <f t="shared" si="0"/>
        <v>643.2958558985348</v>
      </c>
      <c r="BC38">
        <v>2.9407911186440678</v>
      </c>
      <c r="BD38">
        <v>0</v>
      </c>
      <c r="BE38">
        <v>0</v>
      </c>
      <c r="BF38">
        <v>0</v>
      </c>
    </row>
    <row r="39" spans="1:5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145.89766392428305</v>
      </c>
      <c r="L39">
        <v>6.0530625683614927</v>
      </c>
      <c r="M39">
        <v>67.067794069205107</v>
      </c>
      <c r="N39">
        <v>55.358888868811285</v>
      </c>
      <c r="O39">
        <v>77.288899514149776</v>
      </c>
      <c r="P39">
        <v>23.439450560649444</v>
      </c>
      <c r="Q39">
        <v>2.019992913521373</v>
      </c>
      <c r="R39">
        <v>4.0372876794659627</v>
      </c>
      <c r="S39">
        <v>6.3951817398946238</v>
      </c>
      <c r="T39">
        <v>0</v>
      </c>
      <c r="U39">
        <v>52.211605259161715</v>
      </c>
      <c r="V39">
        <v>0</v>
      </c>
      <c r="W39">
        <v>5.0425072987169415</v>
      </c>
      <c r="X39">
        <v>15.129931120851598</v>
      </c>
      <c r="Y39">
        <v>0</v>
      </c>
      <c r="Z39">
        <v>5.8067240701314962</v>
      </c>
      <c r="AA39">
        <v>0</v>
      </c>
      <c r="AB39">
        <v>14.028389980037568</v>
      </c>
      <c r="AC39">
        <v>5.0570447415216035</v>
      </c>
      <c r="AD39">
        <v>0</v>
      </c>
      <c r="AE39">
        <v>17.144065016906698</v>
      </c>
      <c r="AF39">
        <v>6.3015280560843232</v>
      </c>
      <c r="AG39">
        <v>32.869251685284901</v>
      </c>
      <c r="AH39">
        <v>0</v>
      </c>
      <c r="AI39">
        <v>17.295238989229802</v>
      </c>
      <c r="AJ39">
        <v>0</v>
      </c>
      <c r="AK39">
        <v>29.811962483249847</v>
      </c>
      <c r="AL39">
        <v>27.106683729910241</v>
      </c>
      <c r="AM39">
        <v>8.2007022524838238</v>
      </c>
      <c r="AN39">
        <v>3.5492306950532244E-2</v>
      </c>
      <c r="AO39">
        <v>0</v>
      </c>
      <c r="AP39">
        <v>0.56747297049822598</v>
      </c>
      <c r="AQ39">
        <v>0</v>
      </c>
      <c r="AR39">
        <v>23.476811521602997</v>
      </c>
      <c r="AS39">
        <v>16.529833643811312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27.762450919127584</v>
      </c>
      <c r="BB39">
        <f t="shared" si="0"/>
        <v>639.3518071642925</v>
      </c>
      <c r="BC39">
        <v>2.9407911186440678</v>
      </c>
      <c r="BD39">
        <v>0</v>
      </c>
      <c r="BE39">
        <v>0</v>
      </c>
      <c r="BF39">
        <v>0</v>
      </c>
    </row>
    <row r="40" spans="1:5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145.89766392428305</v>
      </c>
      <c r="L40">
        <v>6.0530625683614927</v>
      </c>
      <c r="M40">
        <v>67.067794069205107</v>
      </c>
      <c r="N40">
        <v>55.358888868811285</v>
      </c>
      <c r="O40">
        <v>77.288899514149776</v>
      </c>
      <c r="P40">
        <v>23.439450560649444</v>
      </c>
      <c r="Q40">
        <v>2.019992913521373</v>
      </c>
      <c r="R40">
        <v>4.0372876794659627</v>
      </c>
      <c r="S40">
        <v>6.3951817398946238</v>
      </c>
      <c r="T40">
        <v>0</v>
      </c>
      <c r="U40">
        <v>52.211605259161715</v>
      </c>
      <c r="V40">
        <v>0</v>
      </c>
      <c r="W40">
        <v>5.0425072987169415</v>
      </c>
      <c r="X40">
        <v>15.129931120851598</v>
      </c>
      <c r="Y40">
        <v>0</v>
      </c>
      <c r="Z40">
        <v>5.8067240701314962</v>
      </c>
      <c r="AA40">
        <v>0</v>
      </c>
      <c r="AB40">
        <v>14.028389980037568</v>
      </c>
      <c r="AC40">
        <v>5.0570447415216035</v>
      </c>
      <c r="AD40">
        <v>0</v>
      </c>
      <c r="AE40">
        <v>17.144065016906698</v>
      </c>
      <c r="AF40">
        <v>6.3015280560843232</v>
      </c>
      <c r="AG40">
        <v>32.869251685284901</v>
      </c>
      <c r="AH40">
        <v>0</v>
      </c>
      <c r="AI40">
        <v>17.295238989229802</v>
      </c>
      <c r="AJ40">
        <v>0</v>
      </c>
      <c r="AK40">
        <v>29.811962483249847</v>
      </c>
      <c r="AL40">
        <v>27.106683729910241</v>
      </c>
      <c r="AM40">
        <v>8.2007022524838238</v>
      </c>
      <c r="AN40">
        <v>3.5492306950532244E-2</v>
      </c>
      <c r="AO40">
        <v>0</v>
      </c>
      <c r="AP40">
        <v>0.56747297049822598</v>
      </c>
      <c r="AQ40">
        <v>0</v>
      </c>
      <c r="AR40">
        <v>22.25406092151951</v>
      </c>
      <c r="AS40">
        <v>16.529833643811312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27.711339944044095</v>
      </c>
      <c r="BB40">
        <f t="shared" si="0"/>
        <v>638.18016753929237</v>
      </c>
      <c r="BC40">
        <v>2.9407911186440678</v>
      </c>
      <c r="BD40">
        <v>0</v>
      </c>
      <c r="BE40">
        <v>0</v>
      </c>
      <c r="BF40">
        <v>0</v>
      </c>
    </row>
    <row r="41" spans="1:5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145.89875442938549</v>
      </c>
      <c r="L41">
        <v>6.0530625683614927</v>
      </c>
      <c r="M41">
        <v>67.067794069205107</v>
      </c>
      <c r="N41">
        <v>55.358888868811285</v>
      </c>
      <c r="O41">
        <v>77.288899514149776</v>
      </c>
      <c r="P41">
        <v>23.14756835733667</v>
      </c>
      <c r="Q41">
        <v>2.019992913521373</v>
      </c>
      <c r="R41">
        <v>4.0372876794659627</v>
      </c>
      <c r="S41">
        <v>6.3951817398946238</v>
      </c>
      <c r="T41">
        <v>0</v>
      </c>
      <c r="U41">
        <v>51.879189476064887</v>
      </c>
      <c r="V41">
        <v>0</v>
      </c>
      <c r="W41">
        <v>5.0425072987169415</v>
      </c>
      <c r="X41">
        <v>15.132128163053128</v>
      </c>
      <c r="Y41">
        <v>0</v>
      </c>
      <c r="Z41">
        <v>5.8067240701314962</v>
      </c>
      <c r="AA41">
        <v>0</v>
      </c>
      <c r="AB41">
        <v>14.028389980037568</v>
      </c>
      <c r="AC41">
        <v>5.0570447415216035</v>
      </c>
      <c r="AD41">
        <v>0</v>
      </c>
      <c r="AE41">
        <v>8.5720320394489669</v>
      </c>
      <c r="AF41">
        <v>6.3015280560843232</v>
      </c>
      <c r="AG41">
        <v>32.869251685284901</v>
      </c>
      <c r="AH41">
        <v>0</v>
      </c>
      <c r="AI41">
        <v>17.295238989229802</v>
      </c>
      <c r="AJ41">
        <v>0</v>
      </c>
      <c r="AK41">
        <v>29.811962483249847</v>
      </c>
      <c r="AL41">
        <v>62.957458985597981</v>
      </c>
      <c r="AM41">
        <v>8.2007022524838238</v>
      </c>
      <c r="AN41">
        <v>3.5492306950532244E-2</v>
      </c>
      <c r="AO41">
        <v>0</v>
      </c>
      <c r="AP41">
        <v>0.56747297049822598</v>
      </c>
      <c r="AQ41">
        <v>0</v>
      </c>
      <c r="AR41">
        <v>22.25406092151951</v>
      </c>
      <c r="AS41">
        <v>16.529833643811312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28.825633134919503</v>
      </c>
      <c r="BB41">
        <f t="shared" si="0"/>
        <v>663.72360618754135</v>
      </c>
      <c r="BC41">
        <v>2.9407911186440678</v>
      </c>
      <c r="BD41">
        <v>0</v>
      </c>
      <c r="BE41">
        <v>0</v>
      </c>
      <c r="BF41">
        <v>0</v>
      </c>
    </row>
    <row r="42" spans="1:5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145.89107575912658</v>
      </c>
      <c r="L42">
        <v>6.0530625683614927</v>
      </c>
      <c r="M42">
        <v>67.067794069205107</v>
      </c>
      <c r="N42">
        <v>55.358888868811285</v>
      </c>
      <c r="O42">
        <v>77.288899514149776</v>
      </c>
      <c r="P42">
        <v>23.14756835733667</v>
      </c>
      <c r="Q42">
        <v>2.019992913521373</v>
      </c>
      <c r="R42">
        <v>4.0372876794659627</v>
      </c>
      <c r="S42">
        <v>6.3951817398946238</v>
      </c>
      <c r="T42">
        <v>0</v>
      </c>
      <c r="U42">
        <v>51.879189476064887</v>
      </c>
      <c r="V42">
        <v>0</v>
      </c>
      <c r="W42">
        <v>5.0425072987169415</v>
      </c>
      <c r="X42">
        <v>15.132128163053128</v>
      </c>
      <c r="Y42">
        <v>0</v>
      </c>
      <c r="Z42">
        <v>5.8067240701314962</v>
      </c>
      <c r="AA42">
        <v>0</v>
      </c>
      <c r="AB42">
        <v>6.9785901183969932</v>
      </c>
      <c r="AC42">
        <v>5.0570447415216035</v>
      </c>
      <c r="AD42">
        <v>0</v>
      </c>
      <c r="AE42">
        <v>8.5720320394489669</v>
      </c>
      <c r="AF42">
        <v>6.3015280560843232</v>
      </c>
      <c r="AG42">
        <v>32.869251685284901</v>
      </c>
      <c r="AH42">
        <v>0</v>
      </c>
      <c r="AI42">
        <v>17.295238989229802</v>
      </c>
      <c r="AJ42">
        <v>0</v>
      </c>
      <c r="AK42">
        <v>29.811962483249847</v>
      </c>
      <c r="AL42">
        <v>62.957458985597981</v>
      </c>
      <c r="AM42">
        <v>8.2007022524838238</v>
      </c>
      <c r="AN42">
        <v>3.5492306950532244E-2</v>
      </c>
      <c r="AO42">
        <v>0</v>
      </c>
      <c r="AP42">
        <v>0.56747297049822598</v>
      </c>
      <c r="AQ42">
        <v>0</v>
      </c>
      <c r="AR42">
        <v>22.25406092151951</v>
      </c>
      <c r="AS42">
        <v>16.529833643811312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28.530630532286111</v>
      </c>
      <c r="BB42">
        <f t="shared" si="0"/>
        <v>656.96113025827526</v>
      </c>
      <c r="BC42">
        <v>2.9407911186440678</v>
      </c>
      <c r="BD42">
        <v>0</v>
      </c>
      <c r="BE42">
        <v>0</v>
      </c>
      <c r="BF42">
        <v>0</v>
      </c>
    </row>
    <row r="43" spans="1:5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145.89875442938549</v>
      </c>
      <c r="L43">
        <v>6.0530625683614927</v>
      </c>
      <c r="M43">
        <v>67.067794069205107</v>
      </c>
      <c r="N43">
        <v>55.358888868811285</v>
      </c>
      <c r="O43">
        <v>77.288899514149776</v>
      </c>
      <c r="P43">
        <v>23.14756835733667</v>
      </c>
      <c r="Q43">
        <v>2.019992913521373</v>
      </c>
      <c r="R43">
        <v>10.206491768657141</v>
      </c>
      <c r="S43">
        <v>6.4229891234498</v>
      </c>
      <c r="T43">
        <v>0</v>
      </c>
      <c r="U43">
        <v>51.879189476064887</v>
      </c>
      <c r="V43">
        <v>0</v>
      </c>
      <c r="W43">
        <v>5.0425072987169415</v>
      </c>
      <c r="X43">
        <v>15.132128163053128</v>
      </c>
      <c r="Y43">
        <v>0</v>
      </c>
      <c r="Z43">
        <v>5.8067240701314962</v>
      </c>
      <c r="AA43">
        <v>0</v>
      </c>
      <c r="AB43">
        <v>6.9785901183969932</v>
      </c>
      <c r="AC43">
        <v>5.0570447415216035</v>
      </c>
      <c r="AD43">
        <v>0</v>
      </c>
      <c r="AE43">
        <v>8.5720320394489669</v>
      </c>
      <c r="AF43">
        <v>6.3015280560843232</v>
      </c>
      <c r="AG43">
        <v>32.869251685284901</v>
      </c>
      <c r="AH43">
        <v>0</v>
      </c>
      <c r="AI43">
        <v>3.3260071371321223</v>
      </c>
      <c r="AJ43">
        <v>0</v>
      </c>
      <c r="AK43">
        <v>29.811962483249847</v>
      </c>
      <c r="AL43">
        <v>62.957458985597981</v>
      </c>
      <c r="AM43">
        <v>8.2007022524838238</v>
      </c>
      <c r="AN43">
        <v>3.5492306950532244E-2</v>
      </c>
      <c r="AO43">
        <v>0</v>
      </c>
      <c r="AP43">
        <v>0.56747297049822598</v>
      </c>
      <c r="AQ43">
        <v>0</v>
      </c>
      <c r="AR43">
        <v>22.25406092151951</v>
      </c>
      <c r="AS43">
        <v>17.009444081820078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28.226120405154806</v>
      </c>
      <c r="BB43">
        <f t="shared" si="0"/>
        <v>649.98070911432296</v>
      </c>
      <c r="BC43">
        <v>2.9407911186440678</v>
      </c>
      <c r="BD43">
        <v>0</v>
      </c>
      <c r="BE43">
        <v>0</v>
      </c>
      <c r="BF43">
        <v>0</v>
      </c>
    </row>
    <row r="44" spans="1:5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145.89107575912658</v>
      </c>
      <c r="L44">
        <v>6.0530625683614927</v>
      </c>
      <c r="M44">
        <v>67.067794069205107</v>
      </c>
      <c r="N44">
        <v>55.358888868811285</v>
      </c>
      <c r="O44">
        <v>77.288899514149776</v>
      </c>
      <c r="P44">
        <v>23.14756835733667</v>
      </c>
      <c r="Q44">
        <v>2.019992913521373</v>
      </c>
      <c r="R44">
        <v>10.206491768657141</v>
      </c>
      <c r="S44">
        <v>6.4229891234498</v>
      </c>
      <c r="T44">
        <v>0</v>
      </c>
      <c r="U44">
        <v>51.879189476064887</v>
      </c>
      <c r="V44">
        <v>0</v>
      </c>
      <c r="W44">
        <v>5.0425072987169415</v>
      </c>
      <c r="X44">
        <v>15.130915565585857</v>
      </c>
      <c r="Y44">
        <v>0</v>
      </c>
      <c r="Z44">
        <v>5.8067240701314962</v>
      </c>
      <c r="AA44">
        <v>0</v>
      </c>
      <c r="AB44">
        <v>6.9785901183969932</v>
      </c>
      <c r="AC44">
        <v>5.0570447415216035</v>
      </c>
      <c r="AD44">
        <v>0</v>
      </c>
      <c r="AE44">
        <v>8.5720320394489669</v>
      </c>
      <c r="AF44">
        <v>6.3015280560843232</v>
      </c>
      <c r="AG44">
        <v>32.869251685284901</v>
      </c>
      <c r="AH44">
        <v>0</v>
      </c>
      <c r="AI44">
        <v>1.6630035685660611</v>
      </c>
      <c r="AJ44">
        <v>0</v>
      </c>
      <c r="AK44">
        <v>29.811962483249847</v>
      </c>
      <c r="AL44">
        <v>62.957458985597981</v>
      </c>
      <c r="AM44">
        <v>8.2007022524838238</v>
      </c>
      <c r="AN44">
        <v>3.5492306950532244E-2</v>
      </c>
      <c r="AO44">
        <v>0</v>
      </c>
      <c r="AP44">
        <v>0.56747297049822598</v>
      </c>
      <c r="AQ44">
        <v>0</v>
      </c>
      <c r="AR44">
        <v>22.25406092151951</v>
      </c>
      <c r="AS44">
        <v>17.009444081820078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28.156235200997795</v>
      </c>
      <c r="BB44">
        <f t="shared" si="0"/>
        <v>648.3786994821877</v>
      </c>
      <c r="BC44">
        <v>2.9407911186440678</v>
      </c>
      <c r="BD44">
        <v>0</v>
      </c>
      <c r="BE44">
        <v>0</v>
      </c>
      <c r="BF44">
        <v>0</v>
      </c>
    </row>
    <row r="45" spans="1:5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145.89875442938549</v>
      </c>
      <c r="L45">
        <v>6.0529427423114379</v>
      </c>
      <c r="M45">
        <v>67.067794069205107</v>
      </c>
      <c r="N45">
        <v>55.358888868811285</v>
      </c>
      <c r="O45">
        <v>77.288899514149776</v>
      </c>
      <c r="P45">
        <v>23.14756835733667</v>
      </c>
      <c r="Q45">
        <v>2.019992913521373</v>
      </c>
      <c r="R45">
        <v>9.690252601257507</v>
      </c>
      <c r="S45">
        <v>6.3951817398946238</v>
      </c>
      <c r="T45">
        <v>0</v>
      </c>
      <c r="U45">
        <v>51.879189476064887</v>
      </c>
      <c r="V45">
        <v>0</v>
      </c>
      <c r="W45">
        <v>5.0425072987169415</v>
      </c>
      <c r="X45">
        <v>15.131730375355206</v>
      </c>
      <c r="Y45">
        <v>0</v>
      </c>
      <c r="Z45">
        <v>5.8067240701314962</v>
      </c>
      <c r="AA45">
        <v>0</v>
      </c>
      <c r="AB45">
        <v>6.9785901183969932</v>
      </c>
      <c r="AC45">
        <v>5.0570447415216035</v>
      </c>
      <c r="AD45">
        <v>0</v>
      </c>
      <c r="AE45">
        <v>8.5720320394489669</v>
      </c>
      <c r="AF45">
        <v>6.3015280560843232</v>
      </c>
      <c r="AG45">
        <v>32.869251685284901</v>
      </c>
      <c r="AH45">
        <v>0</v>
      </c>
      <c r="AI45">
        <v>0</v>
      </c>
      <c r="AJ45">
        <v>0</v>
      </c>
      <c r="AK45">
        <v>29.811962483249847</v>
      </c>
      <c r="AL45">
        <v>62.957458985597981</v>
      </c>
      <c r="AM45">
        <v>8.2007022524838238</v>
      </c>
      <c r="AN45">
        <v>3.5492306950532244E-2</v>
      </c>
      <c r="AO45">
        <v>0</v>
      </c>
      <c r="AP45">
        <v>0.56747297049822598</v>
      </c>
      <c r="AQ45">
        <v>0</v>
      </c>
      <c r="AR45">
        <v>22.25406092151951</v>
      </c>
      <c r="AS45">
        <v>16.529833643811312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28.04428280842934</v>
      </c>
      <c r="BB45">
        <f t="shared" si="0"/>
        <v>645.8123649712046</v>
      </c>
      <c r="BC45">
        <v>2.9407911186440678</v>
      </c>
      <c r="BD45">
        <v>0</v>
      </c>
      <c r="BE45">
        <v>0</v>
      </c>
      <c r="BF45">
        <v>0</v>
      </c>
    </row>
    <row r="46" spans="1:5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145.89107575912658</v>
      </c>
      <c r="L46">
        <v>6.0529427423114379</v>
      </c>
      <c r="M46">
        <v>67.067794069205107</v>
      </c>
      <c r="N46">
        <v>55.358888868811285</v>
      </c>
      <c r="O46">
        <v>77.288899514149776</v>
      </c>
      <c r="P46">
        <v>23.14756835733667</v>
      </c>
      <c r="Q46">
        <v>2.019992913521373</v>
      </c>
      <c r="R46">
        <v>9.690252601257507</v>
      </c>
      <c r="S46">
        <v>6.3951817398946238</v>
      </c>
      <c r="T46">
        <v>0</v>
      </c>
      <c r="U46">
        <v>51.879189476064887</v>
      </c>
      <c r="V46">
        <v>0</v>
      </c>
      <c r="W46">
        <v>5.0425072987169415</v>
      </c>
      <c r="X46">
        <v>15.132024024642538</v>
      </c>
      <c r="Y46">
        <v>0</v>
      </c>
      <c r="Z46">
        <v>5.8067240701314962</v>
      </c>
      <c r="AA46">
        <v>0</v>
      </c>
      <c r="AB46">
        <v>6.9785901183969932</v>
      </c>
      <c r="AC46">
        <v>5.0570447415216035</v>
      </c>
      <c r="AD46">
        <v>0</v>
      </c>
      <c r="AE46">
        <v>0</v>
      </c>
      <c r="AF46">
        <v>6.3015280560843232</v>
      </c>
      <c r="AG46">
        <v>32.869251685284901</v>
      </c>
      <c r="AH46">
        <v>0</v>
      </c>
      <c r="AI46">
        <v>0</v>
      </c>
      <c r="AJ46">
        <v>0</v>
      </c>
      <c r="AK46">
        <v>29.811962483249847</v>
      </c>
      <c r="AL46">
        <v>62.957458985597981</v>
      </c>
      <c r="AM46">
        <v>8.2007022524838238</v>
      </c>
      <c r="AN46">
        <v>3.5492306950532244E-2</v>
      </c>
      <c r="AO46">
        <v>0</v>
      </c>
      <c r="AP46">
        <v>0.56747297049822598</v>
      </c>
      <c r="AQ46">
        <v>0</v>
      </c>
      <c r="AR46">
        <v>22.25406092151951</v>
      </c>
      <c r="AS46">
        <v>16.529833643811312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27.68566317530377</v>
      </c>
      <c r="BB46">
        <f t="shared" si="0"/>
        <v>637.59156754390983</v>
      </c>
      <c r="BC46">
        <v>2.9407911186440678</v>
      </c>
      <c r="BD46">
        <v>0</v>
      </c>
      <c r="BE46">
        <v>0</v>
      </c>
      <c r="BF46">
        <v>0</v>
      </c>
    </row>
    <row r="47" spans="1:5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145.89875442938549</v>
      </c>
      <c r="L47">
        <v>6.0529427423114379</v>
      </c>
      <c r="M47">
        <v>67.067794069205107</v>
      </c>
      <c r="N47">
        <v>55.358888868811285</v>
      </c>
      <c r="O47">
        <v>77.288899514149776</v>
      </c>
      <c r="P47">
        <v>23.14756835733667</v>
      </c>
      <c r="Q47">
        <v>2.019992913521373</v>
      </c>
      <c r="R47">
        <v>9.690252601257507</v>
      </c>
      <c r="S47">
        <v>6.4229891234498</v>
      </c>
      <c r="T47">
        <v>0</v>
      </c>
      <c r="U47">
        <v>51.879189476064887</v>
      </c>
      <c r="V47">
        <v>0</v>
      </c>
      <c r="W47">
        <v>5.0425072987169415</v>
      </c>
      <c r="X47">
        <v>55.293209183703055</v>
      </c>
      <c r="Y47">
        <v>0</v>
      </c>
      <c r="Z47">
        <v>5.8067240701314962</v>
      </c>
      <c r="AA47">
        <v>0</v>
      </c>
      <c r="AB47">
        <v>6.9785901183969932</v>
      </c>
      <c r="AC47">
        <v>5.0570447415216035</v>
      </c>
      <c r="AD47">
        <v>0</v>
      </c>
      <c r="AE47">
        <v>0</v>
      </c>
      <c r="AF47">
        <v>6.3015280560843232</v>
      </c>
      <c r="AG47">
        <v>32.869251685284901</v>
      </c>
      <c r="AH47">
        <v>0</v>
      </c>
      <c r="AI47">
        <v>0</v>
      </c>
      <c r="AJ47">
        <v>0</v>
      </c>
      <c r="AK47">
        <v>29.811962483249847</v>
      </c>
      <c r="AL47">
        <v>62.957458985597981</v>
      </c>
      <c r="AM47">
        <v>8.2007022524838238</v>
      </c>
      <c r="AN47">
        <v>3.5492306950532244E-2</v>
      </c>
      <c r="AO47">
        <v>0</v>
      </c>
      <c r="AP47">
        <v>0.56747297049822598</v>
      </c>
      <c r="AQ47">
        <v>0</v>
      </c>
      <c r="AR47">
        <v>22.25406092151951</v>
      </c>
      <c r="AS47">
        <v>16.529833643811312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29.365884032001919</v>
      </c>
      <c r="BB47">
        <f t="shared" si="0"/>
        <v>676.10801790008611</v>
      </c>
      <c r="BC47">
        <v>2.9407911186440678</v>
      </c>
      <c r="BD47">
        <v>0</v>
      </c>
      <c r="BE47">
        <v>0</v>
      </c>
      <c r="BF47">
        <v>0</v>
      </c>
    </row>
    <row r="48" spans="1:5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145.89107575912658</v>
      </c>
      <c r="L48">
        <v>6.0529427423114379</v>
      </c>
      <c r="M48">
        <v>67.067794069205107</v>
      </c>
      <c r="N48">
        <v>55.358888868811285</v>
      </c>
      <c r="O48">
        <v>77.288899514149776</v>
      </c>
      <c r="P48">
        <v>23.14756835733667</v>
      </c>
      <c r="Q48">
        <v>2.019992913521373</v>
      </c>
      <c r="R48">
        <v>9.690252601257507</v>
      </c>
      <c r="S48">
        <v>6.4229891234498</v>
      </c>
      <c r="T48">
        <v>0</v>
      </c>
      <c r="U48">
        <v>51.879189476064887</v>
      </c>
      <c r="V48">
        <v>0</v>
      </c>
      <c r="W48">
        <v>5.0425072987169415</v>
      </c>
      <c r="X48">
        <v>65.353466798551025</v>
      </c>
      <c r="Y48">
        <v>0</v>
      </c>
      <c r="Z48">
        <v>5.8067240701314962</v>
      </c>
      <c r="AA48">
        <v>0</v>
      </c>
      <c r="AB48">
        <v>6.9785901183969932</v>
      </c>
      <c r="AC48">
        <v>5.0570447415216035</v>
      </c>
      <c r="AD48">
        <v>0</v>
      </c>
      <c r="AE48">
        <v>0</v>
      </c>
      <c r="AF48">
        <v>6.3015280560843232</v>
      </c>
      <c r="AG48">
        <v>32.869251685284901</v>
      </c>
      <c r="AH48">
        <v>0</v>
      </c>
      <c r="AI48">
        <v>0</v>
      </c>
      <c r="AJ48">
        <v>0</v>
      </c>
      <c r="AK48">
        <v>29.811962483249847</v>
      </c>
      <c r="AL48">
        <v>27.106683729910241</v>
      </c>
      <c r="AM48">
        <v>8.2007022524838238</v>
      </c>
      <c r="AN48">
        <v>3.5492306950532244E-2</v>
      </c>
      <c r="AO48">
        <v>0</v>
      </c>
      <c r="AP48">
        <v>0.56747297049822598</v>
      </c>
      <c r="AQ48">
        <v>0</v>
      </c>
      <c r="AR48">
        <v>22.25406092151951</v>
      </c>
      <c r="AS48">
        <v>16.529833643811312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28.287519426197996</v>
      </c>
      <c r="BB48">
        <f t="shared" si="0"/>
        <v>651.38818619479127</v>
      </c>
      <c r="BC48">
        <v>2.9407911186440678</v>
      </c>
      <c r="BD48">
        <v>0</v>
      </c>
      <c r="BE48">
        <v>0</v>
      </c>
      <c r="BF48">
        <v>0</v>
      </c>
    </row>
    <row r="49" spans="1:5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145.89875442938549</v>
      </c>
      <c r="L49">
        <v>6.0530625683614927</v>
      </c>
      <c r="M49">
        <v>67.067794069205107</v>
      </c>
      <c r="N49">
        <v>55.358888868811285</v>
      </c>
      <c r="O49">
        <v>77.288899514149776</v>
      </c>
      <c r="P49">
        <v>23.14756835733667</v>
      </c>
      <c r="Q49">
        <v>2.019992913521373</v>
      </c>
      <c r="R49">
        <v>9.690252601257507</v>
      </c>
      <c r="S49">
        <v>6.4229891234498</v>
      </c>
      <c r="T49">
        <v>0</v>
      </c>
      <c r="U49">
        <v>51.879189476064887</v>
      </c>
      <c r="V49">
        <v>0</v>
      </c>
      <c r="W49">
        <v>5.0425072987169415</v>
      </c>
      <c r="X49">
        <v>44.791904305085311</v>
      </c>
      <c r="Y49">
        <v>0</v>
      </c>
      <c r="Z49">
        <v>5.8067240701314962</v>
      </c>
      <c r="AA49">
        <v>0</v>
      </c>
      <c r="AB49">
        <v>6.9785901183969932</v>
      </c>
      <c r="AC49">
        <v>5.0570447415216035</v>
      </c>
      <c r="AD49">
        <v>0</v>
      </c>
      <c r="AE49">
        <v>0</v>
      </c>
      <c r="AF49">
        <v>6.3015280560843232</v>
      </c>
      <c r="AG49">
        <v>32.869251685284901</v>
      </c>
      <c r="AH49">
        <v>0</v>
      </c>
      <c r="AI49">
        <v>0</v>
      </c>
      <c r="AJ49">
        <v>0</v>
      </c>
      <c r="AK49">
        <v>29.811962483249847</v>
      </c>
      <c r="AL49">
        <v>27.106683729910241</v>
      </c>
      <c r="AM49">
        <v>8.2007022524838238</v>
      </c>
      <c r="AN49">
        <v>3.5492306950532244E-2</v>
      </c>
      <c r="AO49">
        <v>0</v>
      </c>
      <c r="AP49">
        <v>0.56747297049822598</v>
      </c>
      <c r="AQ49">
        <v>0</v>
      </c>
      <c r="AR49">
        <v>22.25406092151951</v>
      </c>
      <c r="AS49">
        <v>16.529833643811312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27.428372091116849</v>
      </c>
      <c r="BB49">
        <f t="shared" si="0"/>
        <v>631.69356953271563</v>
      </c>
      <c r="BC49">
        <v>2.9407911186440678</v>
      </c>
      <c r="BD49">
        <v>0</v>
      </c>
      <c r="BE49">
        <v>0</v>
      </c>
      <c r="BF49">
        <v>0</v>
      </c>
    </row>
    <row r="50" spans="1:5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145.89107575912658</v>
      </c>
      <c r="L50">
        <v>6.0530625683614927</v>
      </c>
      <c r="M50">
        <v>67.067794069205107</v>
      </c>
      <c r="N50">
        <v>55.358888868811285</v>
      </c>
      <c r="O50">
        <v>77.288899514149776</v>
      </c>
      <c r="P50">
        <v>23.14756835733667</v>
      </c>
      <c r="Q50">
        <v>2.019992913521373</v>
      </c>
      <c r="R50">
        <v>9.690252601257507</v>
      </c>
      <c r="S50">
        <v>6.4229891234498</v>
      </c>
      <c r="T50">
        <v>0</v>
      </c>
      <c r="U50">
        <v>51.879189476064887</v>
      </c>
      <c r="V50">
        <v>0</v>
      </c>
      <c r="W50">
        <v>5.0425072987169415</v>
      </c>
      <c r="X50">
        <v>18.868256708671108</v>
      </c>
      <c r="Y50">
        <v>0</v>
      </c>
      <c r="Z50">
        <v>5.8067240701314962</v>
      </c>
      <c r="AA50">
        <v>0</v>
      </c>
      <c r="AB50">
        <v>6.9785901183969932</v>
      </c>
      <c r="AC50">
        <v>5.0570447415216035</v>
      </c>
      <c r="AD50">
        <v>0</v>
      </c>
      <c r="AE50">
        <v>0</v>
      </c>
      <c r="AF50">
        <v>6.3015280560843232</v>
      </c>
      <c r="AG50">
        <v>32.869251685284901</v>
      </c>
      <c r="AH50">
        <v>0</v>
      </c>
      <c r="AI50">
        <v>0</v>
      </c>
      <c r="AJ50">
        <v>0</v>
      </c>
      <c r="AK50">
        <v>29.811962483249847</v>
      </c>
      <c r="AL50">
        <v>27.106683729910241</v>
      </c>
      <c r="AM50">
        <v>8.2007022524838238</v>
      </c>
      <c r="AN50">
        <v>3.5492306950532244E-2</v>
      </c>
      <c r="AO50">
        <v>0</v>
      </c>
      <c r="AP50">
        <v>0.56747297049822598</v>
      </c>
      <c r="AQ50">
        <v>0</v>
      </c>
      <c r="AR50">
        <v>22.25406092151951</v>
      </c>
      <c r="AS50">
        <v>16.529833643811312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26.344442653169921</v>
      </c>
      <c r="BB50">
        <f t="shared" si="0"/>
        <v>606.84617270398951</v>
      </c>
      <c r="BC50">
        <v>2.9407911186440678</v>
      </c>
      <c r="BD50">
        <v>0</v>
      </c>
      <c r="BE50">
        <v>0</v>
      </c>
      <c r="BF50">
        <v>0</v>
      </c>
    </row>
    <row r="51" spans="1:5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145.89875442938549</v>
      </c>
      <c r="L51">
        <v>6.063270541414254</v>
      </c>
      <c r="M51">
        <v>67.067794069205107</v>
      </c>
      <c r="N51">
        <v>57.28381158372828</v>
      </c>
      <c r="O51">
        <v>77.288096190068288</v>
      </c>
      <c r="P51">
        <v>23.14756835733667</v>
      </c>
      <c r="Q51">
        <v>2.019992913521373</v>
      </c>
      <c r="R51">
        <v>9.445977863490798</v>
      </c>
      <c r="S51">
        <v>6.4229891234498</v>
      </c>
      <c r="T51">
        <v>0</v>
      </c>
      <c r="U51">
        <v>51.879189476064887</v>
      </c>
      <c r="V51">
        <v>0</v>
      </c>
      <c r="W51">
        <v>5.0425072987169415</v>
      </c>
      <c r="X51">
        <v>15.132107464579212</v>
      </c>
      <c r="Y51">
        <v>0</v>
      </c>
      <c r="Z51">
        <v>5.8067240701314962</v>
      </c>
      <c r="AA51">
        <v>0</v>
      </c>
      <c r="AB51">
        <v>6.9785901183969932</v>
      </c>
      <c r="AC51">
        <v>5.0570447415216035</v>
      </c>
      <c r="AD51">
        <v>0</v>
      </c>
      <c r="AE51">
        <v>0</v>
      </c>
      <c r="AF51">
        <v>6.3015280560843232</v>
      </c>
      <c r="AG51">
        <v>32.869251685284901</v>
      </c>
      <c r="AH51">
        <v>0</v>
      </c>
      <c r="AI51">
        <v>0</v>
      </c>
      <c r="AJ51">
        <v>0</v>
      </c>
      <c r="AK51">
        <v>29.811962483249847</v>
      </c>
      <c r="AL51">
        <v>27.106683729910241</v>
      </c>
      <c r="AM51">
        <v>8.2007022524838238</v>
      </c>
      <c r="AN51">
        <v>3.5492306950532244E-2</v>
      </c>
      <c r="AO51">
        <v>0</v>
      </c>
      <c r="AP51">
        <v>3.5183337004605253</v>
      </c>
      <c r="AQ51">
        <v>0</v>
      </c>
      <c r="AR51">
        <v>22.25406092151951</v>
      </c>
      <c r="AS51">
        <v>16.529833643811312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26.382582761468015</v>
      </c>
      <c r="BB51">
        <f t="shared" si="0"/>
        <v>607.72047537794242</v>
      </c>
      <c r="BC51">
        <v>2.9407911186440678</v>
      </c>
      <c r="BD51">
        <v>0</v>
      </c>
      <c r="BE51">
        <v>0</v>
      </c>
      <c r="BF51">
        <v>0</v>
      </c>
    </row>
    <row r="52" spans="1:5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145.89107575912658</v>
      </c>
      <c r="L52">
        <v>6.063270541414254</v>
      </c>
      <c r="M52">
        <v>67.067794069205107</v>
      </c>
      <c r="N52">
        <v>57.054894594030472</v>
      </c>
      <c r="O52">
        <v>77.288096190068288</v>
      </c>
      <c r="P52">
        <v>23.14756835733667</v>
      </c>
      <c r="Q52">
        <v>2.019992913521373</v>
      </c>
      <c r="R52">
        <v>9.445977863490798</v>
      </c>
      <c r="S52">
        <v>6.4229891234498</v>
      </c>
      <c r="T52">
        <v>0</v>
      </c>
      <c r="U52">
        <v>51.879189476064887</v>
      </c>
      <c r="V52">
        <v>0</v>
      </c>
      <c r="W52">
        <v>5.0425072987169415</v>
      </c>
      <c r="X52">
        <v>15.129931120851596</v>
      </c>
      <c r="Y52">
        <v>0</v>
      </c>
      <c r="Z52">
        <v>5.8067240701314962</v>
      </c>
      <c r="AA52">
        <v>0</v>
      </c>
      <c r="AB52">
        <v>6.9785901183969932</v>
      </c>
      <c r="AC52">
        <v>5.0570447415216035</v>
      </c>
      <c r="AD52">
        <v>0</v>
      </c>
      <c r="AE52">
        <v>0</v>
      </c>
      <c r="AF52">
        <v>6.3015280560843232</v>
      </c>
      <c r="AG52">
        <v>32.869251685284901</v>
      </c>
      <c r="AH52">
        <v>0</v>
      </c>
      <c r="AI52">
        <v>0</v>
      </c>
      <c r="AJ52">
        <v>0</v>
      </c>
      <c r="AK52">
        <v>29.811962483249847</v>
      </c>
      <c r="AL52">
        <v>27.106683729910241</v>
      </c>
      <c r="AM52">
        <v>8.2007022524838238</v>
      </c>
      <c r="AN52">
        <v>3.5492306950532244E-2</v>
      </c>
      <c r="AO52">
        <v>0</v>
      </c>
      <c r="AP52">
        <v>3.5183337004605253</v>
      </c>
      <c r="AQ52">
        <v>0</v>
      </c>
      <c r="AR52">
        <v>22.25406092151951</v>
      </c>
      <c r="AS52">
        <v>16.529833643811312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26.372602091714015</v>
      </c>
      <c r="BB52">
        <f t="shared" si="0"/>
        <v>607.49168404401212</v>
      </c>
      <c r="BC52">
        <v>2.9407911186440678</v>
      </c>
      <c r="BD52">
        <v>0</v>
      </c>
      <c r="BE52">
        <v>0</v>
      </c>
      <c r="BF52">
        <v>0</v>
      </c>
    </row>
    <row r="53" spans="1:5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145.54475083196363</v>
      </c>
      <c r="L53">
        <v>6.0530625683614927</v>
      </c>
      <c r="M53">
        <v>67.067794069205107</v>
      </c>
      <c r="N53">
        <v>55.359992295638733</v>
      </c>
      <c r="O53">
        <v>77.279632873849238</v>
      </c>
      <c r="P53">
        <v>23.14756835733667</v>
      </c>
      <c r="Q53">
        <v>2.019992913521373</v>
      </c>
      <c r="R53">
        <v>9.445977863490798</v>
      </c>
      <c r="S53">
        <v>6.3951817398946238</v>
      </c>
      <c r="T53">
        <v>0</v>
      </c>
      <c r="U53">
        <v>51.879189476064887</v>
      </c>
      <c r="V53">
        <v>0</v>
      </c>
      <c r="W53">
        <v>5.0425072987169415</v>
      </c>
      <c r="X53">
        <v>15.132540179503234</v>
      </c>
      <c r="Y53">
        <v>0</v>
      </c>
      <c r="Z53">
        <v>5.8067240701314962</v>
      </c>
      <c r="AA53">
        <v>0</v>
      </c>
      <c r="AB53">
        <v>6.9785901183969932</v>
      </c>
      <c r="AC53">
        <v>5.0570447415216035</v>
      </c>
      <c r="AD53">
        <v>0</v>
      </c>
      <c r="AE53">
        <v>0</v>
      </c>
      <c r="AF53">
        <v>6.3015280560843232</v>
      </c>
      <c r="AG53">
        <v>32.869251685284901</v>
      </c>
      <c r="AH53">
        <v>0</v>
      </c>
      <c r="AI53">
        <v>0</v>
      </c>
      <c r="AJ53">
        <v>0</v>
      </c>
      <c r="AK53">
        <v>29.811962483249847</v>
      </c>
      <c r="AL53">
        <v>27.106683729910241</v>
      </c>
      <c r="AM53">
        <v>8.2007022524838238</v>
      </c>
      <c r="AN53">
        <v>3.5492306950532244E-2</v>
      </c>
      <c r="AO53">
        <v>3.25608221665623</v>
      </c>
      <c r="AP53">
        <v>3.5183337004605253</v>
      </c>
      <c r="AQ53">
        <v>0</v>
      </c>
      <c r="AR53">
        <v>22.25406092151951</v>
      </c>
      <c r="AS53">
        <v>16.529833643811312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26.421549280469499</v>
      </c>
      <c r="BB53">
        <f t="shared" si="0"/>
        <v>608.61372223218257</v>
      </c>
      <c r="BC53">
        <v>2.9407911186440678</v>
      </c>
      <c r="BD53">
        <v>0</v>
      </c>
      <c r="BE53">
        <v>0</v>
      </c>
      <c r="BF53">
        <v>0</v>
      </c>
    </row>
    <row r="54" spans="1:5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145.53121034403762</v>
      </c>
      <c r="L54">
        <v>6.0530625683614927</v>
      </c>
      <c r="M54">
        <v>67.067794069205107</v>
      </c>
      <c r="N54">
        <v>55.359992295638733</v>
      </c>
      <c r="O54">
        <v>77.279632873849238</v>
      </c>
      <c r="P54">
        <v>23.14756835733667</v>
      </c>
      <c r="Q54">
        <v>2.019992913521373</v>
      </c>
      <c r="R54">
        <v>9.445977863490798</v>
      </c>
      <c r="S54">
        <v>6.3951817398946238</v>
      </c>
      <c r="T54">
        <v>0</v>
      </c>
      <c r="U54">
        <v>51.879189476064887</v>
      </c>
      <c r="V54">
        <v>0</v>
      </c>
      <c r="W54">
        <v>5.0425072987169415</v>
      </c>
      <c r="X54">
        <v>15.132540179503234</v>
      </c>
      <c r="Y54">
        <v>0</v>
      </c>
      <c r="Z54">
        <v>5.8067240701314962</v>
      </c>
      <c r="AA54">
        <v>0</v>
      </c>
      <c r="AB54">
        <v>6.9785901183969932</v>
      </c>
      <c r="AC54">
        <v>4.8574243877207266</v>
      </c>
      <c r="AD54">
        <v>0</v>
      </c>
      <c r="AE54">
        <v>0</v>
      </c>
      <c r="AF54">
        <v>6.3015280560843232</v>
      </c>
      <c r="AG54">
        <v>32.869251685284901</v>
      </c>
      <c r="AH54">
        <v>0</v>
      </c>
      <c r="AI54">
        <v>0</v>
      </c>
      <c r="AJ54">
        <v>0</v>
      </c>
      <c r="AK54">
        <v>29.811962483249847</v>
      </c>
      <c r="AL54">
        <v>27.106683729910241</v>
      </c>
      <c r="AM54">
        <v>8.2007022524838238</v>
      </c>
      <c r="AN54">
        <v>3.5492306950532244E-2</v>
      </c>
      <c r="AO54">
        <v>3.25608221665623</v>
      </c>
      <c r="AP54">
        <v>3.5183337004605253</v>
      </c>
      <c r="AQ54">
        <v>0</v>
      </c>
      <c r="AR54">
        <v>23.476811521602997</v>
      </c>
      <c r="AS54">
        <v>16.529833643811312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26.463750132368801</v>
      </c>
      <c r="BB54">
        <f t="shared" si="0"/>
        <v>609.58111113864004</v>
      </c>
      <c r="BC54">
        <v>2.9407911186440678</v>
      </c>
      <c r="BD54">
        <v>0</v>
      </c>
      <c r="BE54">
        <v>0</v>
      </c>
      <c r="BF54">
        <v>0</v>
      </c>
    </row>
    <row r="55" spans="1:5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145.89875442938549</v>
      </c>
      <c r="L55">
        <v>6.063270541414254</v>
      </c>
      <c r="M55">
        <v>67.067794069205107</v>
      </c>
      <c r="N55">
        <v>55.359992295638733</v>
      </c>
      <c r="O55">
        <v>77.279632873849238</v>
      </c>
      <c r="P55">
        <v>23.14756835733667</v>
      </c>
      <c r="Q55">
        <v>2.019992913521373</v>
      </c>
      <c r="R55">
        <v>9.445977863490798</v>
      </c>
      <c r="S55">
        <v>6.4229891234498</v>
      </c>
      <c r="T55">
        <v>0</v>
      </c>
      <c r="U55">
        <v>51.879189476064887</v>
      </c>
      <c r="V55">
        <v>0</v>
      </c>
      <c r="W55">
        <v>5.0438770377041218</v>
      </c>
      <c r="X55">
        <v>15.132540179503234</v>
      </c>
      <c r="Y55">
        <v>0</v>
      </c>
      <c r="Z55">
        <v>5.8067240701314962</v>
      </c>
      <c r="AA55">
        <v>0</v>
      </c>
      <c r="AB55">
        <v>6.9785901183969932</v>
      </c>
      <c r="AC55">
        <v>0</v>
      </c>
      <c r="AD55">
        <v>0</v>
      </c>
      <c r="AE55">
        <v>0</v>
      </c>
      <c r="AF55">
        <v>6.3015280560843232</v>
      </c>
      <c r="AG55">
        <v>32.869251685284901</v>
      </c>
      <c r="AH55">
        <v>0</v>
      </c>
      <c r="AI55">
        <v>0</v>
      </c>
      <c r="AJ55">
        <v>0</v>
      </c>
      <c r="AK55">
        <v>29.811962483249847</v>
      </c>
      <c r="AL55">
        <v>27.106683729910241</v>
      </c>
      <c r="AM55">
        <v>8.2007022524838238</v>
      </c>
      <c r="AN55">
        <v>3.5492306950532244E-2</v>
      </c>
      <c r="AO55">
        <v>3.25608221665623</v>
      </c>
      <c r="AP55">
        <v>3.5183337004605253</v>
      </c>
      <c r="AQ55">
        <v>0</v>
      </c>
      <c r="AR55">
        <v>23.476811521602997</v>
      </c>
      <c r="AS55">
        <v>17.009444081820078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26.297767149034279</v>
      </c>
      <c r="BB55">
        <f t="shared" si="0"/>
        <v>605.77620935320556</v>
      </c>
      <c r="BC55">
        <v>2.9407911186440678</v>
      </c>
      <c r="BD55">
        <v>0</v>
      </c>
      <c r="BE55">
        <v>0</v>
      </c>
      <c r="BF55">
        <v>0</v>
      </c>
    </row>
    <row r="56" spans="1:5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145.89107575912658</v>
      </c>
      <c r="L56">
        <v>6.063270541414254</v>
      </c>
      <c r="M56">
        <v>67.067794069205107</v>
      </c>
      <c r="N56">
        <v>55.359992295638733</v>
      </c>
      <c r="O56">
        <v>77.279632873849238</v>
      </c>
      <c r="P56">
        <v>23.14756835733667</v>
      </c>
      <c r="Q56">
        <v>2.019992913521373</v>
      </c>
      <c r="R56">
        <v>9.1876363206255327</v>
      </c>
      <c r="S56">
        <v>6.4229891234498</v>
      </c>
      <c r="T56">
        <v>0</v>
      </c>
      <c r="U56">
        <v>51.879189476064887</v>
      </c>
      <c r="V56">
        <v>0</v>
      </c>
      <c r="W56">
        <v>5.0438770377041218</v>
      </c>
      <c r="X56">
        <v>15.132540179503234</v>
      </c>
      <c r="Y56">
        <v>0</v>
      </c>
      <c r="Z56">
        <v>5.8067240701314962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6.3015280560843232</v>
      </c>
      <c r="AG56">
        <v>32.869251685284901</v>
      </c>
      <c r="AH56">
        <v>0</v>
      </c>
      <c r="AI56">
        <v>0</v>
      </c>
      <c r="AJ56">
        <v>0</v>
      </c>
      <c r="AK56">
        <v>29.811962483249847</v>
      </c>
      <c r="AL56">
        <v>27.106683729910241</v>
      </c>
      <c r="AM56">
        <v>8.2007022524838238</v>
      </c>
      <c r="AN56">
        <v>3.5492306950532244E-2</v>
      </c>
      <c r="AO56">
        <v>3.25608221665623</v>
      </c>
      <c r="AP56">
        <v>3.5183337004605253</v>
      </c>
      <c r="AQ56">
        <v>0</v>
      </c>
      <c r="AR56">
        <v>22.25406092151951</v>
      </c>
      <c r="AS56">
        <v>17.009444081820078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25.943831462093208</v>
      </c>
      <c r="BB56">
        <f t="shared" si="0"/>
        <v>597.66278410854204</v>
      </c>
      <c r="BC56">
        <v>2.9407911186440678</v>
      </c>
      <c r="BD56">
        <v>0</v>
      </c>
      <c r="BE56">
        <v>0</v>
      </c>
      <c r="BF56">
        <v>0</v>
      </c>
    </row>
    <row r="57" spans="1:5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145.89875442938549</v>
      </c>
      <c r="L57">
        <v>6.0530625683614927</v>
      </c>
      <c r="M57">
        <v>20.171130380589258</v>
      </c>
      <c r="N57">
        <v>55.359992295638733</v>
      </c>
      <c r="O57">
        <v>77.279632873849238</v>
      </c>
      <c r="P57">
        <v>23.14756835733667</v>
      </c>
      <c r="Q57">
        <v>2.019992913521373</v>
      </c>
      <c r="R57">
        <v>9.1876363206255327</v>
      </c>
      <c r="S57">
        <v>6.4229891234498</v>
      </c>
      <c r="T57">
        <v>0</v>
      </c>
      <c r="U57">
        <v>51.879189476064887</v>
      </c>
      <c r="V57">
        <v>0</v>
      </c>
      <c r="W57">
        <v>5.0438770377041218</v>
      </c>
      <c r="X57">
        <v>15.132540179503234</v>
      </c>
      <c r="Y57">
        <v>0</v>
      </c>
      <c r="Z57">
        <v>5.8067240701314962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6.3015280560843232</v>
      </c>
      <c r="AG57">
        <v>32.869251685284901</v>
      </c>
      <c r="AH57">
        <v>0</v>
      </c>
      <c r="AI57">
        <v>0</v>
      </c>
      <c r="AJ57">
        <v>0</v>
      </c>
      <c r="AK57">
        <v>29.811962483249847</v>
      </c>
      <c r="AL57">
        <v>36.725184408265491</v>
      </c>
      <c r="AM57">
        <v>8.2007022524838238</v>
      </c>
      <c r="AN57">
        <v>3.5492306950532244E-2</v>
      </c>
      <c r="AO57">
        <v>3.25608221665623</v>
      </c>
      <c r="AP57">
        <v>0.56747297049822598</v>
      </c>
      <c r="AQ57">
        <v>0</v>
      </c>
      <c r="AR57">
        <v>22.25406092151951</v>
      </c>
      <c r="AS57">
        <v>16.529833643811312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24.242104828586331</v>
      </c>
      <c r="BB57">
        <f t="shared" si="0"/>
        <v>558.65334726102321</v>
      </c>
      <c r="BC57">
        <v>2.9407911186440678</v>
      </c>
      <c r="BD57">
        <v>0</v>
      </c>
      <c r="BE57">
        <v>0</v>
      </c>
      <c r="BF57">
        <v>0</v>
      </c>
    </row>
    <row r="58" spans="1:5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145.89875442938549</v>
      </c>
      <c r="L58">
        <v>6.0530625683614927</v>
      </c>
      <c r="M58">
        <v>20.171130380589258</v>
      </c>
      <c r="N58">
        <v>55.359992295638733</v>
      </c>
      <c r="O58">
        <v>77.279632873849238</v>
      </c>
      <c r="P58">
        <v>23.14756835733667</v>
      </c>
      <c r="Q58">
        <v>2.019992913521373</v>
      </c>
      <c r="R58">
        <v>9.1876363206255327</v>
      </c>
      <c r="S58">
        <v>6.4229891234498</v>
      </c>
      <c r="T58">
        <v>0</v>
      </c>
      <c r="U58">
        <v>51.879189476064887</v>
      </c>
      <c r="V58">
        <v>0</v>
      </c>
      <c r="W58">
        <v>5.0438770377041218</v>
      </c>
      <c r="X58">
        <v>15.132540179503234</v>
      </c>
      <c r="Y58">
        <v>0</v>
      </c>
      <c r="Z58">
        <v>5.8067240701314962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6.3015280560843232</v>
      </c>
      <c r="AG58">
        <v>32.869251685284901</v>
      </c>
      <c r="AH58">
        <v>0</v>
      </c>
      <c r="AI58">
        <v>0</v>
      </c>
      <c r="AJ58">
        <v>0</v>
      </c>
      <c r="AK58">
        <v>29.811962483249847</v>
      </c>
      <c r="AL58">
        <v>36.725184408265491</v>
      </c>
      <c r="AM58">
        <v>8.2007022524838238</v>
      </c>
      <c r="AN58">
        <v>3.5492306950532244E-2</v>
      </c>
      <c r="AO58">
        <v>3.25608221665623</v>
      </c>
      <c r="AP58">
        <v>0.56747297049822598</v>
      </c>
      <c r="AQ58">
        <v>0</v>
      </c>
      <c r="AR58">
        <v>22.25406092151951</v>
      </c>
      <c r="AS58">
        <v>16.529833643811312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24.242104828586331</v>
      </c>
      <c r="BB58">
        <f t="shared" si="0"/>
        <v>558.65334726102321</v>
      </c>
      <c r="BC58">
        <v>2.9407911186440678</v>
      </c>
      <c r="BD58">
        <v>0</v>
      </c>
      <c r="BE58">
        <v>0</v>
      </c>
      <c r="BF58">
        <v>0</v>
      </c>
    </row>
    <row r="59" spans="1:5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145.89107575912658</v>
      </c>
      <c r="L59">
        <v>6.0530625683614927</v>
      </c>
      <c r="M59">
        <v>20.171130380589258</v>
      </c>
      <c r="N59">
        <v>55.359992295638733</v>
      </c>
      <c r="O59">
        <v>77.288899514149776</v>
      </c>
      <c r="P59">
        <v>23.14756835733667</v>
      </c>
      <c r="Q59">
        <v>2.019992913521373</v>
      </c>
      <c r="R59">
        <v>9.1876363206255327</v>
      </c>
      <c r="S59">
        <v>6.4229891234498</v>
      </c>
      <c r="T59">
        <v>0</v>
      </c>
      <c r="U59">
        <v>51.879189476064887</v>
      </c>
      <c r="V59">
        <v>0</v>
      </c>
      <c r="W59">
        <v>5.0438770377041218</v>
      </c>
      <c r="X59">
        <v>15.132540179503234</v>
      </c>
      <c r="Y59">
        <v>0</v>
      </c>
      <c r="Z59">
        <v>5.8067240701314962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32.869251685284901</v>
      </c>
      <c r="AH59">
        <v>0</v>
      </c>
      <c r="AI59">
        <v>0</v>
      </c>
      <c r="AJ59">
        <v>0</v>
      </c>
      <c r="AK59">
        <v>29.811962483249847</v>
      </c>
      <c r="AL59">
        <v>36.725184408265491</v>
      </c>
      <c r="AM59">
        <v>8.2007022524838238</v>
      </c>
      <c r="AN59">
        <v>3.5492306950532244E-2</v>
      </c>
      <c r="AO59">
        <v>3.25608221665623</v>
      </c>
      <c r="AP59">
        <v>0.56747297049822598</v>
      </c>
      <c r="AQ59">
        <v>0</v>
      </c>
      <c r="AR59">
        <v>22.25406092151951</v>
      </c>
      <c r="AS59">
        <v>16.529833643811312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23.978767332989754</v>
      </c>
      <c r="BB59">
        <f t="shared" si="0"/>
        <v>552.61674467057719</v>
      </c>
      <c r="BC59">
        <v>2.9407911186440678</v>
      </c>
      <c r="BD59">
        <v>0</v>
      </c>
      <c r="BE59">
        <v>0</v>
      </c>
      <c r="BF59">
        <v>0</v>
      </c>
    </row>
    <row r="60" spans="1:5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145.89875442938549</v>
      </c>
      <c r="L60">
        <v>6.0530625683614927</v>
      </c>
      <c r="M60">
        <v>20.171130380589258</v>
      </c>
      <c r="N60">
        <v>55.359992295638733</v>
      </c>
      <c r="O60">
        <v>77.288899514149776</v>
      </c>
      <c r="P60">
        <v>23.14756835733667</v>
      </c>
      <c r="Q60">
        <v>2.019992913521373</v>
      </c>
      <c r="R60">
        <v>9.1876363206255327</v>
      </c>
      <c r="S60">
        <v>6.3951817398946238</v>
      </c>
      <c r="T60">
        <v>0</v>
      </c>
      <c r="U60">
        <v>51.879189476064887</v>
      </c>
      <c r="V60">
        <v>0</v>
      </c>
      <c r="W60">
        <v>5.0438770377041218</v>
      </c>
      <c r="X60">
        <v>15.132540179503234</v>
      </c>
      <c r="Y60">
        <v>0</v>
      </c>
      <c r="Z60">
        <v>5.8067240701314962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32.869251685284901</v>
      </c>
      <c r="AH60">
        <v>0</v>
      </c>
      <c r="AI60">
        <v>0</v>
      </c>
      <c r="AJ60">
        <v>0</v>
      </c>
      <c r="AK60">
        <v>29.811962483249847</v>
      </c>
      <c r="AL60">
        <v>36.725184408265491</v>
      </c>
      <c r="AM60">
        <v>8.2007022524838238</v>
      </c>
      <c r="AN60">
        <v>3.5492306950532244E-2</v>
      </c>
      <c r="AO60">
        <v>3.25608221665623</v>
      </c>
      <c r="AP60">
        <v>0.56747297049822598</v>
      </c>
      <c r="AQ60">
        <v>0</v>
      </c>
      <c r="AR60">
        <v>22.25406092151951</v>
      </c>
      <c r="AS60">
        <v>16.529833643811312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23.977925952773965</v>
      </c>
      <c r="BB60">
        <f t="shared" si="0"/>
        <v>552.59745733749662</v>
      </c>
      <c r="BC60">
        <v>2.9407911186440678</v>
      </c>
      <c r="BD60">
        <v>0</v>
      </c>
      <c r="BE60">
        <v>0</v>
      </c>
      <c r="BF60">
        <v>0</v>
      </c>
    </row>
    <row r="61" spans="1:5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145.89107575912658</v>
      </c>
      <c r="L61">
        <v>6.0530625683614927</v>
      </c>
      <c r="M61">
        <v>20.171130380589258</v>
      </c>
      <c r="N61">
        <v>15.129563871994081</v>
      </c>
      <c r="O61">
        <v>34.556842393804558</v>
      </c>
      <c r="P61">
        <v>10.091719352842199</v>
      </c>
      <c r="Q61">
        <v>2.019992913521373</v>
      </c>
      <c r="R61">
        <v>10.100595097288899</v>
      </c>
      <c r="S61">
        <v>6.3951817398946238</v>
      </c>
      <c r="T61">
        <v>0</v>
      </c>
      <c r="U61">
        <v>51.879189476064887</v>
      </c>
      <c r="V61">
        <v>0</v>
      </c>
      <c r="W61">
        <v>5.0438770377041218</v>
      </c>
      <c r="X61">
        <v>15.132540179503234</v>
      </c>
      <c r="Y61">
        <v>0</v>
      </c>
      <c r="Z61">
        <v>5.8067240701314962</v>
      </c>
      <c r="AA61">
        <v>0</v>
      </c>
      <c r="AB61">
        <v>0</v>
      </c>
      <c r="AC61">
        <v>0</v>
      </c>
      <c r="AD61">
        <v>0</v>
      </c>
      <c r="AE61">
        <v>8.5720320394489669</v>
      </c>
      <c r="AF61">
        <v>0</v>
      </c>
      <c r="AG61">
        <v>32.869251685284901</v>
      </c>
      <c r="AH61">
        <v>9.3332014203715268</v>
      </c>
      <c r="AI61">
        <v>0</v>
      </c>
      <c r="AJ61">
        <v>0</v>
      </c>
      <c r="AK61">
        <v>29.811962483249847</v>
      </c>
      <c r="AL61">
        <v>36.725184408265491</v>
      </c>
      <c r="AM61">
        <v>8.2007022524838238</v>
      </c>
      <c r="AN61">
        <v>3.5492306950532244E-2</v>
      </c>
      <c r="AO61">
        <v>3.25608221665623</v>
      </c>
      <c r="AP61">
        <v>0.56747297049822598</v>
      </c>
      <c r="AQ61">
        <v>0</v>
      </c>
      <c r="AR61">
        <v>22.25406092151951</v>
      </c>
      <c r="AS61">
        <v>16.529833643811312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20.750639035715533</v>
      </c>
      <c r="BB61">
        <f t="shared" si="0"/>
        <v>479.08331241292069</v>
      </c>
      <c r="BC61">
        <v>2.9407911186440678</v>
      </c>
      <c r="BD61">
        <v>0</v>
      </c>
      <c r="BE61">
        <v>0.46638914062500003</v>
      </c>
      <c r="BF61">
        <v>0</v>
      </c>
    </row>
    <row r="62" spans="1:5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145.89875442938549</v>
      </c>
      <c r="L62">
        <v>6.0530625683614927</v>
      </c>
      <c r="M62">
        <v>20.171130380589258</v>
      </c>
      <c r="N62">
        <v>15.129563871994081</v>
      </c>
      <c r="O62">
        <v>26.933378945829265</v>
      </c>
      <c r="P62">
        <v>10.091719352842199</v>
      </c>
      <c r="Q62">
        <v>2.019992913521373</v>
      </c>
      <c r="R62">
        <v>10.100595097288899</v>
      </c>
      <c r="S62">
        <v>6.3951817398946238</v>
      </c>
      <c r="T62">
        <v>0</v>
      </c>
      <c r="U62">
        <v>51.879189476064887</v>
      </c>
      <c r="V62">
        <v>0</v>
      </c>
      <c r="W62">
        <v>5.0438770377041218</v>
      </c>
      <c r="X62">
        <v>15.132107464579212</v>
      </c>
      <c r="Y62">
        <v>0</v>
      </c>
      <c r="Z62">
        <v>5.8067240701314962</v>
      </c>
      <c r="AA62">
        <v>0</v>
      </c>
      <c r="AB62">
        <v>1.7802525188227922</v>
      </c>
      <c r="AC62">
        <v>0</v>
      </c>
      <c r="AD62">
        <v>0</v>
      </c>
      <c r="AE62">
        <v>17.144065016906698</v>
      </c>
      <c r="AF62">
        <v>0</v>
      </c>
      <c r="AG62">
        <v>32.869251685284901</v>
      </c>
      <c r="AH62">
        <v>18.666403289605512</v>
      </c>
      <c r="AI62">
        <v>0</v>
      </c>
      <c r="AJ62">
        <v>0</v>
      </c>
      <c r="AK62">
        <v>29.811962483249847</v>
      </c>
      <c r="AL62">
        <v>36.725184408265491</v>
      </c>
      <c r="AM62">
        <v>8.2007022524838238</v>
      </c>
      <c r="AN62">
        <v>3.5492306950532244E-2</v>
      </c>
      <c r="AO62">
        <v>3.25608221665623</v>
      </c>
      <c r="AP62">
        <v>0.56747297049822598</v>
      </c>
      <c r="AQ62">
        <v>0</v>
      </c>
      <c r="AR62">
        <v>22.25406092151951</v>
      </c>
      <c r="AS62">
        <v>16.529833643811312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21.255134516401665</v>
      </c>
      <c r="BB62">
        <f t="shared" si="0"/>
        <v>491.10411243792123</v>
      </c>
      <c r="BC62">
        <v>2.9407911186440678</v>
      </c>
      <c r="BD62">
        <v>0</v>
      </c>
      <c r="BE62">
        <v>0.9224147734375</v>
      </c>
      <c r="BF62">
        <v>0</v>
      </c>
    </row>
    <row r="63" spans="1:5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145.89931220738418</v>
      </c>
      <c r="L63">
        <v>6.0530625683614927</v>
      </c>
      <c r="M63">
        <v>20.769370700361588</v>
      </c>
      <c r="N63">
        <v>15.152748607028004</v>
      </c>
      <c r="O63">
        <v>26.933378945829265</v>
      </c>
      <c r="P63">
        <v>10.091719352842199</v>
      </c>
      <c r="Q63">
        <v>2.019992913521373</v>
      </c>
      <c r="R63">
        <v>10.100595097288899</v>
      </c>
      <c r="S63">
        <v>6.3951817398946238</v>
      </c>
      <c r="T63">
        <v>0</v>
      </c>
      <c r="U63">
        <v>51.879189476064887</v>
      </c>
      <c r="V63">
        <v>0</v>
      </c>
      <c r="W63">
        <v>5.0438770377041218</v>
      </c>
      <c r="X63">
        <v>15.132107464579212</v>
      </c>
      <c r="Y63">
        <v>0</v>
      </c>
      <c r="Z63">
        <v>5.8067240701314962</v>
      </c>
      <c r="AA63">
        <v>0</v>
      </c>
      <c r="AB63">
        <v>6.9785901183969932</v>
      </c>
      <c r="AC63">
        <v>5.0570447415216035</v>
      </c>
      <c r="AD63">
        <v>0</v>
      </c>
      <c r="AE63">
        <v>17.144065016906698</v>
      </c>
      <c r="AF63">
        <v>0</v>
      </c>
      <c r="AG63">
        <v>32.869251685284901</v>
      </c>
      <c r="AH63">
        <v>18.666403289605512</v>
      </c>
      <c r="AI63">
        <v>0</v>
      </c>
      <c r="AJ63">
        <v>0</v>
      </c>
      <c r="AK63">
        <v>29.811962483249847</v>
      </c>
      <c r="AL63">
        <v>36.725184408265491</v>
      </c>
      <c r="AM63">
        <v>8.2007022524838238</v>
      </c>
      <c r="AN63">
        <v>3.5492306950532244E-2</v>
      </c>
      <c r="AO63">
        <v>3.25608221665623</v>
      </c>
      <c r="AP63">
        <v>0.56747297049822598</v>
      </c>
      <c r="AQ63">
        <v>8.3086435926111459</v>
      </c>
      <c r="AR63">
        <v>22.25406092151951</v>
      </c>
      <c r="AS63">
        <v>16.529833643811312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22.057109682841848</v>
      </c>
      <c r="BB63">
        <f t="shared" si="0"/>
        <v>509.48814603799292</v>
      </c>
      <c r="BC63">
        <v>2.9407911186440678</v>
      </c>
      <c r="BD63">
        <v>0</v>
      </c>
      <c r="BE63">
        <v>0.9224147734375</v>
      </c>
      <c r="BF63">
        <v>0</v>
      </c>
    </row>
    <row r="64" spans="1:5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145.96122024720009</v>
      </c>
      <c r="L64">
        <v>6.0531152334893443</v>
      </c>
      <c r="M64">
        <v>20.769370700361588</v>
      </c>
      <c r="N64">
        <v>15.152748607028004</v>
      </c>
      <c r="O64">
        <v>26.933378945829265</v>
      </c>
      <c r="P64">
        <v>10.091719352842199</v>
      </c>
      <c r="Q64">
        <v>2.019992913521373</v>
      </c>
      <c r="R64">
        <v>10.185321551984044</v>
      </c>
      <c r="S64">
        <v>6.3951817398946238</v>
      </c>
      <c r="T64">
        <v>0</v>
      </c>
      <c r="U64">
        <v>51.879189476064887</v>
      </c>
      <c r="V64">
        <v>0</v>
      </c>
      <c r="W64">
        <v>5.0438770377041218</v>
      </c>
      <c r="X64">
        <v>15.132107464579212</v>
      </c>
      <c r="Y64">
        <v>0</v>
      </c>
      <c r="Z64">
        <v>5.8067240701314962</v>
      </c>
      <c r="AA64">
        <v>0</v>
      </c>
      <c r="AB64">
        <v>14.071116108227926</v>
      </c>
      <c r="AC64">
        <v>5.0570447415216035</v>
      </c>
      <c r="AD64">
        <v>0</v>
      </c>
      <c r="AE64">
        <v>24.644592758296806</v>
      </c>
      <c r="AF64">
        <v>0</v>
      </c>
      <c r="AG64">
        <v>32.869251685284901</v>
      </c>
      <c r="AH64">
        <v>18.666403289605512</v>
      </c>
      <c r="AI64">
        <v>0</v>
      </c>
      <c r="AJ64">
        <v>0</v>
      </c>
      <c r="AK64">
        <v>29.811962483249847</v>
      </c>
      <c r="AL64">
        <v>36.725184408265491</v>
      </c>
      <c r="AM64">
        <v>8.2007022524838238</v>
      </c>
      <c r="AN64">
        <v>3.5492306950532244E-2</v>
      </c>
      <c r="AO64">
        <v>3.25608221665623</v>
      </c>
      <c r="AP64">
        <v>0.56747297049822598</v>
      </c>
      <c r="AQ64">
        <v>16.721145336412022</v>
      </c>
      <c r="AR64">
        <v>22.25406092151951</v>
      </c>
      <c r="AS64">
        <v>16.529833643811312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23.024873424970675</v>
      </c>
      <c r="BB64">
        <f t="shared" si="0"/>
        <v>531.6726249305251</v>
      </c>
      <c r="BC64">
        <v>2.9407911186440678</v>
      </c>
      <c r="BD64">
        <v>0</v>
      </c>
      <c r="BE64">
        <v>0.9224147734375</v>
      </c>
      <c r="BF64">
        <v>0</v>
      </c>
    </row>
    <row r="65" spans="1:5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145.97423732824916</v>
      </c>
      <c r="L65">
        <v>6.0531152334893443</v>
      </c>
      <c r="M65">
        <v>20.978393591519453</v>
      </c>
      <c r="N65">
        <v>15.163776018378314</v>
      </c>
      <c r="O65">
        <v>30.078051491365681</v>
      </c>
      <c r="P65">
        <v>10.091719352842199</v>
      </c>
      <c r="Q65">
        <v>2.019992913521373</v>
      </c>
      <c r="R65">
        <v>10.185321551984044</v>
      </c>
      <c r="S65">
        <v>6.4262253965205636</v>
      </c>
      <c r="T65">
        <v>0</v>
      </c>
      <c r="U65">
        <v>51.879189476064887</v>
      </c>
      <c r="V65">
        <v>0</v>
      </c>
      <c r="W65">
        <v>5.0438770377041218</v>
      </c>
      <c r="X65">
        <v>15.132540179503234</v>
      </c>
      <c r="Y65">
        <v>0</v>
      </c>
      <c r="Z65">
        <v>5.8067240701314962</v>
      </c>
      <c r="AA65">
        <v>0</v>
      </c>
      <c r="AB65">
        <v>14.071116108227926</v>
      </c>
      <c r="AC65">
        <v>10.124070360018786</v>
      </c>
      <c r="AD65">
        <v>0</v>
      </c>
      <c r="AE65">
        <v>25.804495940513466</v>
      </c>
      <c r="AF65">
        <v>0</v>
      </c>
      <c r="AG65">
        <v>32.869251685284901</v>
      </c>
      <c r="AH65">
        <v>23.053007642976414</v>
      </c>
      <c r="AI65">
        <v>0</v>
      </c>
      <c r="AJ65">
        <v>0</v>
      </c>
      <c r="AK65">
        <v>29.811962483249847</v>
      </c>
      <c r="AL65">
        <v>36.725184408265491</v>
      </c>
      <c r="AM65">
        <v>8.2007022524838238</v>
      </c>
      <c r="AN65">
        <v>3.5492306950532244E-2</v>
      </c>
      <c r="AO65">
        <v>3.25608221665623</v>
      </c>
      <c r="AP65">
        <v>0.56747297049822598</v>
      </c>
      <c r="AQ65">
        <v>25.081717650344391</v>
      </c>
      <c r="AR65">
        <v>22.25406092151951</v>
      </c>
      <c r="AS65">
        <v>16.529833643811312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23.960496274900681</v>
      </c>
      <c r="BB65">
        <f t="shared" si="0"/>
        <v>553.33591059480545</v>
      </c>
      <c r="BC65">
        <v>2.9407911186440678</v>
      </c>
      <c r="BD65">
        <v>0</v>
      </c>
      <c r="BE65">
        <v>1.1380015189873418</v>
      </c>
      <c r="BF65">
        <v>0</v>
      </c>
    </row>
    <row r="66" spans="1:5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145.96122024720009</v>
      </c>
      <c r="L66">
        <v>6.0531152334893443</v>
      </c>
      <c r="M66">
        <v>20.978393591519453</v>
      </c>
      <c r="N66">
        <v>15.163776018378314</v>
      </c>
      <c r="O66">
        <v>30.078051491365681</v>
      </c>
      <c r="P66">
        <v>10.091719352842199</v>
      </c>
      <c r="Q66">
        <v>2.019992913521373</v>
      </c>
      <c r="R66">
        <v>10.185321551984044</v>
      </c>
      <c r="S66">
        <v>6.4262253965205636</v>
      </c>
      <c r="T66">
        <v>0</v>
      </c>
      <c r="U66">
        <v>51.879189476064887</v>
      </c>
      <c r="V66">
        <v>0</v>
      </c>
      <c r="W66">
        <v>5.0438770377041218</v>
      </c>
      <c r="X66">
        <v>15.132540179503234</v>
      </c>
      <c r="Y66">
        <v>0</v>
      </c>
      <c r="Z66">
        <v>5.8067240701314962</v>
      </c>
      <c r="AA66">
        <v>0</v>
      </c>
      <c r="AB66">
        <v>14.071116108227926</v>
      </c>
      <c r="AC66">
        <v>10.124070360018786</v>
      </c>
      <c r="AD66">
        <v>0</v>
      </c>
      <c r="AE66">
        <v>25.804495940513466</v>
      </c>
      <c r="AF66">
        <v>0</v>
      </c>
      <c r="AG66">
        <v>32.869251685284901</v>
      </c>
      <c r="AH66">
        <v>23.053007642976414</v>
      </c>
      <c r="AI66">
        <v>0</v>
      </c>
      <c r="AJ66">
        <v>0</v>
      </c>
      <c r="AK66">
        <v>29.811962483249847</v>
      </c>
      <c r="AL66">
        <v>36.725184408265491</v>
      </c>
      <c r="AM66">
        <v>8.2007022524838238</v>
      </c>
      <c r="AN66">
        <v>3.5492306950532244E-2</v>
      </c>
      <c r="AO66">
        <v>3.25608221665623</v>
      </c>
      <c r="AP66">
        <v>0.56747297049822598</v>
      </c>
      <c r="AQ66">
        <v>25.081717650344391</v>
      </c>
      <c r="AR66">
        <v>22.25406092151951</v>
      </c>
      <c r="AS66">
        <v>16.529833643811312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23.959952160912838</v>
      </c>
      <c r="BB66">
        <f t="shared" si="0"/>
        <v>553.32343762774417</v>
      </c>
      <c r="BC66">
        <v>2.9407911186440678</v>
      </c>
      <c r="BD66">
        <v>0</v>
      </c>
      <c r="BE66">
        <v>1.1380015189873418</v>
      </c>
      <c r="BF66">
        <v>0</v>
      </c>
    </row>
    <row r="67" spans="1:5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145.97423732824916</v>
      </c>
      <c r="L67">
        <v>6.0531152334893443</v>
      </c>
      <c r="M67">
        <v>20.978393591519453</v>
      </c>
      <c r="N67">
        <v>15.130339019538694</v>
      </c>
      <c r="O67">
        <v>26.86269441901208</v>
      </c>
      <c r="P67">
        <v>10.091719352842199</v>
      </c>
      <c r="Q67">
        <v>2.019992913521373</v>
      </c>
      <c r="R67">
        <v>10.236586965421971</v>
      </c>
      <c r="S67">
        <v>6.4262253965205636</v>
      </c>
      <c r="T67">
        <v>0</v>
      </c>
      <c r="U67">
        <v>51.879189476064887</v>
      </c>
      <c r="V67">
        <v>0</v>
      </c>
      <c r="W67">
        <v>5.0438770377041218</v>
      </c>
      <c r="X67">
        <v>15.132540179503234</v>
      </c>
      <c r="Y67">
        <v>0</v>
      </c>
      <c r="Z67">
        <v>5.8067240701314962</v>
      </c>
      <c r="AA67">
        <v>0</v>
      </c>
      <c r="AB67">
        <v>14.071116108227926</v>
      </c>
      <c r="AC67">
        <v>10.124070360018786</v>
      </c>
      <c r="AD67">
        <v>0</v>
      </c>
      <c r="AE67">
        <v>25.804495940513466</v>
      </c>
      <c r="AF67">
        <v>0</v>
      </c>
      <c r="AG67">
        <v>32.869251685284901</v>
      </c>
      <c r="AH67">
        <v>23.053007642976414</v>
      </c>
      <c r="AI67">
        <v>0</v>
      </c>
      <c r="AJ67">
        <v>0</v>
      </c>
      <c r="AK67">
        <v>29.811962483249847</v>
      </c>
      <c r="AL67">
        <v>36.725184408265491</v>
      </c>
      <c r="AM67">
        <v>8.2007022524838238</v>
      </c>
      <c r="AN67">
        <v>3.5492306950532244E-2</v>
      </c>
      <c r="AO67">
        <v>3.25608221665623</v>
      </c>
      <c r="AP67">
        <v>0.11349450243025058</v>
      </c>
      <c r="AQ67">
        <v>25.081717650344391</v>
      </c>
      <c r="AR67">
        <v>22.25406092151951</v>
      </c>
      <c r="AS67">
        <v>17.009444081820078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23.827910993350041</v>
      </c>
      <c r="BB67">
        <f t="shared" si="0"/>
        <v>550.29659918854145</v>
      </c>
      <c r="BC67">
        <v>2.9407911186440678</v>
      </c>
      <c r="BD67">
        <v>0</v>
      </c>
      <c r="BE67">
        <v>1.1380015189873418</v>
      </c>
      <c r="BF67">
        <v>0</v>
      </c>
    </row>
    <row r="68" spans="1:5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145.96122024720009</v>
      </c>
      <c r="L68">
        <v>6.0531152334893443</v>
      </c>
      <c r="M68">
        <v>20.978393591519453</v>
      </c>
      <c r="N68">
        <v>15.130339019538694</v>
      </c>
      <c r="O68">
        <v>26.86269441901208</v>
      </c>
      <c r="P68">
        <v>10.091719352842199</v>
      </c>
      <c r="Q68">
        <v>2.019992913521373</v>
      </c>
      <c r="R68">
        <v>10.236586965421971</v>
      </c>
      <c r="S68">
        <v>6.4262253965205636</v>
      </c>
      <c r="T68">
        <v>0</v>
      </c>
      <c r="U68">
        <v>51.879189476064887</v>
      </c>
      <c r="V68">
        <v>0</v>
      </c>
      <c r="W68">
        <v>5.0438770377041218</v>
      </c>
      <c r="X68">
        <v>15.132540179503234</v>
      </c>
      <c r="Y68">
        <v>0</v>
      </c>
      <c r="Z68">
        <v>5.8067240701314962</v>
      </c>
      <c r="AA68">
        <v>6.1945305197244833</v>
      </c>
      <c r="AB68">
        <v>14.071116108227926</v>
      </c>
      <c r="AC68">
        <v>10.124070360018786</v>
      </c>
      <c r="AD68">
        <v>0</v>
      </c>
      <c r="AE68">
        <v>25.804495940513466</v>
      </c>
      <c r="AF68">
        <v>0</v>
      </c>
      <c r="AG68">
        <v>32.869251685284901</v>
      </c>
      <c r="AH68">
        <v>23.053007642976414</v>
      </c>
      <c r="AI68">
        <v>0</v>
      </c>
      <c r="AJ68">
        <v>0</v>
      </c>
      <c r="AK68">
        <v>29.811962483249847</v>
      </c>
      <c r="AL68">
        <v>36.725184408265491</v>
      </c>
      <c r="AM68">
        <v>8.2007022524838238</v>
      </c>
      <c r="AN68">
        <v>3.5492306950532244E-2</v>
      </c>
      <c r="AO68">
        <v>3.25608221665623</v>
      </c>
      <c r="AP68">
        <v>0.11349450243025058</v>
      </c>
      <c r="AQ68">
        <v>25.081717650344391</v>
      </c>
      <c r="AR68">
        <v>23.476811521602997</v>
      </c>
      <c r="AS68">
        <v>17.009444081820078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24.137409230170167</v>
      </c>
      <c r="BB68">
        <f t="shared" ref="BB68:BB99" si="1">SUM(B68:AZ68)-BA68+SUM(BC68:BF68)</f>
        <v>557.39136499048038</v>
      </c>
      <c r="BC68">
        <v>2.9407911186440678</v>
      </c>
      <c r="BD68">
        <v>0</v>
      </c>
      <c r="BE68">
        <v>1.1380015189873418</v>
      </c>
      <c r="BF68">
        <v>0</v>
      </c>
    </row>
    <row r="69" spans="1:5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145.97423732824916</v>
      </c>
      <c r="L69">
        <v>6.0633949404124285</v>
      </c>
      <c r="M69">
        <v>20.978393591519453</v>
      </c>
      <c r="N69">
        <v>15.130339019538694</v>
      </c>
      <c r="O69">
        <v>30.024041053296916</v>
      </c>
      <c r="P69">
        <v>10.091719352842199</v>
      </c>
      <c r="Q69">
        <v>2.019992913521373</v>
      </c>
      <c r="R69">
        <v>10.279775978406414</v>
      </c>
      <c r="S69">
        <v>6.4262253965205636</v>
      </c>
      <c r="T69">
        <v>0</v>
      </c>
      <c r="U69">
        <v>51.879189476064887</v>
      </c>
      <c r="V69">
        <v>3.0259862241703193</v>
      </c>
      <c r="W69">
        <v>5.0438770377041218</v>
      </c>
      <c r="X69">
        <v>15.132540179503234</v>
      </c>
      <c r="Y69">
        <v>0</v>
      </c>
      <c r="Z69">
        <v>5.8067240701314962</v>
      </c>
      <c r="AA69">
        <v>12.447856177833435</v>
      </c>
      <c r="AB69">
        <v>14.071116108227926</v>
      </c>
      <c r="AC69">
        <v>10.124070360018786</v>
      </c>
      <c r="AD69">
        <v>4.7365506509079518</v>
      </c>
      <c r="AE69">
        <v>25.804495940513466</v>
      </c>
      <c r="AF69">
        <v>0</v>
      </c>
      <c r="AG69">
        <v>32.869251685284901</v>
      </c>
      <c r="AH69">
        <v>23.053007642976414</v>
      </c>
      <c r="AI69">
        <v>0</v>
      </c>
      <c r="AJ69">
        <v>0</v>
      </c>
      <c r="AK69">
        <v>29.811962483249847</v>
      </c>
      <c r="AL69">
        <v>45.46927593404299</v>
      </c>
      <c r="AM69">
        <v>8.2007022524838238</v>
      </c>
      <c r="AN69">
        <v>3.5492306950532244E-2</v>
      </c>
      <c r="AO69">
        <v>3.25608221665623</v>
      </c>
      <c r="AP69">
        <v>0.11349450243025058</v>
      </c>
      <c r="AQ69">
        <v>25.081717650344391</v>
      </c>
      <c r="AR69">
        <v>23.476811521602997</v>
      </c>
      <c r="AS69">
        <v>16.529833643811312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25.203650989319211</v>
      </c>
      <c r="BB69">
        <f t="shared" si="1"/>
        <v>581.8332992875288</v>
      </c>
      <c r="BC69">
        <v>2.9407911186440678</v>
      </c>
      <c r="BD69">
        <v>0</v>
      </c>
      <c r="BE69">
        <v>1.1380015189873418</v>
      </c>
      <c r="BF69">
        <v>0</v>
      </c>
    </row>
    <row r="70" spans="1:5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145.97684832871417</v>
      </c>
      <c r="L70">
        <v>6.0633949404124285</v>
      </c>
      <c r="M70">
        <v>20.978393591519453</v>
      </c>
      <c r="N70">
        <v>15.130339019538694</v>
      </c>
      <c r="O70">
        <v>30.024041053296916</v>
      </c>
      <c r="P70">
        <v>10.091719352842199</v>
      </c>
      <c r="Q70">
        <v>2.019992913521373</v>
      </c>
      <c r="R70">
        <v>10.279775978406414</v>
      </c>
      <c r="S70">
        <v>6.4262253965205636</v>
      </c>
      <c r="T70">
        <v>0</v>
      </c>
      <c r="U70">
        <v>51.879189476064887</v>
      </c>
      <c r="V70">
        <v>3.0259862241703193</v>
      </c>
      <c r="W70">
        <v>5.0438770377041218</v>
      </c>
      <c r="X70">
        <v>15.132540179503234</v>
      </c>
      <c r="Y70">
        <v>0</v>
      </c>
      <c r="Z70">
        <v>5.7989273763306191</v>
      </c>
      <c r="AA70">
        <v>12.447856177833435</v>
      </c>
      <c r="AB70">
        <v>14.071116108227926</v>
      </c>
      <c r="AC70">
        <v>10.124070360018786</v>
      </c>
      <c r="AD70">
        <v>4.7365506509079518</v>
      </c>
      <c r="AE70">
        <v>25.804495940513466</v>
      </c>
      <c r="AF70">
        <v>0</v>
      </c>
      <c r="AG70">
        <v>32.869251685284901</v>
      </c>
      <c r="AH70">
        <v>23.053007642976414</v>
      </c>
      <c r="AI70">
        <v>0</v>
      </c>
      <c r="AJ70">
        <v>0</v>
      </c>
      <c r="AK70">
        <v>29.811962483249847</v>
      </c>
      <c r="AL70">
        <v>45.46927593404299</v>
      </c>
      <c r="AM70">
        <v>8.2007022524838238</v>
      </c>
      <c r="AN70">
        <v>3.5492306950532244E-2</v>
      </c>
      <c r="AO70">
        <v>3.25608221665623</v>
      </c>
      <c r="AP70">
        <v>0.11349450243025058</v>
      </c>
      <c r="AQ70">
        <v>25.081717650344391</v>
      </c>
      <c r="AR70">
        <v>22.25406092151951</v>
      </c>
      <c r="AS70">
        <v>16.529833643811312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25.152323252254288</v>
      </c>
      <c r="BB70">
        <f t="shared" si="1"/>
        <v>580.65669073117431</v>
      </c>
      <c r="BC70">
        <v>2.9407911186440678</v>
      </c>
      <c r="BD70">
        <v>0</v>
      </c>
      <c r="BE70">
        <v>1.1380015189873418</v>
      </c>
      <c r="BF70">
        <v>0</v>
      </c>
    </row>
    <row r="71" spans="1:5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145.97279070360548</v>
      </c>
      <c r="L71">
        <v>6.0531152334893443</v>
      </c>
      <c r="M71">
        <v>20.475539134329519</v>
      </c>
      <c r="N71">
        <v>15.130339019538694</v>
      </c>
      <c r="O71">
        <v>30.024041053296916</v>
      </c>
      <c r="P71">
        <v>10.091719352842199</v>
      </c>
      <c r="Q71">
        <v>2.019992913521373</v>
      </c>
      <c r="R71">
        <v>10.279775978406414</v>
      </c>
      <c r="S71">
        <v>6.4262253965205636</v>
      </c>
      <c r="T71">
        <v>0</v>
      </c>
      <c r="U71">
        <v>51.879189476064887</v>
      </c>
      <c r="V71">
        <v>3.0259862241703193</v>
      </c>
      <c r="W71">
        <v>5.0438770377041218</v>
      </c>
      <c r="X71">
        <v>15.132540179503234</v>
      </c>
      <c r="Y71">
        <v>0</v>
      </c>
      <c r="Z71">
        <v>2.8263679649342519</v>
      </c>
      <c r="AA71">
        <v>18.671784037570443</v>
      </c>
      <c r="AB71">
        <v>14.071116108227926</v>
      </c>
      <c r="AC71">
        <v>10.124070360018786</v>
      </c>
      <c r="AD71">
        <v>4.7365506509079518</v>
      </c>
      <c r="AE71">
        <v>25.804495940513466</v>
      </c>
      <c r="AF71">
        <v>0</v>
      </c>
      <c r="AG71">
        <v>32.869251685284901</v>
      </c>
      <c r="AH71">
        <v>23.053007642976414</v>
      </c>
      <c r="AI71">
        <v>0</v>
      </c>
      <c r="AJ71">
        <v>0</v>
      </c>
      <c r="AK71">
        <v>29.811962483249847</v>
      </c>
      <c r="AL71">
        <v>45.46927593404299</v>
      </c>
      <c r="AM71">
        <v>8.2007022524838238</v>
      </c>
      <c r="AN71">
        <v>3.5492306950532244E-2</v>
      </c>
      <c r="AO71">
        <v>3.060717054477144</v>
      </c>
      <c r="AP71">
        <v>0.11349450243025058</v>
      </c>
      <c r="AQ71">
        <v>25.081717650344391</v>
      </c>
      <c r="AR71">
        <v>22.25406092151951</v>
      </c>
      <c r="AS71">
        <v>16.529833643811312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25.258445572826368</v>
      </c>
      <c r="BB71">
        <f t="shared" si="1"/>
        <v>583.08937990754202</v>
      </c>
      <c r="BC71">
        <v>2.9407911186440678</v>
      </c>
      <c r="BD71">
        <v>0</v>
      </c>
      <c r="BE71">
        <v>1.1380015189873418</v>
      </c>
      <c r="BF71">
        <v>0</v>
      </c>
    </row>
    <row r="72" spans="1:5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145.96774456444498</v>
      </c>
      <c r="L72">
        <v>6.0531152334893443</v>
      </c>
      <c r="M72">
        <v>20.475539134329519</v>
      </c>
      <c r="N72">
        <v>15.130339019538694</v>
      </c>
      <c r="O72">
        <v>77.288096190068288</v>
      </c>
      <c r="P72">
        <v>23.14756835733667</v>
      </c>
      <c r="Q72">
        <v>2.019992913521373</v>
      </c>
      <c r="R72">
        <v>10.279775978406414</v>
      </c>
      <c r="S72">
        <v>6.4262253965205636</v>
      </c>
      <c r="T72">
        <v>0</v>
      </c>
      <c r="U72">
        <v>51.879189476064887</v>
      </c>
      <c r="V72">
        <v>3.0259862241703193</v>
      </c>
      <c r="W72">
        <v>5.0438770377041218</v>
      </c>
      <c r="X72">
        <v>15.132540179503234</v>
      </c>
      <c r="Y72">
        <v>0</v>
      </c>
      <c r="Z72">
        <v>2.8263679649342519</v>
      </c>
      <c r="AA72">
        <v>18.671784037570443</v>
      </c>
      <c r="AB72">
        <v>21.106674397545397</v>
      </c>
      <c r="AC72">
        <v>10.124070360018786</v>
      </c>
      <c r="AD72">
        <v>4.7365506509079518</v>
      </c>
      <c r="AE72">
        <v>25.804495940513466</v>
      </c>
      <c r="AF72">
        <v>0</v>
      </c>
      <c r="AG72">
        <v>32.869251685284901</v>
      </c>
      <c r="AH72">
        <v>23.053007642976414</v>
      </c>
      <c r="AI72">
        <v>0</v>
      </c>
      <c r="AJ72">
        <v>0</v>
      </c>
      <c r="AK72">
        <v>29.811962483249847</v>
      </c>
      <c r="AL72">
        <v>45.46927593404299</v>
      </c>
      <c r="AM72">
        <v>8.2007022524838238</v>
      </c>
      <c r="AN72">
        <v>3.5492306950532244E-2</v>
      </c>
      <c r="AO72">
        <v>3.060717054477144</v>
      </c>
      <c r="AP72">
        <v>0.11349450243025058</v>
      </c>
      <c r="AQ72">
        <v>25.081717650344391</v>
      </c>
      <c r="AR72">
        <v>22.25406092151951</v>
      </c>
      <c r="AS72">
        <v>16.529833643811312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28.073692973807859</v>
      </c>
      <c r="BB72">
        <f t="shared" si="1"/>
        <v>647.62454879798361</v>
      </c>
      <c r="BC72">
        <v>2.9407911186440678</v>
      </c>
      <c r="BD72">
        <v>0</v>
      </c>
      <c r="BE72">
        <v>1.1380015189873418</v>
      </c>
      <c r="BF72">
        <v>0</v>
      </c>
    </row>
    <row r="73" spans="1:5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145.97279070360548</v>
      </c>
      <c r="L73">
        <v>6.0531152334893443</v>
      </c>
      <c r="M73">
        <v>67.067794069205107</v>
      </c>
      <c r="N73">
        <v>55.359992295638733</v>
      </c>
      <c r="O73">
        <v>77.283077030989944</v>
      </c>
      <c r="P73">
        <v>23.14756835733667</v>
      </c>
      <c r="Q73">
        <v>2.019992913521373</v>
      </c>
      <c r="R73">
        <v>10.279775978406414</v>
      </c>
      <c r="S73">
        <v>6.4262253965205636</v>
      </c>
      <c r="T73">
        <v>0</v>
      </c>
      <c r="U73">
        <v>51.879189476064887</v>
      </c>
      <c r="V73">
        <v>3.0259862241703193</v>
      </c>
      <c r="W73">
        <v>5.0438770377041218</v>
      </c>
      <c r="X73">
        <v>15.132540179503234</v>
      </c>
      <c r="Y73">
        <v>0</v>
      </c>
      <c r="Z73">
        <v>2.8263679649342519</v>
      </c>
      <c r="AA73">
        <v>18.671784037570443</v>
      </c>
      <c r="AB73">
        <v>21.106674397545397</v>
      </c>
      <c r="AC73">
        <v>10.124070360018786</v>
      </c>
      <c r="AD73">
        <v>4.7365506509079518</v>
      </c>
      <c r="AE73">
        <v>25.804495940513466</v>
      </c>
      <c r="AF73">
        <v>0</v>
      </c>
      <c r="AG73">
        <v>32.869251685284901</v>
      </c>
      <c r="AH73">
        <v>23.053007642976414</v>
      </c>
      <c r="AI73">
        <v>0</v>
      </c>
      <c r="AJ73">
        <v>0</v>
      </c>
      <c r="AK73">
        <v>29.811962483249847</v>
      </c>
      <c r="AL73">
        <v>45.46927593404299</v>
      </c>
      <c r="AM73">
        <v>8.2007022524838238</v>
      </c>
      <c r="AN73">
        <v>3.4809726497599662E-2</v>
      </c>
      <c r="AO73">
        <v>3.060717054477144</v>
      </c>
      <c r="AP73">
        <v>0.68096793127544963</v>
      </c>
      <c r="AQ73">
        <v>25.081717650344391</v>
      </c>
      <c r="AR73">
        <v>22.25406092151951</v>
      </c>
      <c r="AS73">
        <v>16.529833643811312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31.726541722256858</v>
      </c>
      <c r="BB73">
        <f t="shared" si="1"/>
        <v>731.36042608898447</v>
      </c>
      <c r="BC73">
        <v>2.9407911186440678</v>
      </c>
      <c r="BD73">
        <v>0</v>
      </c>
      <c r="BE73">
        <v>1.1380015189873418</v>
      </c>
      <c r="BF73">
        <v>0</v>
      </c>
    </row>
    <row r="74" spans="1:5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145.96774456444498</v>
      </c>
      <c r="L74">
        <v>6.0531152334893443</v>
      </c>
      <c r="M74">
        <v>67.067794069205107</v>
      </c>
      <c r="N74">
        <v>55.358888868811285</v>
      </c>
      <c r="O74">
        <v>77.288899514149776</v>
      </c>
      <c r="P74">
        <v>23.14756835733667</v>
      </c>
      <c r="Q74">
        <v>2.019992913521373</v>
      </c>
      <c r="R74">
        <v>10.279775978406414</v>
      </c>
      <c r="S74">
        <v>6.4262253965205636</v>
      </c>
      <c r="T74">
        <v>0</v>
      </c>
      <c r="U74">
        <v>51.879189476064887</v>
      </c>
      <c r="V74">
        <v>3.0259862241703193</v>
      </c>
      <c r="W74">
        <v>5.0438770377041218</v>
      </c>
      <c r="X74">
        <v>15.132540179503234</v>
      </c>
      <c r="Y74">
        <v>0</v>
      </c>
      <c r="Z74">
        <v>2.8263679649342519</v>
      </c>
      <c r="AA74">
        <v>18.671784037570443</v>
      </c>
      <c r="AB74">
        <v>21.106674397545397</v>
      </c>
      <c r="AC74">
        <v>10.124070360018786</v>
      </c>
      <c r="AD74">
        <v>4.7365506509079518</v>
      </c>
      <c r="AE74">
        <v>25.804495940513466</v>
      </c>
      <c r="AF74">
        <v>0</v>
      </c>
      <c r="AG74">
        <v>32.869251685284901</v>
      </c>
      <c r="AH74">
        <v>27.999604709977035</v>
      </c>
      <c r="AI74">
        <v>0</v>
      </c>
      <c r="AJ74">
        <v>0</v>
      </c>
      <c r="AK74">
        <v>29.811962483249847</v>
      </c>
      <c r="AL74">
        <v>45.46927593404299</v>
      </c>
      <c r="AM74">
        <v>8.2007022524838238</v>
      </c>
      <c r="AN74">
        <v>3.4809726497599662E-2</v>
      </c>
      <c r="AO74">
        <v>3.060717054477144</v>
      </c>
      <c r="AP74">
        <v>0.68096793127544963</v>
      </c>
      <c r="AQ74">
        <v>25.081717650344391</v>
      </c>
      <c r="AR74">
        <v>22.25406092151951</v>
      </c>
      <c r="AS74">
        <v>16.529833643811312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31.933295807595275</v>
      </c>
      <c r="BB74">
        <f t="shared" si="1"/>
        <v>736.33001596883116</v>
      </c>
      <c r="BC74">
        <v>2.9407911186440678</v>
      </c>
      <c r="BD74">
        <v>0</v>
      </c>
      <c r="BE74">
        <v>1.3680755</v>
      </c>
      <c r="BF74">
        <v>0</v>
      </c>
    </row>
    <row r="75" spans="1:5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146.11495358365048</v>
      </c>
      <c r="L75">
        <v>6.1365248115142697</v>
      </c>
      <c r="M75">
        <v>67.067794069205107</v>
      </c>
      <c r="N75">
        <v>55.358888868811285</v>
      </c>
      <c r="O75">
        <v>77.288899514149776</v>
      </c>
      <c r="P75">
        <v>23.14756835733667</v>
      </c>
      <c r="Q75">
        <v>2.021331952527393</v>
      </c>
      <c r="R75">
        <v>10.351856251258857</v>
      </c>
      <c r="S75">
        <v>6.4468214675668349</v>
      </c>
      <c r="T75">
        <v>0</v>
      </c>
      <c r="U75">
        <v>51.879189476064887</v>
      </c>
      <c r="V75">
        <v>3.0259862241703193</v>
      </c>
      <c r="W75">
        <v>5.0407805840588198</v>
      </c>
      <c r="X75">
        <v>45.395125033735958</v>
      </c>
      <c r="Y75">
        <v>0</v>
      </c>
      <c r="Z75">
        <v>2.8263679649342519</v>
      </c>
      <c r="AA75">
        <v>15.748805823418909</v>
      </c>
      <c r="AB75">
        <v>21.106674397545397</v>
      </c>
      <c r="AC75">
        <v>10.124070360018786</v>
      </c>
      <c r="AD75">
        <v>4.7365506509079518</v>
      </c>
      <c r="AE75">
        <v>24.108840609267371</v>
      </c>
      <c r="AF75">
        <v>6.3015280560843232</v>
      </c>
      <c r="AG75">
        <v>32.869251685284901</v>
      </c>
      <c r="AH75">
        <v>27.999604709977035</v>
      </c>
      <c r="AI75">
        <v>0</v>
      </c>
      <c r="AJ75">
        <v>0</v>
      </c>
      <c r="AK75">
        <v>29.811962483249847</v>
      </c>
      <c r="AL75">
        <v>45.46927593404299</v>
      </c>
      <c r="AM75">
        <v>8.2007022524838238</v>
      </c>
      <c r="AN75">
        <v>3.4809726497599662E-2</v>
      </c>
      <c r="AO75">
        <v>3.060717054477144</v>
      </c>
      <c r="AP75">
        <v>0.68096793127544963</v>
      </c>
      <c r="AQ75">
        <v>25.081717650344391</v>
      </c>
      <c r="AR75">
        <v>22.25406092151951</v>
      </c>
      <c r="AS75">
        <v>16.529833643811312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33.282057113656165</v>
      </c>
      <c r="BB75">
        <f t="shared" si="1"/>
        <v>768.47171887976117</v>
      </c>
      <c r="BC75">
        <v>2.9407911186440678</v>
      </c>
      <c r="BD75">
        <v>1.2234473255813954</v>
      </c>
      <c r="BE75">
        <v>1.3680755</v>
      </c>
      <c r="BF75">
        <v>0</v>
      </c>
    </row>
    <row r="76" spans="1:5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146.10701728574855</v>
      </c>
      <c r="L76">
        <v>6.1365248115142697</v>
      </c>
      <c r="M76">
        <v>67.067794069205107</v>
      </c>
      <c r="N76">
        <v>55.358888868811285</v>
      </c>
      <c r="O76">
        <v>77.288899514149776</v>
      </c>
      <c r="P76">
        <v>23.14756835733667</v>
      </c>
      <c r="Q76">
        <v>2.021331952527393</v>
      </c>
      <c r="R76">
        <v>10.498428328401115</v>
      </c>
      <c r="S76">
        <v>6.5532050531422499</v>
      </c>
      <c r="T76">
        <v>0</v>
      </c>
      <c r="U76">
        <v>51.879189476064887</v>
      </c>
      <c r="V76">
        <v>3.0259862241703193</v>
      </c>
      <c r="W76">
        <v>5.0407805840588198</v>
      </c>
      <c r="X76">
        <v>45.395125033735958</v>
      </c>
      <c r="Y76">
        <v>0</v>
      </c>
      <c r="Z76">
        <v>2.9033622642454606</v>
      </c>
      <c r="AA76">
        <v>15.748805823418909</v>
      </c>
      <c r="AB76">
        <v>21.106674397545397</v>
      </c>
      <c r="AC76">
        <v>15.186437391640576</v>
      </c>
      <c r="AD76">
        <v>9.473100833124608</v>
      </c>
      <c r="AE76">
        <v>24.108840609267371</v>
      </c>
      <c r="AF76">
        <v>12.603055398610936</v>
      </c>
      <c r="AG76">
        <v>32.869251685284901</v>
      </c>
      <c r="AH76">
        <v>41.999407289396778</v>
      </c>
      <c r="AI76">
        <v>0</v>
      </c>
      <c r="AJ76">
        <v>0</v>
      </c>
      <c r="AK76">
        <v>29.811962483249847</v>
      </c>
      <c r="AL76">
        <v>45.46927593404299</v>
      </c>
      <c r="AM76">
        <v>8.2007022524838238</v>
      </c>
      <c r="AN76">
        <v>3.4809726497599662E-2</v>
      </c>
      <c r="AO76">
        <v>3.060717054477144</v>
      </c>
      <c r="AP76">
        <v>0.68096793127544963</v>
      </c>
      <c r="AQ76">
        <v>25.081717650344391</v>
      </c>
      <c r="AR76">
        <v>22.25406092151951</v>
      </c>
      <c r="AS76">
        <v>16.529833643811312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34.553707615092478</v>
      </c>
      <c r="BB76">
        <f t="shared" si="1"/>
        <v>799.90429997964952</v>
      </c>
      <c r="BC76">
        <v>2.9407911186440678</v>
      </c>
      <c r="BD76">
        <v>2.8327603308270679</v>
      </c>
      <c r="BE76">
        <v>2.0407332961672471</v>
      </c>
      <c r="BF76">
        <v>0</v>
      </c>
    </row>
    <row r="77" spans="1:5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146.1084155933172</v>
      </c>
      <c r="L77">
        <v>6.1365248115142697</v>
      </c>
      <c r="M77">
        <v>67.067794069205107</v>
      </c>
      <c r="N77">
        <v>55.358888868811285</v>
      </c>
      <c r="O77">
        <v>77.288899514149776</v>
      </c>
      <c r="P77">
        <v>23.14756835733667</v>
      </c>
      <c r="Q77">
        <v>2.021331952527393</v>
      </c>
      <c r="R77">
        <v>10.498428328401115</v>
      </c>
      <c r="S77">
        <v>6.5532050531422499</v>
      </c>
      <c r="T77">
        <v>0</v>
      </c>
      <c r="U77">
        <v>51.879189476064887</v>
      </c>
      <c r="V77">
        <v>3.0259862241703193</v>
      </c>
      <c r="W77">
        <v>5.0407805840588198</v>
      </c>
      <c r="X77">
        <v>45.395125033735958</v>
      </c>
      <c r="Y77">
        <v>0</v>
      </c>
      <c r="Z77">
        <v>5.7014664120225422</v>
      </c>
      <c r="AA77">
        <v>18.671784037570443</v>
      </c>
      <c r="AB77">
        <v>21.106674397545397</v>
      </c>
      <c r="AC77">
        <v>15.186437391640576</v>
      </c>
      <c r="AD77">
        <v>14.209651484032561</v>
      </c>
      <c r="AE77">
        <v>25.804495940513466</v>
      </c>
      <c r="AF77">
        <v>18.90458345469526</v>
      </c>
      <c r="AG77">
        <v>32.869251685284901</v>
      </c>
      <c r="AH77">
        <v>53.665909289292422</v>
      </c>
      <c r="AI77">
        <v>0</v>
      </c>
      <c r="AJ77">
        <v>0</v>
      </c>
      <c r="AK77">
        <v>29.811962483249847</v>
      </c>
      <c r="AL77">
        <v>45.46927593404299</v>
      </c>
      <c r="AM77">
        <v>8.2007022524838238</v>
      </c>
      <c r="AN77">
        <v>3.4809726497599662E-2</v>
      </c>
      <c r="AO77">
        <v>3.060717054477144</v>
      </c>
      <c r="AP77">
        <v>0.68096793127544963</v>
      </c>
      <c r="AQ77">
        <v>25.081717650344391</v>
      </c>
      <c r="AR77">
        <v>22.25406092151951</v>
      </c>
      <c r="AS77">
        <v>16.73060091285744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35.821229245317596</v>
      </c>
      <c r="BB77">
        <f t="shared" si="1"/>
        <v>830.38147297729995</v>
      </c>
      <c r="BC77">
        <v>2.9407911186440678</v>
      </c>
      <c r="BD77">
        <v>3.6839403326885884</v>
      </c>
      <c r="BE77">
        <v>2.6107639455040874</v>
      </c>
      <c r="BF77">
        <v>0</v>
      </c>
    </row>
    <row r="78" spans="1:5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146.10701728574855</v>
      </c>
      <c r="L78">
        <v>6.1365248115142697</v>
      </c>
      <c r="M78">
        <v>67.067794069205107</v>
      </c>
      <c r="N78">
        <v>55.358888868811285</v>
      </c>
      <c r="O78">
        <v>77.288899514149776</v>
      </c>
      <c r="P78">
        <v>23.14756835733667</v>
      </c>
      <c r="Q78">
        <v>2.021331952527393</v>
      </c>
      <c r="R78">
        <v>10.498428328401115</v>
      </c>
      <c r="S78">
        <v>6.5532050531422499</v>
      </c>
      <c r="T78">
        <v>0</v>
      </c>
      <c r="U78">
        <v>51.879189476064887</v>
      </c>
      <c r="V78">
        <v>3.0259862241703193</v>
      </c>
      <c r="W78">
        <v>5.0407805840588198</v>
      </c>
      <c r="X78">
        <v>45.395125033735958</v>
      </c>
      <c r="Y78">
        <v>0</v>
      </c>
      <c r="Z78">
        <v>8.7100863343769568</v>
      </c>
      <c r="AA78">
        <v>18.671784037570443</v>
      </c>
      <c r="AB78">
        <v>21.106674397545397</v>
      </c>
      <c r="AC78">
        <v>15.186437391640576</v>
      </c>
      <c r="AD78">
        <v>18.946202134940513</v>
      </c>
      <c r="AE78">
        <v>25.804495940513466</v>
      </c>
      <c r="AF78">
        <v>19.980453663320805</v>
      </c>
      <c r="AG78">
        <v>32.869251685284901</v>
      </c>
      <c r="AH78">
        <v>57.632519780734711</v>
      </c>
      <c r="AI78">
        <v>0</v>
      </c>
      <c r="AJ78">
        <v>0</v>
      </c>
      <c r="AK78">
        <v>29.811962483249847</v>
      </c>
      <c r="AL78">
        <v>45.46927593404299</v>
      </c>
      <c r="AM78">
        <v>8.2007022524838238</v>
      </c>
      <c r="AN78">
        <v>3.4809726497599662E-2</v>
      </c>
      <c r="AO78">
        <v>3.060717054477144</v>
      </c>
      <c r="AP78">
        <v>0.68096793127544963</v>
      </c>
      <c r="AQ78">
        <v>25.081717650344391</v>
      </c>
      <c r="AR78">
        <v>22.25406092151951</v>
      </c>
      <c r="AS78">
        <v>16.73060091285744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36.35569461928641</v>
      </c>
      <c r="BB78">
        <f t="shared" si="1"/>
        <v>844.20050309283386</v>
      </c>
      <c r="BC78">
        <v>3.0089049148936171</v>
      </c>
      <c r="BD78">
        <v>4.9798663018867924</v>
      </c>
      <c r="BE78">
        <v>2.813966703797468</v>
      </c>
      <c r="BF78">
        <v>0</v>
      </c>
    </row>
    <row r="79" spans="1:5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146.10789142918</v>
      </c>
      <c r="L79">
        <v>6.1365248115142697</v>
      </c>
      <c r="M79">
        <v>67.067794069205107</v>
      </c>
      <c r="N79">
        <v>55.358888868811285</v>
      </c>
      <c r="O79">
        <v>77.288899514149776</v>
      </c>
      <c r="P79">
        <v>23.14756835733667</v>
      </c>
      <c r="Q79">
        <v>2.021331952527393</v>
      </c>
      <c r="R79">
        <v>9.6555205850045631</v>
      </c>
      <c r="S79">
        <v>5.7168639605739333</v>
      </c>
      <c r="T79">
        <v>0</v>
      </c>
      <c r="U79">
        <v>51.879189476064887</v>
      </c>
      <c r="V79">
        <v>3.0247142669512477</v>
      </c>
      <c r="W79">
        <v>5.0403728380496204</v>
      </c>
      <c r="X79">
        <v>39.280753527452688</v>
      </c>
      <c r="Y79">
        <v>0</v>
      </c>
      <c r="Z79">
        <v>8.7100863343769568</v>
      </c>
      <c r="AA79">
        <v>18.671784037570443</v>
      </c>
      <c r="AB79">
        <v>21.106674397545397</v>
      </c>
      <c r="AC79">
        <v>15.186437391640576</v>
      </c>
      <c r="AD79">
        <v>18.946202134940513</v>
      </c>
      <c r="AE79">
        <v>25.804495940513466</v>
      </c>
      <c r="AF79">
        <v>19.980453663320805</v>
      </c>
      <c r="AG79">
        <v>32.869251685284901</v>
      </c>
      <c r="AH79">
        <v>69.159023826654135</v>
      </c>
      <c r="AI79">
        <v>1.6630035685660611</v>
      </c>
      <c r="AJ79">
        <v>0</v>
      </c>
      <c r="AK79">
        <v>29.811962483249847</v>
      </c>
      <c r="AL79">
        <v>45.46927593404299</v>
      </c>
      <c r="AM79">
        <v>8.2007022524838238</v>
      </c>
      <c r="AN79">
        <v>3.5492306950532244E-2</v>
      </c>
      <c r="AO79">
        <v>3.060717054477144</v>
      </c>
      <c r="AP79">
        <v>0.68096793127544963</v>
      </c>
      <c r="AQ79">
        <v>25.081717650344391</v>
      </c>
      <c r="AR79">
        <v>22.25406092151951</v>
      </c>
      <c r="AS79">
        <v>16.73060091285744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36.581237566729357</v>
      </c>
      <c r="BB79">
        <f t="shared" si="1"/>
        <v>849.85785024588199</v>
      </c>
      <c r="BC79">
        <v>3.0089049148936171</v>
      </c>
      <c r="BD79">
        <v>4.907394235123367</v>
      </c>
      <c r="BE79">
        <v>3.373564578158458</v>
      </c>
      <c r="BF79">
        <v>0</v>
      </c>
    </row>
    <row r="80" spans="1:5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146.10789142918</v>
      </c>
      <c r="L80">
        <v>6.1365248115142697</v>
      </c>
      <c r="M80">
        <v>67.067794069205107</v>
      </c>
      <c r="N80">
        <v>55.358888868811285</v>
      </c>
      <c r="O80">
        <v>77.288899514149776</v>
      </c>
      <c r="P80">
        <v>23.14756835733667</v>
      </c>
      <c r="Q80">
        <v>2.0183336125386315</v>
      </c>
      <c r="R80">
        <v>8.0682833724058316</v>
      </c>
      <c r="S80">
        <v>5.7168639605739333</v>
      </c>
      <c r="T80">
        <v>0</v>
      </c>
      <c r="U80">
        <v>51.879189476064887</v>
      </c>
      <c r="V80">
        <v>3.0247142669512477</v>
      </c>
      <c r="W80">
        <v>5.0403686662358878</v>
      </c>
      <c r="X80">
        <v>45.393921503767359</v>
      </c>
      <c r="Y80">
        <v>0</v>
      </c>
      <c r="Z80">
        <v>8.7100863343769568</v>
      </c>
      <c r="AA80">
        <v>18.671784037570443</v>
      </c>
      <c r="AB80">
        <v>21.106674397545397</v>
      </c>
      <c r="AC80">
        <v>15.186437391640576</v>
      </c>
      <c r="AD80">
        <v>18.946202134940513</v>
      </c>
      <c r="AE80">
        <v>25.804495940513466</v>
      </c>
      <c r="AF80">
        <v>19.980453663320805</v>
      </c>
      <c r="AG80">
        <v>32.869251685284901</v>
      </c>
      <c r="AH80">
        <v>69.159023826654135</v>
      </c>
      <c r="AI80">
        <v>3.3260071371321223</v>
      </c>
      <c r="AJ80">
        <v>0</v>
      </c>
      <c r="AK80">
        <v>29.811962483249847</v>
      </c>
      <c r="AL80">
        <v>45.46927593404299</v>
      </c>
      <c r="AM80">
        <v>8.2007022524838238</v>
      </c>
      <c r="AN80">
        <v>3.5492306950532244E-2</v>
      </c>
      <c r="AO80">
        <v>3.060717054477144</v>
      </c>
      <c r="AP80">
        <v>0.68096793127544963</v>
      </c>
      <c r="AQ80">
        <v>25.081717650344391</v>
      </c>
      <c r="AR80">
        <v>23.476811521602997</v>
      </c>
      <c r="AS80">
        <v>16.73060091285744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36.890920491908886</v>
      </c>
      <c r="BB80">
        <f t="shared" si="1"/>
        <v>856.9568497412655</v>
      </c>
      <c r="BC80">
        <v>3.0089049148936171</v>
      </c>
      <c r="BD80">
        <v>4.907394235123367</v>
      </c>
      <c r="BE80">
        <v>3.373564578158458</v>
      </c>
      <c r="BF80">
        <v>0</v>
      </c>
    </row>
    <row r="81" spans="1:5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146.10701728574855</v>
      </c>
      <c r="L81">
        <v>5.6770436891897038</v>
      </c>
      <c r="M81">
        <v>67.067794069205107</v>
      </c>
      <c r="N81">
        <v>55.358888868811285</v>
      </c>
      <c r="O81">
        <v>77.288899514149776</v>
      </c>
      <c r="P81">
        <v>23.14756835733667</v>
      </c>
      <c r="Q81">
        <v>2.0183336125386315</v>
      </c>
      <c r="R81">
        <v>8.0682833724058316</v>
      </c>
      <c r="S81">
        <v>6.5532050531422499</v>
      </c>
      <c r="T81">
        <v>0</v>
      </c>
      <c r="U81">
        <v>51.879189476064887</v>
      </c>
      <c r="V81">
        <v>3.0247142669512477</v>
      </c>
      <c r="W81">
        <v>5.0403686662358878</v>
      </c>
      <c r="X81">
        <v>15.129596905452418</v>
      </c>
      <c r="Y81">
        <v>0</v>
      </c>
      <c r="Z81">
        <v>8.7100863343769568</v>
      </c>
      <c r="AA81">
        <v>18.671784037570443</v>
      </c>
      <c r="AB81">
        <v>21.106674397545397</v>
      </c>
      <c r="AC81">
        <v>15.186437391640576</v>
      </c>
      <c r="AD81">
        <v>18.946202134940513</v>
      </c>
      <c r="AE81">
        <v>25.804495940513466</v>
      </c>
      <c r="AF81">
        <v>19.980453663320805</v>
      </c>
      <c r="AG81">
        <v>32.869251685284901</v>
      </c>
      <c r="AH81">
        <v>69.159023826654135</v>
      </c>
      <c r="AI81">
        <v>17.295238989229802</v>
      </c>
      <c r="AJ81">
        <v>0</v>
      </c>
      <c r="AK81">
        <v>29.811962483249847</v>
      </c>
      <c r="AL81">
        <v>35.850775255687736</v>
      </c>
      <c r="AM81">
        <v>8.2007022524838238</v>
      </c>
      <c r="AN81">
        <v>3.5492306950532244E-2</v>
      </c>
      <c r="AO81">
        <v>3.060717054477144</v>
      </c>
      <c r="AP81">
        <v>0.68096793127544963</v>
      </c>
      <c r="AQ81">
        <v>25.081717650344391</v>
      </c>
      <c r="AR81">
        <v>23.476811521602997</v>
      </c>
      <c r="AS81">
        <v>16.73060091285744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35.82344849432252</v>
      </c>
      <c r="BB81">
        <f t="shared" si="1"/>
        <v>832.48671414109151</v>
      </c>
      <c r="BC81">
        <v>3.0089049148936171</v>
      </c>
      <c r="BD81">
        <v>4.907394235123367</v>
      </c>
      <c r="BE81">
        <v>3.373564578158458</v>
      </c>
      <c r="BF81">
        <v>0</v>
      </c>
    </row>
    <row r="82" spans="1:5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146.1084155933172</v>
      </c>
      <c r="L82">
        <v>5.6770436891897038</v>
      </c>
      <c r="M82">
        <v>67.067794069205107</v>
      </c>
      <c r="N82">
        <v>55.358888868811285</v>
      </c>
      <c r="O82">
        <v>77.288899514149776</v>
      </c>
      <c r="P82">
        <v>23.14756835733667</v>
      </c>
      <c r="Q82">
        <v>2.0183336125386315</v>
      </c>
      <c r="R82">
        <v>8.0682833724058316</v>
      </c>
      <c r="S82">
        <v>6.5532050531422499</v>
      </c>
      <c r="T82">
        <v>0</v>
      </c>
      <c r="U82">
        <v>51.879189476064887</v>
      </c>
      <c r="V82">
        <v>3.0247142669512477</v>
      </c>
      <c r="W82">
        <v>5.0403686662358878</v>
      </c>
      <c r="X82">
        <v>15.129596905452418</v>
      </c>
      <c r="Y82">
        <v>0</v>
      </c>
      <c r="Z82">
        <v>8.7100863343769568</v>
      </c>
      <c r="AA82">
        <v>18.671784037570443</v>
      </c>
      <c r="AB82">
        <v>21.106674397545397</v>
      </c>
      <c r="AC82">
        <v>15.186437391640576</v>
      </c>
      <c r="AD82">
        <v>18.946202134940513</v>
      </c>
      <c r="AE82">
        <v>25.804495940513466</v>
      </c>
      <c r="AF82">
        <v>19.980453663320805</v>
      </c>
      <c r="AG82">
        <v>32.869251685284901</v>
      </c>
      <c r="AH82">
        <v>69.159023826654135</v>
      </c>
      <c r="AI82">
        <v>17.295238989229802</v>
      </c>
      <c r="AJ82">
        <v>0</v>
      </c>
      <c r="AK82">
        <v>29.811962483249847</v>
      </c>
      <c r="AL82">
        <v>35.850775255687736</v>
      </c>
      <c r="AM82">
        <v>8.2007022524838238</v>
      </c>
      <c r="AN82">
        <v>3.5492306950532244E-2</v>
      </c>
      <c r="AO82">
        <v>3.060717054477144</v>
      </c>
      <c r="AP82">
        <v>0.68096793127544963</v>
      </c>
      <c r="AQ82">
        <v>25.081717650344391</v>
      </c>
      <c r="AR82">
        <v>22.25406092151951</v>
      </c>
      <c r="AS82">
        <v>16.73060091285744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35.772395968495417</v>
      </c>
      <c r="BB82">
        <f t="shared" si="1"/>
        <v>831.31641437440373</v>
      </c>
      <c r="BC82">
        <v>3.0089049148936171</v>
      </c>
      <c r="BD82">
        <v>4.907394235123367</v>
      </c>
      <c r="BE82">
        <v>3.373564578158458</v>
      </c>
      <c r="BF82">
        <v>0</v>
      </c>
    </row>
    <row r="83" spans="1:5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146.10515284503899</v>
      </c>
      <c r="L83">
        <v>3.0055915260650625</v>
      </c>
      <c r="M83">
        <v>67.067794069205107</v>
      </c>
      <c r="N83">
        <v>55.358888868811285</v>
      </c>
      <c r="O83">
        <v>77.288899514149776</v>
      </c>
      <c r="P83">
        <v>23.679267201975136</v>
      </c>
      <c r="Q83">
        <v>2.0183336125386315</v>
      </c>
      <c r="R83">
        <v>8.0682833724058316</v>
      </c>
      <c r="S83">
        <v>6.5532050531422499</v>
      </c>
      <c r="T83">
        <v>0</v>
      </c>
      <c r="U83">
        <v>51.879189476064887</v>
      </c>
      <c r="V83">
        <v>3.0247142669512477</v>
      </c>
      <c r="W83">
        <v>5.0403686662358878</v>
      </c>
      <c r="X83">
        <v>15.129596905452418</v>
      </c>
      <c r="Y83">
        <v>0</v>
      </c>
      <c r="Z83">
        <v>8.7100863343769568</v>
      </c>
      <c r="AA83">
        <v>18.671784037570443</v>
      </c>
      <c r="AB83">
        <v>21.106674397545397</v>
      </c>
      <c r="AC83">
        <v>15.186437391640576</v>
      </c>
      <c r="AD83">
        <v>18.946202134940513</v>
      </c>
      <c r="AE83">
        <v>25.804495940513466</v>
      </c>
      <c r="AF83">
        <v>19.980453663320805</v>
      </c>
      <c r="AG83">
        <v>32.869251685284901</v>
      </c>
      <c r="AH83">
        <v>57.632519780734711</v>
      </c>
      <c r="AI83">
        <v>17.295238989229802</v>
      </c>
      <c r="AJ83">
        <v>0</v>
      </c>
      <c r="AK83">
        <v>29.811962483249847</v>
      </c>
      <c r="AL83">
        <v>35.850775255687736</v>
      </c>
      <c r="AM83">
        <v>8.2007022524838238</v>
      </c>
      <c r="AN83">
        <v>3.5492306950532244E-2</v>
      </c>
      <c r="AO83">
        <v>3.060717054477144</v>
      </c>
      <c r="AP83">
        <v>0.68096793127544963</v>
      </c>
      <c r="AQ83">
        <v>25.081717650344391</v>
      </c>
      <c r="AR83">
        <v>22.25406092151951</v>
      </c>
      <c r="AS83">
        <v>16.73060091285744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35.201010027785244</v>
      </c>
      <c r="BB83">
        <f t="shared" si="1"/>
        <v>817.65868232806906</v>
      </c>
      <c r="BC83">
        <v>3.0089049148936171</v>
      </c>
      <c r="BD83">
        <v>4.907394235123367</v>
      </c>
      <c r="BE83">
        <v>2.813966703797468</v>
      </c>
      <c r="BF83">
        <v>0</v>
      </c>
    </row>
    <row r="84" spans="1:5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146.1061500812136</v>
      </c>
      <c r="L84">
        <v>3.0160207586403915</v>
      </c>
      <c r="M84">
        <v>67.067794069205107</v>
      </c>
      <c r="N84">
        <v>55.358888868811285</v>
      </c>
      <c r="O84">
        <v>77.288899514149776</v>
      </c>
      <c r="P84">
        <v>23.72156126069714</v>
      </c>
      <c r="Q84">
        <v>2.021331952527393</v>
      </c>
      <c r="R84">
        <v>9.8411490631861973</v>
      </c>
      <c r="S84">
        <v>6.5532050531422499</v>
      </c>
      <c r="T84">
        <v>0</v>
      </c>
      <c r="U84">
        <v>51.879189476064887</v>
      </c>
      <c r="V84">
        <v>3.0247142669512477</v>
      </c>
      <c r="W84">
        <v>5.0403728380496204</v>
      </c>
      <c r="X84">
        <v>15.130325739591326</v>
      </c>
      <c r="Y84">
        <v>0</v>
      </c>
      <c r="Z84">
        <v>8.7100863343769568</v>
      </c>
      <c r="AA84">
        <v>18.671784037570443</v>
      </c>
      <c r="AB84">
        <v>21.106674397545397</v>
      </c>
      <c r="AC84">
        <v>15.186437391640576</v>
      </c>
      <c r="AD84">
        <v>18.946202134940513</v>
      </c>
      <c r="AE84">
        <v>25.804495940513466</v>
      </c>
      <c r="AF84">
        <v>19.980453663320805</v>
      </c>
      <c r="AG84">
        <v>32.869251685284901</v>
      </c>
      <c r="AH84">
        <v>46.106015734815273</v>
      </c>
      <c r="AI84">
        <v>17.295238989229802</v>
      </c>
      <c r="AJ84">
        <v>0</v>
      </c>
      <c r="AK84">
        <v>29.811962483249847</v>
      </c>
      <c r="AL84">
        <v>35.850775255687736</v>
      </c>
      <c r="AM84">
        <v>8.2007022524838238</v>
      </c>
      <c r="AN84">
        <v>3.5492306950532244E-2</v>
      </c>
      <c r="AO84">
        <v>3.060717054477144</v>
      </c>
      <c r="AP84">
        <v>0.68096793127544963</v>
      </c>
      <c r="AQ84">
        <v>25.081717650344391</v>
      </c>
      <c r="AR84">
        <v>22.25406092151951</v>
      </c>
      <c r="AS84">
        <v>16.73060091285744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34.79570943284908</v>
      </c>
      <c r="BB84">
        <f t="shared" si="1"/>
        <v>807.87126775044794</v>
      </c>
      <c r="BC84">
        <v>3.0089049148936171</v>
      </c>
      <c r="BD84">
        <v>4.9798663018867924</v>
      </c>
      <c r="BE84">
        <v>2.2449659462025311</v>
      </c>
      <c r="BF84">
        <v>0</v>
      </c>
    </row>
    <row r="85" spans="1:5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146.10891589527097</v>
      </c>
      <c r="L85">
        <v>3.0265510501544637</v>
      </c>
      <c r="M85">
        <v>67.067794069205107</v>
      </c>
      <c r="N85">
        <v>55.358888868811285</v>
      </c>
      <c r="O85">
        <v>77.288899514149776</v>
      </c>
      <c r="P85">
        <v>23.068481660578406</v>
      </c>
      <c r="Q85">
        <v>2.021331952527393</v>
      </c>
      <c r="R85">
        <v>9.8411490631861973</v>
      </c>
      <c r="S85">
        <v>6.5532050531422499</v>
      </c>
      <c r="T85">
        <v>0</v>
      </c>
      <c r="U85">
        <v>51.879189476064887</v>
      </c>
      <c r="V85">
        <v>3.0281431116257025</v>
      </c>
      <c r="W85">
        <v>5.0403728380496204</v>
      </c>
      <c r="X85">
        <v>15.130180996145938</v>
      </c>
      <c r="Y85">
        <v>0</v>
      </c>
      <c r="Z85">
        <v>8.7100863343769568</v>
      </c>
      <c r="AA85">
        <v>18.671784037570443</v>
      </c>
      <c r="AB85">
        <v>21.106674397545397</v>
      </c>
      <c r="AC85">
        <v>15.186437391640576</v>
      </c>
      <c r="AD85">
        <v>18.946202134940513</v>
      </c>
      <c r="AE85">
        <v>25.804495940513466</v>
      </c>
      <c r="AF85">
        <v>19.980453663320805</v>
      </c>
      <c r="AG85">
        <v>32.869251685284901</v>
      </c>
      <c r="AH85">
        <v>46.106015734815273</v>
      </c>
      <c r="AI85">
        <v>17.295238989229802</v>
      </c>
      <c r="AJ85">
        <v>0</v>
      </c>
      <c r="AK85">
        <v>29.811962483249847</v>
      </c>
      <c r="AL85">
        <v>35.850775255687736</v>
      </c>
      <c r="AM85">
        <v>8.2007022524838238</v>
      </c>
      <c r="AN85">
        <v>3.5492306950532244E-2</v>
      </c>
      <c r="AO85">
        <v>3.060717054477144</v>
      </c>
      <c r="AP85">
        <v>1.3619358625508993</v>
      </c>
      <c r="AQ85">
        <v>25.081717650344391</v>
      </c>
      <c r="AR85">
        <v>22.25406092151951</v>
      </c>
      <c r="AS85">
        <v>16.73060091285744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34.797568217735702</v>
      </c>
      <c r="BB85">
        <f t="shared" si="1"/>
        <v>807.91387750351862</v>
      </c>
      <c r="BC85">
        <v>3.0089049148936171</v>
      </c>
      <c r="BD85">
        <v>4.9798663018867924</v>
      </c>
      <c r="BE85">
        <v>2.2449659462025311</v>
      </c>
      <c r="BF85">
        <v>0</v>
      </c>
    </row>
    <row r="86" spans="1:5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146.10791890706699</v>
      </c>
      <c r="L86">
        <v>3.0265510501544637</v>
      </c>
      <c r="M86">
        <v>67.067794069205107</v>
      </c>
      <c r="N86">
        <v>55.358888868811285</v>
      </c>
      <c r="O86">
        <v>77.288899514149776</v>
      </c>
      <c r="P86">
        <v>23.068481660578406</v>
      </c>
      <c r="Q86">
        <v>2.021331952527393</v>
      </c>
      <c r="R86">
        <v>9.8411490631861973</v>
      </c>
      <c r="S86">
        <v>6.5532050531422499</v>
      </c>
      <c r="T86">
        <v>0</v>
      </c>
      <c r="U86">
        <v>51.879189476064887</v>
      </c>
      <c r="V86">
        <v>3.0281431116257025</v>
      </c>
      <c r="W86">
        <v>5.0403728380496204</v>
      </c>
      <c r="X86">
        <v>15.130180996145938</v>
      </c>
      <c r="Y86">
        <v>0</v>
      </c>
      <c r="Z86">
        <v>2.9033622642454606</v>
      </c>
      <c r="AA86">
        <v>18.671784037570443</v>
      </c>
      <c r="AB86">
        <v>21.106674397545397</v>
      </c>
      <c r="AC86">
        <v>15.186437391640576</v>
      </c>
      <c r="AD86">
        <v>14.209651484032561</v>
      </c>
      <c r="AE86">
        <v>25.804495940513466</v>
      </c>
      <c r="AF86">
        <v>19.211974840937174</v>
      </c>
      <c r="AG86">
        <v>32.869251685284901</v>
      </c>
      <c r="AH86">
        <v>41.999407289396778</v>
      </c>
      <c r="AI86">
        <v>17.295238989229802</v>
      </c>
      <c r="AJ86">
        <v>0</v>
      </c>
      <c r="AK86">
        <v>29.811962483249847</v>
      </c>
      <c r="AL86">
        <v>35.850775255687736</v>
      </c>
      <c r="AM86">
        <v>8.2007022524838238</v>
      </c>
      <c r="AN86">
        <v>3.5492306950532244E-2</v>
      </c>
      <c r="AO86">
        <v>3.060717054477144</v>
      </c>
      <c r="AP86">
        <v>1.3619358625508993</v>
      </c>
      <c r="AQ86">
        <v>25.081717650344391</v>
      </c>
      <c r="AR86">
        <v>22.25406092151951</v>
      </c>
      <c r="AS86">
        <v>16.73060091285744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34.153039012495185</v>
      </c>
      <c r="BB86">
        <f t="shared" si="1"/>
        <v>791.57077531623065</v>
      </c>
      <c r="BC86">
        <v>2.9407911186440678</v>
      </c>
      <c r="BD86">
        <v>3.6839403326885884</v>
      </c>
      <c r="BE86">
        <v>2.0407332961672471</v>
      </c>
      <c r="BF86">
        <v>0</v>
      </c>
    </row>
    <row r="87" spans="1:5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146.10891589527097</v>
      </c>
      <c r="L87">
        <v>4.4981873870200246</v>
      </c>
      <c r="M87">
        <v>67.067794069205107</v>
      </c>
      <c r="N87">
        <v>55.358888868811285</v>
      </c>
      <c r="O87">
        <v>77.288899514149776</v>
      </c>
      <c r="P87">
        <v>23.149789837350411</v>
      </c>
      <c r="Q87">
        <v>2.021331952527393</v>
      </c>
      <c r="R87">
        <v>8.0664639632527972</v>
      </c>
      <c r="S87">
        <v>6.5532050531422499</v>
      </c>
      <c r="T87">
        <v>0</v>
      </c>
      <c r="U87">
        <v>51.879189476064887</v>
      </c>
      <c r="V87">
        <v>0</v>
      </c>
      <c r="W87">
        <v>5.0408521425417669</v>
      </c>
      <c r="X87">
        <v>15.132090248548636</v>
      </c>
      <c r="Y87">
        <v>0</v>
      </c>
      <c r="Z87">
        <v>2.9033622642454606</v>
      </c>
      <c r="AA87">
        <v>18.671784037570443</v>
      </c>
      <c r="AB87">
        <v>21.106674397545397</v>
      </c>
      <c r="AC87">
        <v>15.186437391640576</v>
      </c>
      <c r="AD87">
        <v>9.473100833124608</v>
      </c>
      <c r="AE87">
        <v>25.804495940513466</v>
      </c>
      <c r="AF87">
        <v>19.211974840937174</v>
      </c>
      <c r="AG87">
        <v>32.869251685284901</v>
      </c>
      <c r="AH87">
        <v>41.999407289396778</v>
      </c>
      <c r="AI87">
        <v>7.9824175981527858</v>
      </c>
      <c r="AJ87">
        <v>0</v>
      </c>
      <c r="AK87">
        <v>29.811962483249847</v>
      </c>
      <c r="AL87">
        <v>35.850775255687736</v>
      </c>
      <c r="AM87">
        <v>8.2007022524838238</v>
      </c>
      <c r="AN87">
        <v>3.5492306950532244E-2</v>
      </c>
      <c r="AO87">
        <v>3.060717054477144</v>
      </c>
      <c r="AP87">
        <v>1.3619358625508993</v>
      </c>
      <c r="AQ87">
        <v>25.081717650344391</v>
      </c>
      <c r="AR87">
        <v>22.25406092151951</v>
      </c>
      <c r="AS87">
        <v>16.73060091285744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33.43007163835226</v>
      </c>
      <c r="BB87">
        <f t="shared" si="1"/>
        <v>774.99787249556573</v>
      </c>
      <c r="BC87">
        <v>2.9407911186440678</v>
      </c>
      <c r="BD87">
        <v>3.6839403326885884</v>
      </c>
      <c r="BE87">
        <v>2.0407332961672471</v>
      </c>
      <c r="BF87">
        <v>0</v>
      </c>
    </row>
    <row r="88" spans="1:5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146.10791890706699</v>
      </c>
      <c r="L88">
        <v>3.0264546183147014</v>
      </c>
      <c r="M88">
        <v>67.067794069205107</v>
      </c>
      <c r="N88">
        <v>55.358888868811285</v>
      </c>
      <c r="O88">
        <v>77.288899514149776</v>
      </c>
      <c r="P88">
        <v>23.149789837350411</v>
      </c>
      <c r="Q88">
        <v>2.021331952527393</v>
      </c>
      <c r="R88">
        <v>8.0664639632527972</v>
      </c>
      <c r="S88">
        <v>6.5532050531422499</v>
      </c>
      <c r="T88">
        <v>0</v>
      </c>
      <c r="U88">
        <v>51.879189476064887</v>
      </c>
      <c r="V88">
        <v>0</v>
      </c>
      <c r="W88">
        <v>5.0408521425417669</v>
      </c>
      <c r="X88">
        <v>15.132090248548636</v>
      </c>
      <c r="Y88">
        <v>0</v>
      </c>
      <c r="Z88">
        <v>2.9033622642454606</v>
      </c>
      <c r="AA88">
        <v>18.671784037570443</v>
      </c>
      <c r="AB88">
        <v>21.106674397545397</v>
      </c>
      <c r="AC88">
        <v>15.186437391640576</v>
      </c>
      <c r="AD88">
        <v>4.7365506509079518</v>
      </c>
      <c r="AE88">
        <v>25.804495940513466</v>
      </c>
      <c r="AF88">
        <v>19.211974840937174</v>
      </c>
      <c r="AG88">
        <v>32.869251685284901</v>
      </c>
      <c r="AH88">
        <v>41.999407289396778</v>
      </c>
      <c r="AI88">
        <v>7.9824175981527858</v>
      </c>
      <c r="AJ88">
        <v>0</v>
      </c>
      <c r="AK88">
        <v>29.811962483249847</v>
      </c>
      <c r="AL88">
        <v>35.850775255687736</v>
      </c>
      <c r="AM88">
        <v>8.2007022524838238</v>
      </c>
      <c r="AN88">
        <v>3.5492306950532244E-2</v>
      </c>
      <c r="AO88">
        <v>3.060717054477144</v>
      </c>
      <c r="AP88">
        <v>1.3619358625508993</v>
      </c>
      <c r="AQ88">
        <v>25.081717650344391</v>
      </c>
      <c r="AR88">
        <v>22.25406092151951</v>
      </c>
      <c r="AS88">
        <v>16.73060091285744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33.170523736896776</v>
      </c>
      <c r="BB88">
        <f t="shared" si="1"/>
        <v>769.04814045789522</v>
      </c>
      <c r="BC88">
        <v>2.9407911186440678</v>
      </c>
      <c r="BD88">
        <v>3.6839403326885884</v>
      </c>
      <c r="BE88">
        <v>2.0407332961672471</v>
      </c>
      <c r="BF88">
        <v>0</v>
      </c>
    </row>
    <row r="89" spans="1:5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146.10891589527097</v>
      </c>
      <c r="L89">
        <v>3.0264546183147014</v>
      </c>
      <c r="M89">
        <v>67.067794069205107</v>
      </c>
      <c r="N89">
        <v>55.358888868811285</v>
      </c>
      <c r="O89">
        <v>77.288899514149776</v>
      </c>
      <c r="P89">
        <v>23.149789837350411</v>
      </c>
      <c r="Q89">
        <v>2.021331952527393</v>
      </c>
      <c r="R89">
        <v>8.0664639632527972</v>
      </c>
      <c r="S89">
        <v>6.5532050531422499</v>
      </c>
      <c r="T89">
        <v>0</v>
      </c>
      <c r="U89">
        <v>51.879189476064887</v>
      </c>
      <c r="V89">
        <v>0</v>
      </c>
      <c r="W89">
        <v>5.0408521425417669</v>
      </c>
      <c r="X89">
        <v>45.391992528989995</v>
      </c>
      <c r="Y89">
        <v>0</v>
      </c>
      <c r="Z89">
        <v>2.9033622642454606</v>
      </c>
      <c r="AA89">
        <v>18.671784037570443</v>
      </c>
      <c r="AB89">
        <v>21.106674397545397</v>
      </c>
      <c r="AC89">
        <v>15.186437391640576</v>
      </c>
      <c r="AD89">
        <v>4.7365506509079518</v>
      </c>
      <c r="AE89">
        <v>25.804495940513466</v>
      </c>
      <c r="AF89">
        <v>19.211974840937174</v>
      </c>
      <c r="AG89">
        <v>32.869251685284901</v>
      </c>
      <c r="AH89">
        <v>41.999407289396778</v>
      </c>
      <c r="AI89">
        <v>7.9824175981527858</v>
      </c>
      <c r="AJ89">
        <v>0</v>
      </c>
      <c r="AK89">
        <v>29.811962483249847</v>
      </c>
      <c r="AL89">
        <v>35.850775255687736</v>
      </c>
      <c r="AM89">
        <v>8.2007022524838238</v>
      </c>
      <c r="AN89">
        <v>3.2079572239615946E-2</v>
      </c>
      <c r="AO89">
        <v>3.8421767864746394</v>
      </c>
      <c r="AP89">
        <v>1.3619358625508993</v>
      </c>
      <c r="AQ89">
        <v>25.081717650344391</v>
      </c>
      <c r="AR89">
        <v>22.25406092151951</v>
      </c>
      <c r="AS89">
        <v>16.73060091285744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34.46795169081274</v>
      </c>
      <c r="BB89">
        <f t="shared" si="1"/>
        <v>798.78965876991117</v>
      </c>
      <c r="BC89">
        <v>2.9407911186440678</v>
      </c>
      <c r="BD89">
        <v>3.6839403326885884</v>
      </c>
      <c r="BE89">
        <v>2.0407332961672471</v>
      </c>
      <c r="BF89">
        <v>0</v>
      </c>
    </row>
    <row r="90" spans="1:5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146.10791890706699</v>
      </c>
      <c r="L90">
        <v>3.0264546183147014</v>
      </c>
      <c r="M90">
        <v>67.067794069205107</v>
      </c>
      <c r="N90">
        <v>55.358888868811285</v>
      </c>
      <c r="O90">
        <v>77.288899514149776</v>
      </c>
      <c r="P90">
        <v>23.149789837350411</v>
      </c>
      <c r="Q90">
        <v>2.021331952527393</v>
      </c>
      <c r="R90">
        <v>8.0664639632527972</v>
      </c>
      <c r="S90">
        <v>6.5532050531422499</v>
      </c>
      <c r="T90">
        <v>0</v>
      </c>
      <c r="U90">
        <v>51.879189476064887</v>
      </c>
      <c r="V90">
        <v>0</v>
      </c>
      <c r="W90">
        <v>5.0408521425417669</v>
      </c>
      <c r="X90">
        <v>45.391992528989995</v>
      </c>
      <c r="Y90">
        <v>0</v>
      </c>
      <c r="Z90">
        <v>2.9033622642454606</v>
      </c>
      <c r="AA90">
        <v>18.671784037570443</v>
      </c>
      <c r="AB90">
        <v>21.106674397545397</v>
      </c>
      <c r="AC90">
        <v>15.186437391640576</v>
      </c>
      <c r="AD90">
        <v>4.7365506509079518</v>
      </c>
      <c r="AE90">
        <v>25.804495940513466</v>
      </c>
      <c r="AF90">
        <v>19.211974840937174</v>
      </c>
      <c r="AG90">
        <v>32.869251685284901</v>
      </c>
      <c r="AH90">
        <v>41.999407289396778</v>
      </c>
      <c r="AI90">
        <v>7.9824175981527858</v>
      </c>
      <c r="AJ90">
        <v>0</v>
      </c>
      <c r="AK90">
        <v>29.811962483249847</v>
      </c>
      <c r="AL90">
        <v>35.850775255687736</v>
      </c>
      <c r="AM90">
        <v>8.2007022524838238</v>
      </c>
      <c r="AN90">
        <v>3.2079572239615946E-2</v>
      </c>
      <c r="AO90">
        <v>3.8421767864746394</v>
      </c>
      <c r="AP90">
        <v>1.3619358625508993</v>
      </c>
      <c r="AQ90">
        <v>25.081717650344391</v>
      </c>
      <c r="AR90">
        <v>22.25406092151951</v>
      </c>
      <c r="AS90">
        <v>16.73060091285744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34.467910016705801</v>
      </c>
      <c r="BB90">
        <f t="shared" si="1"/>
        <v>798.78870345581413</v>
      </c>
      <c r="BC90">
        <v>2.9407911186440678</v>
      </c>
      <c r="BD90">
        <v>3.6839403326885884</v>
      </c>
      <c r="BE90">
        <v>2.0407332961672471</v>
      </c>
      <c r="BF90">
        <v>0</v>
      </c>
    </row>
    <row r="91" spans="1:5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146.10891589527097</v>
      </c>
      <c r="L91">
        <v>3.0264546183147014</v>
      </c>
      <c r="M91">
        <v>67.067794069205107</v>
      </c>
      <c r="N91">
        <v>55.358888868811285</v>
      </c>
      <c r="O91">
        <v>77.288899514149776</v>
      </c>
      <c r="P91">
        <v>23.149789837350411</v>
      </c>
      <c r="Q91">
        <v>2.021331952527393</v>
      </c>
      <c r="R91">
        <v>10.647713787713302</v>
      </c>
      <c r="S91">
        <v>6.5532050531422499</v>
      </c>
      <c r="T91">
        <v>0</v>
      </c>
      <c r="U91">
        <v>51.879189476064887</v>
      </c>
      <c r="V91">
        <v>2.4837372233146251</v>
      </c>
      <c r="W91">
        <v>7.4922743051094969</v>
      </c>
      <c r="X91">
        <v>45.391992528989995</v>
      </c>
      <c r="Y91">
        <v>0</v>
      </c>
      <c r="Z91">
        <v>8.7100863343769568</v>
      </c>
      <c r="AA91">
        <v>18.671784037570443</v>
      </c>
      <c r="AB91">
        <v>21.106674397545397</v>
      </c>
      <c r="AC91">
        <v>15.186437391640576</v>
      </c>
      <c r="AD91">
        <v>4.7365506509079518</v>
      </c>
      <c r="AE91">
        <v>25.804495940513466</v>
      </c>
      <c r="AF91">
        <v>19.980453663320805</v>
      </c>
      <c r="AG91">
        <v>32.869251685284901</v>
      </c>
      <c r="AH91">
        <v>47.785992529117088</v>
      </c>
      <c r="AI91">
        <v>1.6630035685660611</v>
      </c>
      <c r="AJ91">
        <v>0</v>
      </c>
      <c r="AK91">
        <v>29.811962483249847</v>
      </c>
      <c r="AL91">
        <v>35.850775255687736</v>
      </c>
      <c r="AM91">
        <v>8.2007022524838238</v>
      </c>
      <c r="AN91">
        <v>3.2079572239615946E-2</v>
      </c>
      <c r="AO91">
        <v>3.8421767864746394</v>
      </c>
      <c r="AP91">
        <v>1.3619358625508993</v>
      </c>
      <c r="AQ91">
        <v>25.081717650344391</v>
      </c>
      <c r="AR91">
        <v>22.25406092151951</v>
      </c>
      <c r="AS91">
        <v>16.73060091285744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35.034708833295781</v>
      </c>
      <c r="BB91">
        <f t="shared" si="1"/>
        <v>813.43591985006697</v>
      </c>
      <c r="BC91">
        <v>3.0089049148936171</v>
      </c>
      <c r="BD91">
        <v>4.9798663018867924</v>
      </c>
      <c r="BE91">
        <v>2.3309284403669723</v>
      </c>
      <c r="BF91">
        <v>0</v>
      </c>
    </row>
    <row r="92" spans="1:5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146.10791890706699</v>
      </c>
      <c r="L92">
        <v>3.0264546183147014</v>
      </c>
      <c r="M92">
        <v>67.067794069205107</v>
      </c>
      <c r="N92">
        <v>55.358888868811285</v>
      </c>
      <c r="O92">
        <v>77.288899514149776</v>
      </c>
      <c r="P92">
        <v>23.149789837350411</v>
      </c>
      <c r="Q92">
        <v>2.021331952527393</v>
      </c>
      <c r="R92">
        <v>10.647713787713302</v>
      </c>
      <c r="S92">
        <v>6.5532050531422499</v>
      </c>
      <c r="T92">
        <v>0</v>
      </c>
      <c r="U92">
        <v>51.879189476064887</v>
      </c>
      <c r="V92">
        <v>0</v>
      </c>
      <c r="W92">
        <v>5.0408521425417669</v>
      </c>
      <c r="X92">
        <v>45.391992528989995</v>
      </c>
      <c r="Y92">
        <v>0</v>
      </c>
      <c r="Z92">
        <v>8.7100863343769568</v>
      </c>
      <c r="AA92">
        <v>18.671784037570443</v>
      </c>
      <c r="AB92">
        <v>21.106674397545397</v>
      </c>
      <c r="AC92">
        <v>15.186437391640576</v>
      </c>
      <c r="AD92">
        <v>4.7365506509079518</v>
      </c>
      <c r="AE92">
        <v>25.804495940513466</v>
      </c>
      <c r="AF92">
        <v>19.980453663320805</v>
      </c>
      <c r="AG92">
        <v>32.869251685284901</v>
      </c>
      <c r="AH92">
        <v>57.632519780734711</v>
      </c>
      <c r="AI92">
        <v>0.66520142742642441</v>
      </c>
      <c r="AJ92">
        <v>0</v>
      </c>
      <c r="AK92">
        <v>29.811962483249847</v>
      </c>
      <c r="AL92">
        <v>35.850775255687736</v>
      </c>
      <c r="AM92">
        <v>8.2007022524838238</v>
      </c>
      <c r="AN92">
        <v>3.2079572239615946E-2</v>
      </c>
      <c r="AO92">
        <v>3.8421767864746394</v>
      </c>
      <c r="AP92">
        <v>1.3619358625508993</v>
      </c>
      <c r="AQ92">
        <v>25.081717650344391</v>
      </c>
      <c r="AR92">
        <v>22.25406092151951</v>
      </c>
      <c r="AS92">
        <v>16.73060091285744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35.198254206476946</v>
      </c>
      <c r="BB92">
        <f t="shared" si="1"/>
        <v>817.59550940994461</v>
      </c>
      <c r="BC92">
        <v>3.0089049148936171</v>
      </c>
      <c r="BD92">
        <v>4.907394235123367</v>
      </c>
      <c r="BE92">
        <v>2.813966703797468</v>
      </c>
      <c r="BF92">
        <v>0</v>
      </c>
    </row>
    <row r="93" spans="1:5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146.10891589527097</v>
      </c>
      <c r="L93">
        <v>3.0264546183147014</v>
      </c>
      <c r="M93">
        <v>67.067794069205107</v>
      </c>
      <c r="N93">
        <v>55.358888868811285</v>
      </c>
      <c r="O93">
        <v>77.288899514149776</v>
      </c>
      <c r="P93">
        <v>23.149789837350411</v>
      </c>
      <c r="Q93">
        <v>2.021331952527393</v>
      </c>
      <c r="R93">
        <v>10.647713787713302</v>
      </c>
      <c r="S93">
        <v>6.5532050531422499</v>
      </c>
      <c r="T93">
        <v>0</v>
      </c>
      <c r="U93">
        <v>51.879189476064887</v>
      </c>
      <c r="V93">
        <v>0</v>
      </c>
      <c r="W93">
        <v>5.0403728380496204</v>
      </c>
      <c r="X93">
        <v>15.128646201011184</v>
      </c>
      <c r="Y93">
        <v>0</v>
      </c>
      <c r="Z93">
        <v>8.7100863343769568</v>
      </c>
      <c r="AA93">
        <v>18.671784037570443</v>
      </c>
      <c r="AB93">
        <v>21.106674397545397</v>
      </c>
      <c r="AC93">
        <v>15.186437391640576</v>
      </c>
      <c r="AD93">
        <v>4.7365506509079518</v>
      </c>
      <c r="AE93">
        <v>25.804495940513466</v>
      </c>
      <c r="AF93">
        <v>19.980453663320805</v>
      </c>
      <c r="AG93">
        <v>32.869251685284901</v>
      </c>
      <c r="AH93">
        <v>57.632519780734711</v>
      </c>
      <c r="AI93">
        <v>7.9824175981527858</v>
      </c>
      <c r="AJ93">
        <v>0</v>
      </c>
      <c r="AK93">
        <v>29.811962483249847</v>
      </c>
      <c r="AL93">
        <v>35.850775255687736</v>
      </c>
      <c r="AM93">
        <v>8.2007022524838238</v>
      </c>
      <c r="AN93">
        <v>3.2079572239615946E-2</v>
      </c>
      <c r="AO93">
        <v>3.8421767864746394</v>
      </c>
      <c r="AP93">
        <v>0.68096793127544963</v>
      </c>
      <c r="AQ93">
        <v>25.081717650344391</v>
      </c>
      <c r="AR93">
        <v>22.25406092151951</v>
      </c>
      <c r="AS93">
        <v>16.73060091285744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34.210663145555642</v>
      </c>
      <c r="BB93">
        <f t="shared" si="1"/>
        <v>794.95652006604996</v>
      </c>
      <c r="BC93">
        <v>3.0089049148936171</v>
      </c>
      <c r="BD93">
        <v>4.907394235123367</v>
      </c>
      <c r="BE93">
        <v>2.813966703797468</v>
      </c>
      <c r="BF93">
        <v>0</v>
      </c>
    </row>
    <row r="94" spans="1:5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146.10791890706699</v>
      </c>
      <c r="L94">
        <v>3.0264546183147014</v>
      </c>
      <c r="M94">
        <v>67.067794069205107</v>
      </c>
      <c r="N94">
        <v>55.358888868811285</v>
      </c>
      <c r="O94">
        <v>77.288899514149776</v>
      </c>
      <c r="P94">
        <v>23.149789837350411</v>
      </c>
      <c r="Q94">
        <v>2.021331952527393</v>
      </c>
      <c r="R94">
        <v>10.647713787713302</v>
      </c>
      <c r="S94">
        <v>6.5532050531422499</v>
      </c>
      <c r="T94">
        <v>0</v>
      </c>
      <c r="U94">
        <v>51.879189476064887</v>
      </c>
      <c r="V94">
        <v>0</v>
      </c>
      <c r="W94">
        <v>5.0403728380496204</v>
      </c>
      <c r="X94">
        <v>15.128646201011184</v>
      </c>
      <c r="Y94">
        <v>0</v>
      </c>
      <c r="Z94">
        <v>8.7100863343769568</v>
      </c>
      <c r="AA94">
        <v>18.671784037570443</v>
      </c>
      <c r="AB94">
        <v>21.106674397545397</v>
      </c>
      <c r="AC94">
        <v>15.186437391640576</v>
      </c>
      <c r="AD94">
        <v>4.7365506509079518</v>
      </c>
      <c r="AE94">
        <v>25.804495940513466</v>
      </c>
      <c r="AF94">
        <v>19.980453663320805</v>
      </c>
      <c r="AG94">
        <v>32.869251685284901</v>
      </c>
      <c r="AH94">
        <v>46.666007999582547</v>
      </c>
      <c r="AI94">
        <v>7.9824175981527858</v>
      </c>
      <c r="AJ94">
        <v>0</v>
      </c>
      <c r="AK94">
        <v>29.811962483249847</v>
      </c>
      <c r="AL94">
        <v>35.850775255687736</v>
      </c>
      <c r="AM94">
        <v>8.2007022524838238</v>
      </c>
      <c r="AN94">
        <v>3.2079572239615946E-2</v>
      </c>
      <c r="AO94">
        <v>3.8421767864746394</v>
      </c>
      <c r="AP94">
        <v>0.68096793127544963</v>
      </c>
      <c r="AQ94">
        <v>25.081717650344391</v>
      </c>
      <c r="AR94">
        <v>22.25406092151951</v>
      </c>
      <c r="AS94">
        <v>16.73060091285744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33.752221278996544</v>
      </c>
      <c r="BB94">
        <f t="shared" si="1"/>
        <v>783.90223171964351</v>
      </c>
      <c r="BC94">
        <v>3.0089049148936171</v>
      </c>
      <c r="BD94">
        <v>4.907394235123367</v>
      </c>
      <c r="BE94">
        <v>2.2687452601880875</v>
      </c>
      <c r="BF94">
        <v>0</v>
      </c>
    </row>
    <row r="95" spans="1:5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146.10334855998568</v>
      </c>
      <c r="L95">
        <v>3.0264546183147014</v>
      </c>
      <c r="M95">
        <v>67.067794069205107</v>
      </c>
      <c r="N95">
        <v>55.358888868811285</v>
      </c>
      <c r="O95">
        <v>77.288899514149776</v>
      </c>
      <c r="P95">
        <v>23.149789837350411</v>
      </c>
      <c r="Q95">
        <v>2.021331952527393</v>
      </c>
      <c r="R95">
        <v>10.647713787713302</v>
      </c>
      <c r="S95">
        <v>6.5532050531422499</v>
      </c>
      <c r="T95">
        <v>0</v>
      </c>
      <c r="U95">
        <v>51.879189476064887</v>
      </c>
      <c r="V95">
        <v>0</v>
      </c>
      <c r="W95">
        <v>5.0403728380496204</v>
      </c>
      <c r="X95">
        <v>15.132090248548636</v>
      </c>
      <c r="Y95">
        <v>0</v>
      </c>
      <c r="Z95">
        <v>8.7100863343769568</v>
      </c>
      <c r="AA95">
        <v>12.424057698184095</v>
      </c>
      <c r="AB95">
        <v>21.106674397545397</v>
      </c>
      <c r="AC95">
        <v>15.186437391640576</v>
      </c>
      <c r="AD95">
        <v>0</v>
      </c>
      <c r="AE95">
        <v>25.804495940513466</v>
      </c>
      <c r="AF95">
        <v>19.365670890836984</v>
      </c>
      <c r="AG95">
        <v>32.869251685284901</v>
      </c>
      <c r="AH95">
        <v>37.332806579211024</v>
      </c>
      <c r="AI95">
        <v>1.6630035685660611</v>
      </c>
      <c r="AJ95">
        <v>0</v>
      </c>
      <c r="AK95">
        <v>29.811962483249847</v>
      </c>
      <c r="AL95">
        <v>35.850775255687736</v>
      </c>
      <c r="AM95">
        <v>8.2007022524838238</v>
      </c>
      <c r="AN95">
        <v>3.2079572239615946E-2</v>
      </c>
      <c r="AO95">
        <v>3.8421767864746394</v>
      </c>
      <c r="AP95">
        <v>0.68096793127544963</v>
      </c>
      <c r="AQ95">
        <v>25.081717650344391</v>
      </c>
      <c r="AR95">
        <v>22.25406092151951</v>
      </c>
      <c r="AS95">
        <v>16.73060091285744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32.613054175783248</v>
      </c>
      <c r="BB95">
        <f t="shared" si="1"/>
        <v>756.09274577298845</v>
      </c>
      <c r="BC95">
        <v>2.9407911186440678</v>
      </c>
      <c r="BD95">
        <v>3.735681067698259</v>
      </c>
      <c r="BE95">
        <v>1.8127206862745098</v>
      </c>
      <c r="BF95">
        <v>0</v>
      </c>
    </row>
    <row r="96" spans="1:5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146.10334855998568</v>
      </c>
      <c r="L96">
        <v>3.0264546183147014</v>
      </c>
      <c r="M96">
        <v>67.067794069205107</v>
      </c>
      <c r="N96">
        <v>55.358888868811285</v>
      </c>
      <c r="O96">
        <v>77.288899514149776</v>
      </c>
      <c r="P96">
        <v>23.149789837350411</v>
      </c>
      <c r="Q96">
        <v>2.021331952527393</v>
      </c>
      <c r="R96">
        <v>10.647713787713302</v>
      </c>
      <c r="S96">
        <v>6.5532050531422499</v>
      </c>
      <c r="T96">
        <v>0</v>
      </c>
      <c r="U96">
        <v>51.879189476064887</v>
      </c>
      <c r="V96">
        <v>0</v>
      </c>
      <c r="W96">
        <v>5.0403728380496204</v>
      </c>
      <c r="X96">
        <v>15.132090248548636</v>
      </c>
      <c r="Y96">
        <v>0</v>
      </c>
      <c r="Z96">
        <v>8.7100863343769568</v>
      </c>
      <c r="AA96">
        <v>12.424057698184095</v>
      </c>
      <c r="AB96">
        <v>21.106674397545397</v>
      </c>
      <c r="AC96">
        <v>15.186437391640576</v>
      </c>
      <c r="AD96">
        <v>0</v>
      </c>
      <c r="AE96">
        <v>25.804495940513466</v>
      </c>
      <c r="AF96">
        <v>19.211974840937174</v>
      </c>
      <c r="AG96">
        <v>32.869251685284901</v>
      </c>
      <c r="AH96">
        <v>35.232835922980577</v>
      </c>
      <c r="AI96">
        <v>0</v>
      </c>
      <c r="AJ96">
        <v>0</v>
      </c>
      <c r="AK96">
        <v>29.811962483249847</v>
      </c>
      <c r="AL96">
        <v>35.850775255687736</v>
      </c>
      <c r="AM96">
        <v>8.2007022524838238</v>
      </c>
      <c r="AN96">
        <v>3.2079572239615946E-2</v>
      </c>
      <c r="AO96">
        <v>3.8421767864746394</v>
      </c>
      <c r="AP96">
        <v>0.68096793127544963</v>
      </c>
      <c r="AQ96">
        <v>25.081717650344391</v>
      </c>
      <c r="AR96">
        <v>22.25406092151951</v>
      </c>
      <c r="AS96">
        <v>16.73060091285744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32.449337358300937</v>
      </c>
      <c r="BB96">
        <f t="shared" si="1"/>
        <v>751.02823168788859</v>
      </c>
      <c r="BC96">
        <v>2.9407911186440678</v>
      </c>
      <c r="BD96">
        <v>2.4914936260869562</v>
      </c>
      <c r="BE96">
        <v>1.7453475000000001</v>
      </c>
      <c r="BF96">
        <v>0</v>
      </c>
    </row>
    <row r="97" spans="1:5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146.10334855998568</v>
      </c>
      <c r="L97">
        <v>3.0264546183147014</v>
      </c>
      <c r="M97">
        <v>67.067794069205107</v>
      </c>
      <c r="N97">
        <v>55.358888868811285</v>
      </c>
      <c r="O97">
        <v>77.288899514149776</v>
      </c>
      <c r="P97">
        <v>23.149789837350411</v>
      </c>
      <c r="Q97">
        <v>2.021331952527393</v>
      </c>
      <c r="R97">
        <v>10.647713787713302</v>
      </c>
      <c r="S97">
        <v>6.5532050531422499</v>
      </c>
      <c r="T97">
        <v>0</v>
      </c>
      <c r="U97">
        <v>51.879189476064887</v>
      </c>
      <c r="V97">
        <v>0</v>
      </c>
      <c r="W97">
        <v>5.0403728380496204</v>
      </c>
      <c r="X97">
        <v>15.128646201011184</v>
      </c>
      <c r="Y97">
        <v>0</v>
      </c>
      <c r="Z97">
        <v>5.8067240701314962</v>
      </c>
      <c r="AA97">
        <v>12.424057698184095</v>
      </c>
      <c r="AB97">
        <v>21.106674397545397</v>
      </c>
      <c r="AC97">
        <v>15.186437391640576</v>
      </c>
      <c r="AD97">
        <v>0</v>
      </c>
      <c r="AE97">
        <v>25.804495940513466</v>
      </c>
      <c r="AF97">
        <v>19.211974840937174</v>
      </c>
      <c r="AG97">
        <v>32.869251685284901</v>
      </c>
      <c r="AH97">
        <v>32.666205420162804</v>
      </c>
      <c r="AI97">
        <v>0</v>
      </c>
      <c r="AJ97">
        <v>0</v>
      </c>
      <c r="AK97">
        <v>29.811962483249847</v>
      </c>
      <c r="AL97">
        <v>36.725184408265491</v>
      </c>
      <c r="AM97">
        <v>8.2007022524838238</v>
      </c>
      <c r="AN97">
        <v>3.2079572239615946E-2</v>
      </c>
      <c r="AO97">
        <v>3.8421767864746394</v>
      </c>
      <c r="AP97">
        <v>0.68096793127544963</v>
      </c>
      <c r="AQ97">
        <v>25.081717650344391</v>
      </c>
      <c r="AR97">
        <v>22.25406092151951</v>
      </c>
      <c r="AS97">
        <v>16.73060091285744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32.257098002028386</v>
      </c>
      <c r="BB97">
        <f t="shared" si="1"/>
        <v>745.24560270912411</v>
      </c>
      <c r="BC97">
        <v>2.9407911186440678</v>
      </c>
      <c r="BD97">
        <v>1.2441837209302327</v>
      </c>
      <c r="BE97">
        <v>1.616816732142857</v>
      </c>
      <c r="BF97">
        <v>0</v>
      </c>
    </row>
    <row r="98" spans="1:5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146.10334855998568</v>
      </c>
      <c r="L98">
        <v>3.0264546183147014</v>
      </c>
      <c r="M98">
        <v>67.067794069205107</v>
      </c>
      <c r="N98">
        <v>55.358888868811285</v>
      </c>
      <c r="O98">
        <v>77.288899514149776</v>
      </c>
      <c r="P98">
        <v>23.149789837350411</v>
      </c>
      <c r="Q98">
        <v>2.021331952527393</v>
      </c>
      <c r="R98">
        <v>10.647713787713302</v>
      </c>
      <c r="S98">
        <v>6.5532050531422499</v>
      </c>
      <c r="T98">
        <v>0</v>
      </c>
      <c r="U98">
        <v>51.879189476064887</v>
      </c>
      <c r="V98">
        <v>0</v>
      </c>
      <c r="W98">
        <v>5.0403728380496204</v>
      </c>
      <c r="X98">
        <v>15.124214725676547</v>
      </c>
      <c r="Y98">
        <v>0</v>
      </c>
      <c r="Z98">
        <v>5.8067240701314962</v>
      </c>
      <c r="AA98">
        <v>12.424057698184095</v>
      </c>
      <c r="AB98">
        <v>21.106674397545397</v>
      </c>
      <c r="AC98">
        <v>15.186437391640576</v>
      </c>
      <c r="AD98">
        <v>0</v>
      </c>
      <c r="AE98">
        <v>25.804495940513466</v>
      </c>
      <c r="AF98">
        <v>19.211974840937174</v>
      </c>
      <c r="AG98">
        <v>32.869251685284901</v>
      </c>
      <c r="AH98">
        <v>27.999604709977035</v>
      </c>
      <c r="AI98">
        <v>0</v>
      </c>
      <c r="AJ98">
        <v>0</v>
      </c>
      <c r="AK98">
        <v>29.811962483249847</v>
      </c>
      <c r="AL98">
        <v>36.725184408265491</v>
      </c>
      <c r="AM98">
        <v>8.2007022524838238</v>
      </c>
      <c r="AN98">
        <v>3.2079572239615946E-2</v>
      </c>
      <c r="AO98">
        <v>3.8421767864746394</v>
      </c>
      <c r="AP98">
        <v>0.68096793127544963</v>
      </c>
      <c r="AQ98">
        <v>25.081717650344391</v>
      </c>
      <c r="AR98">
        <v>22.25406092151951</v>
      </c>
      <c r="AS98">
        <v>16.73060091285744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32.061848856673627</v>
      </c>
      <c r="BB98">
        <f t="shared" si="1"/>
        <v>739.98060096233951</v>
      </c>
      <c r="BC98">
        <v>2.9407911186440678</v>
      </c>
      <c r="BD98">
        <v>0.68297782978723398</v>
      </c>
      <c r="BE98">
        <v>1.3888039166666668</v>
      </c>
      <c r="BF98">
        <v>0</v>
      </c>
    </row>
    <row r="99" spans="1:58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3.7799684710559807</v>
      </c>
      <c r="L99">
        <f t="shared" si="2"/>
        <v>0.13372123769412356</v>
      </c>
      <c r="M99">
        <f t="shared" si="2"/>
        <v>1.4237026222596103</v>
      </c>
      <c r="N99">
        <f t="shared" si="2"/>
        <v>1.2088629338434405</v>
      </c>
      <c r="O99">
        <f t="shared" si="2"/>
        <v>1.7222008051543689</v>
      </c>
      <c r="P99">
        <f t="shared" si="2"/>
        <v>0.56066153590852552</v>
      </c>
      <c r="Q99">
        <f t="shared" si="2"/>
        <v>4.8484865818560346E-2</v>
      </c>
      <c r="R99">
        <f t="shared" si="2"/>
        <v>0.20184273825469964</v>
      </c>
      <c r="S99">
        <f t="shared" si="2"/>
        <v>0.15285954288111089</v>
      </c>
      <c r="T99">
        <f t="shared" si="2"/>
        <v>0</v>
      </c>
      <c r="U99">
        <f t="shared" si="2"/>
        <v>1.2482197472361904</v>
      </c>
      <c r="V99">
        <f t="shared" si="2"/>
        <v>2.5300500401658502E-2</v>
      </c>
      <c r="W99">
        <f t="shared" si="2"/>
        <v>0.12440884203014456</v>
      </c>
      <c r="X99">
        <f t="shared" si="2"/>
        <v>0.61944019226278357</v>
      </c>
      <c r="Y99">
        <f t="shared" si="2"/>
        <v>0</v>
      </c>
      <c r="Z99">
        <f t="shared" si="2"/>
        <v>0.14500753649906081</v>
      </c>
      <c r="AA99">
        <f t="shared" si="2"/>
        <v>0.17351509178021288</v>
      </c>
      <c r="AB99">
        <f t="shared" si="2"/>
        <v>0.30227976340156532</v>
      </c>
      <c r="AC99">
        <f t="shared" si="2"/>
        <v>0.19602601457739818</v>
      </c>
      <c r="AD99">
        <f t="shared" si="2"/>
        <v>8.4073772061678112E-2</v>
      </c>
      <c r="AE99">
        <f t="shared" si="2"/>
        <v>0.40895023424655641</v>
      </c>
      <c r="AF99">
        <f t="shared" si="2"/>
        <v>0.21978499564821177</v>
      </c>
      <c r="AG99">
        <f t="shared" si="2"/>
        <v>0.7888620404468375</v>
      </c>
      <c r="AH99">
        <f t="shared" si="2"/>
        <v>0.44332707532274046</v>
      </c>
      <c r="AI99">
        <f t="shared" si="2"/>
        <v>6.8598903535331837E-2</v>
      </c>
      <c r="AJ99">
        <f t="shared" si="2"/>
        <v>0</v>
      </c>
      <c r="AK99">
        <f t="shared" si="2"/>
        <v>0.71548709959799528</v>
      </c>
      <c r="AL99">
        <f t="shared" si="2"/>
        <v>0.88665088071383868</v>
      </c>
      <c r="AM99">
        <f t="shared" si="2"/>
        <v>0.19681685405961152</v>
      </c>
      <c r="AN99">
        <f t="shared" si="2"/>
        <v>8.4260093282717541E-4</v>
      </c>
      <c r="AO99">
        <f t="shared" si="2"/>
        <v>3.8031038686286787E-2</v>
      </c>
      <c r="AP99">
        <f t="shared" si="2"/>
        <v>2.7153591905312295E-2</v>
      </c>
      <c r="AQ99">
        <f t="shared" si="2"/>
        <v>0.3573755289135962</v>
      </c>
      <c r="AR99">
        <f t="shared" si="2"/>
        <v>0.53776571391671912</v>
      </c>
      <c r="AS99">
        <f t="shared" si="2"/>
        <v>0.39925905874525158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0.72061034048531436</v>
      </c>
      <c r="BB99">
        <f t="shared" si="1"/>
        <v>16.637757221457008</v>
      </c>
      <c r="BC99">
        <f t="shared" ref="BC99:BF99" si="3">SUM(BC3:BC98)/4000</f>
        <v>7.07833282362062E-2</v>
      </c>
      <c r="BD99">
        <f t="shared" si="3"/>
        <v>2.643181956034768E-2</v>
      </c>
      <c r="BE99">
        <f t="shared" si="3"/>
        <v>2.1670584353538663E-2</v>
      </c>
      <c r="BF99">
        <f t="shared" si="3"/>
        <v>0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4" t="s">
        <v>189</v>
      </c>
      <c r="BB1" s="237" t="s">
        <v>142</v>
      </c>
    </row>
    <row r="2" spans="1:54">
      <c r="A2" s="237"/>
      <c r="AS2" s="20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85.576857382066464</v>
      </c>
      <c r="L3">
        <v>22.18743477353371</v>
      </c>
      <c r="M3">
        <v>0</v>
      </c>
      <c r="N3">
        <v>30.262163566362439</v>
      </c>
      <c r="O3">
        <v>50.81280741755269</v>
      </c>
      <c r="P3">
        <v>68.616289918820698</v>
      </c>
      <c r="Q3">
        <v>2.0198720733331923</v>
      </c>
      <c r="R3">
        <v>5.2173209600366901</v>
      </c>
      <c r="S3">
        <v>3.1320705939201328</v>
      </c>
      <c r="T3">
        <v>0</v>
      </c>
      <c r="U3">
        <v>245.07723520523317</v>
      </c>
      <c r="V3">
        <v>5.3103337181602583</v>
      </c>
      <c r="W3">
        <v>10.417780501478358</v>
      </c>
      <c r="X3">
        <v>37.790626521487269</v>
      </c>
      <c r="Y3">
        <v>0</v>
      </c>
      <c r="Z3">
        <v>3.3581692026716756</v>
      </c>
      <c r="AA3">
        <v>10.727100991442287</v>
      </c>
      <c r="AB3">
        <v>7.1582310477979538</v>
      </c>
      <c r="AC3">
        <v>5.2380861918847827</v>
      </c>
      <c r="AD3">
        <v>0</v>
      </c>
      <c r="AE3">
        <v>8.8886674431225199</v>
      </c>
      <c r="AF3">
        <v>0</v>
      </c>
      <c r="AG3">
        <v>0</v>
      </c>
      <c r="AH3">
        <v>5.3968081684408258</v>
      </c>
      <c r="AI3">
        <v>0</v>
      </c>
      <c r="AJ3">
        <v>0</v>
      </c>
      <c r="AK3">
        <v>14.491607738259235</v>
      </c>
      <c r="AL3">
        <v>9.2273415257775007</v>
      </c>
      <c r="AM3">
        <v>4.2683032326445414</v>
      </c>
      <c r="AN3">
        <v>0</v>
      </c>
      <c r="AO3">
        <v>0</v>
      </c>
      <c r="AP3">
        <v>0.65627520838004583</v>
      </c>
      <c r="AQ3">
        <v>0</v>
      </c>
      <c r="AR3">
        <v>12.868712481736587</v>
      </c>
      <c r="AS3">
        <v>8.8627956576915032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27.486128865612628</v>
      </c>
      <c r="BB3">
        <f>SUM(B3:AZ3)-BA3</f>
        <v>630.07676265622183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85.576857382066464</v>
      </c>
      <c r="L4">
        <v>22.18743477353371</v>
      </c>
      <c r="M4">
        <v>0</v>
      </c>
      <c r="N4">
        <v>30.262163566362439</v>
      </c>
      <c r="O4">
        <v>50.81280741755269</v>
      </c>
      <c r="P4">
        <v>68.616289918820698</v>
      </c>
      <c r="Q4">
        <v>2.0198720733331923</v>
      </c>
      <c r="R4">
        <v>5.2173209600366901</v>
      </c>
      <c r="S4">
        <v>3.1320705939201328</v>
      </c>
      <c r="T4">
        <v>0</v>
      </c>
      <c r="U4">
        <v>245.79007136993343</v>
      </c>
      <c r="V4">
        <v>5.3103337181602583</v>
      </c>
      <c r="W4">
        <v>10.417780501478358</v>
      </c>
      <c r="X4">
        <v>37.790626521487269</v>
      </c>
      <c r="Y4">
        <v>0</v>
      </c>
      <c r="Z4">
        <v>3.3581692026716756</v>
      </c>
      <c r="AA4">
        <v>6.8815364850761842</v>
      </c>
      <c r="AB4">
        <v>7.1582310477979538</v>
      </c>
      <c r="AC4">
        <v>5.2380861918847827</v>
      </c>
      <c r="AD4">
        <v>0</v>
      </c>
      <c r="AE4">
        <v>8.8886674431225199</v>
      </c>
      <c r="AF4">
        <v>0</v>
      </c>
      <c r="AG4">
        <v>0</v>
      </c>
      <c r="AH4">
        <v>5.3968081684408258</v>
      </c>
      <c r="AI4">
        <v>0</v>
      </c>
      <c r="AJ4">
        <v>0</v>
      </c>
      <c r="AK4">
        <v>14.491607738259235</v>
      </c>
      <c r="AL4">
        <v>9.2273415257775007</v>
      </c>
      <c r="AM4">
        <v>4.2683032326445414</v>
      </c>
      <c r="AN4">
        <v>0</v>
      </c>
      <c r="AO4">
        <v>0</v>
      </c>
      <c r="AP4">
        <v>0.65627520838004583</v>
      </c>
      <c r="AQ4">
        <v>0</v>
      </c>
      <c r="AR4">
        <v>12.868712481736587</v>
      </c>
      <c r="AS4">
        <v>8.8627956576915032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27.355180820931011</v>
      </c>
      <c r="BB4">
        <f t="shared" ref="BB4:BB67" si="0">SUM(B4:AZ4)-BA4</f>
        <v>627.07498235923765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85.576293968542586</v>
      </c>
      <c r="L5">
        <v>22.18743477353371</v>
      </c>
      <c r="M5">
        <v>0</v>
      </c>
      <c r="N5">
        <v>30.262163566362439</v>
      </c>
      <c r="O5">
        <v>50.81280741755269</v>
      </c>
      <c r="P5">
        <v>67.490172244118028</v>
      </c>
      <c r="Q5">
        <v>2.0198720733331923</v>
      </c>
      <c r="R5">
        <v>5.2168017303166536</v>
      </c>
      <c r="S5">
        <v>3.131000425550178</v>
      </c>
      <c r="T5">
        <v>0</v>
      </c>
      <c r="U5">
        <v>245.79007136993343</v>
      </c>
      <c r="V5">
        <v>2.8069360711711817</v>
      </c>
      <c r="W5">
        <v>6.8366723883929659</v>
      </c>
      <c r="X5">
        <v>20.967523890507486</v>
      </c>
      <c r="Y5">
        <v>0</v>
      </c>
      <c r="Z5">
        <v>3.3581692026716756</v>
      </c>
      <c r="AA5">
        <v>6.8815364850761842</v>
      </c>
      <c r="AB5">
        <v>7.1582310477979538</v>
      </c>
      <c r="AC5">
        <v>5.2380861918847827</v>
      </c>
      <c r="AD5">
        <v>0</v>
      </c>
      <c r="AE5">
        <v>8.8886674431225199</v>
      </c>
      <c r="AF5">
        <v>0</v>
      </c>
      <c r="AG5">
        <v>0</v>
      </c>
      <c r="AH5">
        <v>5.3968081684408258</v>
      </c>
      <c r="AI5">
        <v>0</v>
      </c>
      <c r="AJ5">
        <v>0</v>
      </c>
      <c r="AK5">
        <v>14.491607738259235</v>
      </c>
      <c r="AL5">
        <v>9.2273415257775007</v>
      </c>
      <c r="AM5">
        <v>4.2683032326445414</v>
      </c>
      <c r="AN5">
        <v>0</v>
      </c>
      <c r="AO5">
        <v>0</v>
      </c>
      <c r="AP5">
        <v>0.65627520838004583</v>
      </c>
      <c r="AQ5">
        <v>0</v>
      </c>
      <c r="AR5">
        <v>12.868712481736587</v>
      </c>
      <c r="AS5">
        <v>8.8627956576915032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26.35048108385692</v>
      </c>
      <c r="BB5">
        <f t="shared" si="0"/>
        <v>604.04380321894087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85.576293968542586</v>
      </c>
      <c r="L6">
        <v>22.18743477353371</v>
      </c>
      <c r="M6">
        <v>0</v>
      </c>
      <c r="N6">
        <v>30.262163566362439</v>
      </c>
      <c r="O6">
        <v>50.81280741755269</v>
      </c>
      <c r="P6">
        <v>67.490172244118028</v>
      </c>
      <c r="Q6">
        <v>2.0198720733331923</v>
      </c>
      <c r="R6">
        <v>5.2168017303166536</v>
      </c>
      <c r="S6">
        <v>3.131000425550178</v>
      </c>
      <c r="T6">
        <v>0</v>
      </c>
      <c r="U6">
        <v>245.79007136993343</v>
      </c>
      <c r="V6">
        <v>0</v>
      </c>
      <c r="W6">
        <v>5.4290251924687389</v>
      </c>
      <c r="X6">
        <v>18.158050735734665</v>
      </c>
      <c r="Y6">
        <v>0</v>
      </c>
      <c r="Z6">
        <v>3.3581692026716756</v>
      </c>
      <c r="AA6">
        <v>6.8815364850761842</v>
      </c>
      <c r="AB6">
        <v>7.1582310477979538</v>
      </c>
      <c r="AC6">
        <v>5.2380861918847827</v>
      </c>
      <c r="AD6">
        <v>0</v>
      </c>
      <c r="AE6">
        <v>8.8886674431225199</v>
      </c>
      <c r="AF6">
        <v>0</v>
      </c>
      <c r="AG6">
        <v>0</v>
      </c>
      <c r="AH6">
        <v>5.3968081684408258</v>
      </c>
      <c r="AI6">
        <v>0</v>
      </c>
      <c r="AJ6">
        <v>0</v>
      </c>
      <c r="AK6">
        <v>14.491607738259235</v>
      </c>
      <c r="AL6">
        <v>9.2273415257775007</v>
      </c>
      <c r="AM6">
        <v>4.2683032326445414</v>
      </c>
      <c r="AN6">
        <v>0</v>
      </c>
      <c r="AO6">
        <v>0</v>
      </c>
      <c r="AP6">
        <v>0.65627520838004583</v>
      </c>
      <c r="AQ6">
        <v>0</v>
      </c>
      <c r="AR6">
        <v>12.868712481736587</v>
      </c>
      <c r="AS6">
        <v>8.8627956576915032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26.056875525422832</v>
      </c>
      <c r="BB6">
        <f t="shared" si="0"/>
        <v>597.31335235550682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80.734119372636968</v>
      </c>
      <c r="L7">
        <v>22.332794609046665</v>
      </c>
      <c r="M7">
        <v>0</v>
      </c>
      <c r="N7">
        <v>30.262163566362439</v>
      </c>
      <c r="O7">
        <v>50.81280741755269</v>
      </c>
      <c r="P7">
        <v>67.490172244118028</v>
      </c>
      <c r="Q7">
        <v>2.0198720733331923</v>
      </c>
      <c r="R7">
        <v>5.220816744502681</v>
      </c>
      <c r="S7">
        <v>3.5053524708068409</v>
      </c>
      <c r="T7">
        <v>0</v>
      </c>
      <c r="U7">
        <v>245.79007136993343</v>
      </c>
      <c r="V7">
        <v>0</v>
      </c>
      <c r="W7">
        <v>5.0425072987169415</v>
      </c>
      <c r="X7">
        <v>18.158050735734665</v>
      </c>
      <c r="Y7">
        <v>0</v>
      </c>
      <c r="Z7">
        <v>3.3581692026716756</v>
      </c>
      <c r="AA7">
        <v>3.2383701106240861</v>
      </c>
      <c r="AB7">
        <v>7.1582310477979538</v>
      </c>
      <c r="AC7">
        <v>5.2380861918847827</v>
      </c>
      <c r="AD7">
        <v>0</v>
      </c>
      <c r="AE7">
        <v>8.8886674431225199</v>
      </c>
      <c r="AF7">
        <v>0</v>
      </c>
      <c r="AG7">
        <v>0</v>
      </c>
      <c r="AH7">
        <v>0</v>
      </c>
      <c r="AI7">
        <v>0</v>
      </c>
      <c r="AJ7">
        <v>0</v>
      </c>
      <c r="AK7">
        <v>14.491607738259235</v>
      </c>
      <c r="AL7">
        <v>9.2273415257775007</v>
      </c>
      <c r="AM7">
        <v>4.2683032326445414</v>
      </c>
      <c r="AN7">
        <v>0</v>
      </c>
      <c r="AO7">
        <v>0</v>
      </c>
      <c r="AP7">
        <v>0.65627520838004583</v>
      </c>
      <c r="AQ7">
        <v>0</v>
      </c>
      <c r="AR7">
        <v>12.868712481736587</v>
      </c>
      <c r="AS7">
        <v>8.6128939391567521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25.471891135836628</v>
      </c>
      <c r="BB7">
        <f t="shared" si="0"/>
        <v>583.90349488896368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80.734119372636968</v>
      </c>
      <c r="L8">
        <v>22.332794609046665</v>
      </c>
      <c r="M8">
        <v>0</v>
      </c>
      <c r="N8">
        <v>30.262163566362439</v>
      </c>
      <c r="O8">
        <v>50.81280741755269</v>
      </c>
      <c r="P8">
        <v>67.490172244118028</v>
      </c>
      <c r="Q8">
        <v>2.0198720733331923</v>
      </c>
      <c r="R8">
        <v>5.2219075109370339</v>
      </c>
      <c r="S8">
        <v>3.5053524708068409</v>
      </c>
      <c r="T8">
        <v>0</v>
      </c>
      <c r="U8">
        <v>245.79007136993343</v>
      </c>
      <c r="V8">
        <v>0</v>
      </c>
      <c r="W8">
        <v>5.0425072987169415</v>
      </c>
      <c r="X8">
        <v>18.158050735734665</v>
      </c>
      <c r="Y8">
        <v>0</v>
      </c>
      <c r="Z8">
        <v>3.3581692026716756</v>
      </c>
      <c r="AA8">
        <v>3.2383701106240861</v>
      </c>
      <c r="AB8">
        <v>7.1582310477979538</v>
      </c>
      <c r="AC8">
        <v>5.2380861918847827</v>
      </c>
      <c r="AD8">
        <v>0</v>
      </c>
      <c r="AE8">
        <v>8.8886674431225199</v>
      </c>
      <c r="AF8">
        <v>0</v>
      </c>
      <c r="AG8">
        <v>0</v>
      </c>
      <c r="AH8">
        <v>0</v>
      </c>
      <c r="AI8">
        <v>0</v>
      </c>
      <c r="AJ8">
        <v>0</v>
      </c>
      <c r="AK8">
        <v>14.491607738259235</v>
      </c>
      <c r="AL8">
        <v>9.2273415257775007</v>
      </c>
      <c r="AM8">
        <v>4.2683032326445414</v>
      </c>
      <c r="AN8">
        <v>0</v>
      </c>
      <c r="AO8">
        <v>0</v>
      </c>
      <c r="AP8">
        <v>0.65627520838004583</v>
      </c>
      <c r="AQ8">
        <v>0</v>
      </c>
      <c r="AR8">
        <v>12.868712481736587</v>
      </c>
      <c r="AS8">
        <v>8.6128939391567521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25.471936729873583</v>
      </c>
      <c r="BB8">
        <f t="shared" si="0"/>
        <v>583.90454006136099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80.734119372636968</v>
      </c>
      <c r="L9">
        <v>22.343581691321969</v>
      </c>
      <c r="M9">
        <v>0</v>
      </c>
      <c r="N9">
        <v>30.262163566362439</v>
      </c>
      <c r="O9">
        <v>50.81280741755269</v>
      </c>
      <c r="P9">
        <v>68.237654604933496</v>
      </c>
      <c r="Q9">
        <v>2.0198720733331923</v>
      </c>
      <c r="R9">
        <v>5.4292789050988004</v>
      </c>
      <c r="S9">
        <v>3.5053524708068409</v>
      </c>
      <c r="T9">
        <v>0</v>
      </c>
      <c r="U9">
        <v>245.79007136993343</v>
      </c>
      <c r="V9">
        <v>0</v>
      </c>
      <c r="W9">
        <v>5.0425072987169415</v>
      </c>
      <c r="X9">
        <v>18.158050735734665</v>
      </c>
      <c r="Y9">
        <v>0</v>
      </c>
      <c r="Z9">
        <v>3.3581692026716756</v>
      </c>
      <c r="AA9">
        <v>0</v>
      </c>
      <c r="AB9">
        <v>7.1582310477979538</v>
      </c>
      <c r="AC9">
        <v>5.2380861918847827</v>
      </c>
      <c r="AD9">
        <v>0</v>
      </c>
      <c r="AE9">
        <v>8.8886674431225199</v>
      </c>
      <c r="AF9">
        <v>0</v>
      </c>
      <c r="AG9">
        <v>0</v>
      </c>
      <c r="AH9">
        <v>0</v>
      </c>
      <c r="AI9">
        <v>0</v>
      </c>
      <c r="AJ9">
        <v>0</v>
      </c>
      <c r="AK9">
        <v>14.491607738259235</v>
      </c>
      <c r="AL9">
        <v>9.2273415257775007</v>
      </c>
      <c r="AM9">
        <v>4.2683032326445414</v>
      </c>
      <c r="AN9">
        <v>0</v>
      </c>
      <c r="AO9">
        <v>0</v>
      </c>
      <c r="AP9">
        <v>0.65627520838004583</v>
      </c>
      <c r="AQ9">
        <v>0</v>
      </c>
      <c r="AR9">
        <v>12.868712481736587</v>
      </c>
      <c r="AS9">
        <v>8.6128939391567521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25.376936646246648</v>
      </c>
      <c r="BB9">
        <f t="shared" si="0"/>
        <v>581.72681087161629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80.734119372636968</v>
      </c>
      <c r="L10">
        <v>22.343581691321969</v>
      </c>
      <c r="M10">
        <v>0</v>
      </c>
      <c r="N10">
        <v>30.262163566362439</v>
      </c>
      <c r="O10">
        <v>50.81280741755269</v>
      </c>
      <c r="P10">
        <v>68.237654604933496</v>
      </c>
      <c r="Q10">
        <v>2.0198720733331923</v>
      </c>
      <c r="R10">
        <v>5.4292789050988004</v>
      </c>
      <c r="S10">
        <v>3.5053524708068409</v>
      </c>
      <c r="T10">
        <v>0</v>
      </c>
      <c r="U10">
        <v>245.79007136993343</v>
      </c>
      <c r="V10">
        <v>0</v>
      </c>
      <c r="W10">
        <v>5.0425072987169415</v>
      </c>
      <c r="X10">
        <v>18.158050735734665</v>
      </c>
      <c r="Y10">
        <v>0</v>
      </c>
      <c r="Z10">
        <v>3.3581692026716756</v>
      </c>
      <c r="AA10">
        <v>0</v>
      </c>
      <c r="AB10">
        <v>7.1582310477979538</v>
      </c>
      <c r="AC10">
        <v>5.2380861918847827</v>
      </c>
      <c r="AD10">
        <v>0</v>
      </c>
      <c r="AE10">
        <v>8.8886674431225199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14.491607738259235</v>
      </c>
      <c r="AL10">
        <v>9.2273415257775007</v>
      </c>
      <c r="AM10">
        <v>4.2683032326445414</v>
      </c>
      <c r="AN10">
        <v>0</v>
      </c>
      <c r="AO10">
        <v>0</v>
      </c>
      <c r="AP10">
        <v>0.65627520838004583</v>
      </c>
      <c r="AQ10">
        <v>0</v>
      </c>
      <c r="AR10">
        <v>13.575784596117719</v>
      </c>
      <c r="AS10">
        <v>8.6128939391567521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25.406492260627779</v>
      </c>
      <c r="BB10">
        <f t="shared" si="0"/>
        <v>582.40432737161632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85.577398006070155</v>
      </c>
      <c r="L11">
        <v>22.44731451904811</v>
      </c>
      <c r="M11">
        <v>0</v>
      </c>
      <c r="N11">
        <v>30.262163566362439</v>
      </c>
      <c r="O11">
        <v>50.81280741755269</v>
      </c>
      <c r="P11">
        <v>67.491702829334301</v>
      </c>
      <c r="Q11">
        <v>2.0198720733331923</v>
      </c>
      <c r="R11">
        <v>5.4694626078828454</v>
      </c>
      <c r="S11">
        <v>3.5156460367328406</v>
      </c>
      <c r="T11">
        <v>0</v>
      </c>
      <c r="U11">
        <v>245.79007136993343</v>
      </c>
      <c r="V11">
        <v>0</v>
      </c>
      <c r="W11">
        <v>5.0425072987169415</v>
      </c>
      <c r="X11">
        <v>18.158050735734665</v>
      </c>
      <c r="Y11">
        <v>0</v>
      </c>
      <c r="Z11">
        <v>3.3581692026716756</v>
      </c>
      <c r="AA11">
        <v>0</v>
      </c>
      <c r="AB11">
        <v>7.1582310477979538</v>
      </c>
      <c r="AC11">
        <v>5.2380861918847827</v>
      </c>
      <c r="AD11">
        <v>0</v>
      </c>
      <c r="AE11">
        <v>8.8886674431225199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14.491607738259235</v>
      </c>
      <c r="AL11">
        <v>9.2273415257775007</v>
      </c>
      <c r="AM11">
        <v>4.2683032326445414</v>
      </c>
      <c r="AN11">
        <v>0</v>
      </c>
      <c r="AO11">
        <v>0</v>
      </c>
      <c r="AP11">
        <v>0.65627520838004583</v>
      </c>
      <c r="AQ11">
        <v>0</v>
      </c>
      <c r="AR11">
        <v>13.575784596117719</v>
      </c>
      <c r="AS11">
        <v>8.6128939391567521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25.584206505316274</v>
      </c>
      <c r="BB11">
        <f t="shared" si="0"/>
        <v>586.47815008119812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85.57580521159511</v>
      </c>
      <c r="L12">
        <v>22.44731451904811</v>
      </c>
      <c r="M12">
        <v>0</v>
      </c>
      <c r="N12">
        <v>30.262163566362439</v>
      </c>
      <c r="O12">
        <v>50.81280741755269</v>
      </c>
      <c r="P12">
        <v>67.491702829334301</v>
      </c>
      <c r="Q12">
        <v>2.0198720733331923</v>
      </c>
      <c r="R12">
        <v>5.4694626078828454</v>
      </c>
      <c r="S12">
        <v>3.5156460367328406</v>
      </c>
      <c r="T12">
        <v>0</v>
      </c>
      <c r="U12">
        <v>245.79007136993343</v>
      </c>
      <c r="V12">
        <v>0</v>
      </c>
      <c r="W12">
        <v>5.0425072987169415</v>
      </c>
      <c r="X12">
        <v>18.158050735734665</v>
      </c>
      <c r="Y12">
        <v>0</v>
      </c>
      <c r="Z12">
        <v>3.3581692026716756</v>
      </c>
      <c r="AA12">
        <v>0</v>
      </c>
      <c r="AB12">
        <v>3.5609475161761637</v>
      </c>
      <c r="AC12">
        <v>5.2380861918847827</v>
      </c>
      <c r="AD12">
        <v>0</v>
      </c>
      <c r="AE12">
        <v>8.8886674431225199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14.491607738259235</v>
      </c>
      <c r="AL12">
        <v>9.2273415257775007</v>
      </c>
      <c r="AM12">
        <v>4.2683032326445414</v>
      </c>
      <c r="AN12">
        <v>0</v>
      </c>
      <c r="AO12">
        <v>0</v>
      </c>
      <c r="AP12">
        <v>0.65627520838004583</v>
      </c>
      <c r="AQ12">
        <v>0</v>
      </c>
      <c r="AR12">
        <v>12.868712481736587</v>
      </c>
      <c r="AS12">
        <v>8.8627956576915032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25.414663752339045</v>
      </c>
      <c r="BB12">
        <f t="shared" si="0"/>
        <v>582.59164611223218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42.193450105876039</v>
      </c>
      <c r="L13">
        <v>22.44731451904811</v>
      </c>
      <c r="M13">
        <v>0</v>
      </c>
      <c r="N13">
        <v>30.262163566362439</v>
      </c>
      <c r="O13">
        <v>50.81280741755269</v>
      </c>
      <c r="P13">
        <v>67.491702829334301</v>
      </c>
      <c r="Q13">
        <v>2.0198720733331923</v>
      </c>
      <c r="R13">
        <v>5.4694626078828454</v>
      </c>
      <c r="S13">
        <v>3.5156460367328406</v>
      </c>
      <c r="T13">
        <v>0</v>
      </c>
      <c r="U13">
        <v>245.79007136993343</v>
      </c>
      <c r="V13">
        <v>0</v>
      </c>
      <c r="W13">
        <v>5.0425072987169415</v>
      </c>
      <c r="X13">
        <v>18.158050735734665</v>
      </c>
      <c r="Y13">
        <v>0</v>
      </c>
      <c r="Z13">
        <v>3.3581692026716756</v>
      </c>
      <c r="AA13">
        <v>0</v>
      </c>
      <c r="AB13">
        <v>3.5609475161761637</v>
      </c>
      <c r="AC13">
        <v>2.6190433388624501</v>
      </c>
      <c r="AD13">
        <v>0</v>
      </c>
      <c r="AE13">
        <v>8.8886674431225199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14.491607738259235</v>
      </c>
      <c r="AL13">
        <v>9.2273415257775007</v>
      </c>
      <c r="AM13">
        <v>4.2683032326445414</v>
      </c>
      <c r="AN13">
        <v>0</v>
      </c>
      <c r="AO13">
        <v>0</v>
      </c>
      <c r="AP13">
        <v>0.65627520838004583</v>
      </c>
      <c r="AQ13">
        <v>0</v>
      </c>
      <c r="AR13">
        <v>12.868712481736587</v>
      </c>
      <c r="AS13">
        <v>8.8627956576915032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23.491805317663655</v>
      </c>
      <c r="BB13">
        <f t="shared" si="0"/>
        <v>538.51310658816624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42.193450105876039</v>
      </c>
      <c r="L14">
        <v>22.44731451904811</v>
      </c>
      <c r="M14">
        <v>0</v>
      </c>
      <c r="N14">
        <v>30.262163566362439</v>
      </c>
      <c r="O14">
        <v>50.81280741755269</v>
      </c>
      <c r="P14">
        <v>67.491702829334301</v>
      </c>
      <c r="Q14">
        <v>2.0198720733331923</v>
      </c>
      <c r="R14">
        <v>5.4694626078828454</v>
      </c>
      <c r="S14">
        <v>3.5156460367328406</v>
      </c>
      <c r="T14">
        <v>0</v>
      </c>
      <c r="U14">
        <v>245.79007136993343</v>
      </c>
      <c r="V14">
        <v>0</v>
      </c>
      <c r="W14">
        <v>5.0425072987169415</v>
      </c>
      <c r="X14">
        <v>18.158050735734665</v>
      </c>
      <c r="Y14">
        <v>0</v>
      </c>
      <c r="Z14">
        <v>3.3581692026716756</v>
      </c>
      <c r="AA14">
        <v>0</v>
      </c>
      <c r="AB14">
        <v>3.5609475161761637</v>
      </c>
      <c r="AC14">
        <v>2.6190433388624501</v>
      </c>
      <c r="AD14">
        <v>0</v>
      </c>
      <c r="AE14">
        <v>8.8886674431225199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14.491607738259235</v>
      </c>
      <c r="AL14">
        <v>9.2273415257775007</v>
      </c>
      <c r="AM14">
        <v>4.2683032326445414</v>
      </c>
      <c r="AN14">
        <v>0</v>
      </c>
      <c r="AO14">
        <v>0</v>
      </c>
      <c r="AP14">
        <v>0.65627520838004583</v>
      </c>
      <c r="AQ14">
        <v>0</v>
      </c>
      <c r="AR14">
        <v>12.868712481736587</v>
      </c>
      <c r="AS14">
        <v>8.6128939391567521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23.481359425828906</v>
      </c>
      <c r="BB14">
        <f t="shared" si="0"/>
        <v>538.27365076146612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42.193450105876039</v>
      </c>
      <c r="L15">
        <v>22.44731451904811</v>
      </c>
      <c r="M15">
        <v>0</v>
      </c>
      <c r="N15">
        <v>30.262163566362439</v>
      </c>
      <c r="O15">
        <v>50.81280741755269</v>
      </c>
      <c r="P15">
        <v>67.491702829334301</v>
      </c>
      <c r="Q15">
        <v>2.0198720733331923</v>
      </c>
      <c r="R15">
        <v>5.4694626078828454</v>
      </c>
      <c r="S15">
        <v>3.5156460367328406</v>
      </c>
      <c r="T15">
        <v>0</v>
      </c>
      <c r="U15">
        <v>245.79007136993343</v>
      </c>
      <c r="V15">
        <v>0</v>
      </c>
      <c r="W15">
        <v>5.0425072987169415</v>
      </c>
      <c r="X15">
        <v>18.155917345021916</v>
      </c>
      <c r="Y15">
        <v>0</v>
      </c>
      <c r="Z15">
        <v>3.3581692026716756</v>
      </c>
      <c r="AA15">
        <v>0</v>
      </c>
      <c r="AB15">
        <v>3.5609475161761637</v>
      </c>
      <c r="AC15">
        <v>2.6190433388624501</v>
      </c>
      <c r="AD15">
        <v>0</v>
      </c>
      <c r="AE15">
        <v>8.8886674431225199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14.491607738259235</v>
      </c>
      <c r="AL15">
        <v>9.2273415257775007</v>
      </c>
      <c r="AM15">
        <v>4.2683032326445414</v>
      </c>
      <c r="AN15">
        <v>0</v>
      </c>
      <c r="AO15">
        <v>0</v>
      </c>
      <c r="AP15">
        <v>0.65627520838004583</v>
      </c>
      <c r="AQ15">
        <v>0</v>
      </c>
      <c r="AR15">
        <v>12.868712481736587</v>
      </c>
      <c r="AS15">
        <v>8.6128939391567521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23.481270250097111</v>
      </c>
      <c r="BB15">
        <f t="shared" si="0"/>
        <v>538.27160654648515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42.193450105876039</v>
      </c>
      <c r="L16">
        <v>22.44731451904811</v>
      </c>
      <c r="M16">
        <v>0</v>
      </c>
      <c r="N16">
        <v>30.262163566362439</v>
      </c>
      <c r="O16">
        <v>50.81280741755269</v>
      </c>
      <c r="P16">
        <v>67.491702829334301</v>
      </c>
      <c r="Q16">
        <v>2.0198720733331923</v>
      </c>
      <c r="R16">
        <v>5.4694626078828454</v>
      </c>
      <c r="S16">
        <v>3.5156460367328406</v>
      </c>
      <c r="T16">
        <v>0</v>
      </c>
      <c r="U16">
        <v>245.79007136993343</v>
      </c>
      <c r="V16">
        <v>0</v>
      </c>
      <c r="W16">
        <v>5.0425072987169415</v>
      </c>
      <c r="X16">
        <v>18.155917345021916</v>
      </c>
      <c r="Y16">
        <v>0</v>
      </c>
      <c r="Z16">
        <v>3.3581692026716756</v>
      </c>
      <c r="AA16">
        <v>0</v>
      </c>
      <c r="AB16">
        <v>3.5609475161761637</v>
      </c>
      <c r="AC16">
        <v>2.6190433388624501</v>
      </c>
      <c r="AD16">
        <v>0</v>
      </c>
      <c r="AE16">
        <v>8.8886674431225199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14.491607738259235</v>
      </c>
      <c r="AL16">
        <v>9.2273415257775007</v>
      </c>
      <c r="AM16">
        <v>4.2683032326445414</v>
      </c>
      <c r="AN16">
        <v>0</v>
      </c>
      <c r="AO16">
        <v>0</v>
      </c>
      <c r="AP16">
        <v>0.65627520838004583</v>
      </c>
      <c r="AQ16">
        <v>0</v>
      </c>
      <c r="AR16">
        <v>12.868712481736587</v>
      </c>
      <c r="AS16">
        <v>8.6128939391567521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23.481270250097111</v>
      </c>
      <c r="BB16">
        <f t="shared" si="0"/>
        <v>538.27160654648515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42.193450105876039</v>
      </c>
      <c r="L17">
        <v>22.44731451904811</v>
      </c>
      <c r="M17">
        <v>0</v>
      </c>
      <c r="N17">
        <v>30.262163566362439</v>
      </c>
      <c r="O17">
        <v>50.81280741755269</v>
      </c>
      <c r="P17">
        <v>67.491702829334301</v>
      </c>
      <c r="Q17">
        <v>2.0198720733331923</v>
      </c>
      <c r="R17">
        <v>5.4694626078828454</v>
      </c>
      <c r="S17">
        <v>3.5156460367328406</v>
      </c>
      <c r="T17">
        <v>0</v>
      </c>
      <c r="U17">
        <v>245.79007136993343</v>
      </c>
      <c r="V17">
        <v>2.0912727624458463E-2</v>
      </c>
      <c r="W17">
        <v>5.0425072987169415</v>
      </c>
      <c r="X17">
        <v>18.155917345021916</v>
      </c>
      <c r="Y17">
        <v>0</v>
      </c>
      <c r="Z17">
        <v>3.3581692026716756</v>
      </c>
      <c r="AA17">
        <v>0</v>
      </c>
      <c r="AB17">
        <v>3.5609475161761637</v>
      </c>
      <c r="AC17">
        <v>0</v>
      </c>
      <c r="AD17">
        <v>0</v>
      </c>
      <c r="AE17">
        <v>8.8886674431225199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14.491607738259235</v>
      </c>
      <c r="AL17">
        <v>9.2273415257775007</v>
      </c>
      <c r="AM17">
        <v>4.2683032326445414</v>
      </c>
      <c r="AN17">
        <v>0</v>
      </c>
      <c r="AO17">
        <v>0</v>
      </c>
      <c r="AP17">
        <v>0.65627520838004583</v>
      </c>
      <c r="AQ17">
        <v>0</v>
      </c>
      <c r="AR17">
        <v>12.868712481736587</v>
      </c>
      <c r="AS17">
        <v>8.6128939391567521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23.372668390547361</v>
      </c>
      <c r="BB17">
        <f t="shared" si="0"/>
        <v>535.78207779479692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42.193450105876039</v>
      </c>
      <c r="L18">
        <v>22.44731451904811</v>
      </c>
      <c r="M18">
        <v>0</v>
      </c>
      <c r="N18">
        <v>30.262163566362439</v>
      </c>
      <c r="O18">
        <v>50.81280741755269</v>
      </c>
      <c r="P18">
        <v>67.491702829334301</v>
      </c>
      <c r="Q18">
        <v>2.0198720733331923</v>
      </c>
      <c r="R18">
        <v>5.4694626078828454</v>
      </c>
      <c r="S18">
        <v>3.5156460367328406</v>
      </c>
      <c r="T18">
        <v>0</v>
      </c>
      <c r="U18">
        <v>245.79007136993343</v>
      </c>
      <c r="V18">
        <v>0</v>
      </c>
      <c r="W18">
        <v>5.0425072987169415</v>
      </c>
      <c r="X18">
        <v>18.155917345021916</v>
      </c>
      <c r="Y18">
        <v>0</v>
      </c>
      <c r="Z18">
        <v>3.3581692026716756</v>
      </c>
      <c r="AA18">
        <v>0</v>
      </c>
      <c r="AB18">
        <v>3.5609475161761637</v>
      </c>
      <c r="AC18">
        <v>0</v>
      </c>
      <c r="AD18">
        <v>0</v>
      </c>
      <c r="AE18">
        <v>8.8886674431225199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14.491607738259235</v>
      </c>
      <c r="AL18">
        <v>9.2273415257775007</v>
      </c>
      <c r="AM18">
        <v>4.2683032326445414</v>
      </c>
      <c r="AN18">
        <v>0</v>
      </c>
      <c r="AO18">
        <v>0</v>
      </c>
      <c r="AP18">
        <v>0.65627520838004583</v>
      </c>
      <c r="AQ18">
        <v>0</v>
      </c>
      <c r="AR18">
        <v>12.868712481736587</v>
      </c>
      <c r="AS18">
        <v>8.6128939391567521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23.371794238532658</v>
      </c>
      <c r="BB18">
        <f t="shared" si="0"/>
        <v>535.76203921918727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42.193450105876039</v>
      </c>
      <c r="L19">
        <v>22.44731451904811</v>
      </c>
      <c r="M19">
        <v>0</v>
      </c>
      <c r="N19">
        <v>30.262163566362439</v>
      </c>
      <c r="O19">
        <v>50.81280741755269</v>
      </c>
      <c r="P19">
        <v>67.491702829334301</v>
      </c>
      <c r="Q19">
        <v>2.0198720733331923</v>
      </c>
      <c r="R19">
        <v>5.2181938625269879</v>
      </c>
      <c r="S19">
        <v>3.5156460367328406</v>
      </c>
      <c r="T19">
        <v>0</v>
      </c>
      <c r="U19">
        <v>245.79007136993343</v>
      </c>
      <c r="V19">
        <v>0</v>
      </c>
      <c r="W19">
        <v>5.0417688668094298</v>
      </c>
      <c r="X19">
        <v>18.158428829571044</v>
      </c>
      <c r="Y19">
        <v>0</v>
      </c>
      <c r="Z19">
        <v>3.3581692026716756</v>
      </c>
      <c r="AA19">
        <v>0</v>
      </c>
      <c r="AB19">
        <v>3.5609475161761637</v>
      </c>
      <c r="AC19">
        <v>0</v>
      </c>
      <c r="AD19">
        <v>0</v>
      </c>
      <c r="AE19">
        <v>8.8886674431225199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14.491607738259235</v>
      </c>
      <c r="AL19">
        <v>9.2273415257775007</v>
      </c>
      <c r="AM19">
        <v>4.2683032326445414</v>
      </c>
      <c r="AN19">
        <v>0</v>
      </c>
      <c r="AO19">
        <v>0</v>
      </c>
      <c r="AP19">
        <v>0.49220647254405664</v>
      </c>
      <c r="AQ19">
        <v>0</v>
      </c>
      <c r="AR19">
        <v>12.868712481736587</v>
      </c>
      <c r="AS19">
        <v>8.6128939391567521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23.354507245419263</v>
      </c>
      <c r="BB19">
        <f t="shared" si="0"/>
        <v>535.36576178375014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42.079127258328953</v>
      </c>
      <c r="L20">
        <v>22.343581691321969</v>
      </c>
      <c r="M20">
        <v>0</v>
      </c>
      <c r="N20">
        <v>30.262163566362439</v>
      </c>
      <c r="O20">
        <v>50.81280741755269</v>
      </c>
      <c r="P20">
        <v>67.491702829334301</v>
      </c>
      <c r="Q20">
        <v>2.0198720733331923</v>
      </c>
      <c r="R20">
        <v>5.4292789050988004</v>
      </c>
      <c r="S20">
        <v>3.5053524708068409</v>
      </c>
      <c r="T20">
        <v>0</v>
      </c>
      <c r="U20">
        <v>245.79007136993343</v>
      </c>
      <c r="V20">
        <v>0</v>
      </c>
      <c r="W20">
        <v>5.0425072987169415</v>
      </c>
      <c r="X20">
        <v>18.158428829571044</v>
      </c>
      <c r="Y20">
        <v>0</v>
      </c>
      <c r="Z20">
        <v>3.3581692026716756</v>
      </c>
      <c r="AA20">
        <v>0</v>
      </c>
      <c r="AB20">
        <v>3.5609475161761637</v>
      </c>
      <c r="AC20">
        <v>0</v>
      </c>
      <c r="AD20">
        <v>0</v>
      </c>
      <c r="AE20">
        <v>8.8886674431225199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14.491607738259235</v>
      </c>
      <c r="AL20">
        <v>9.2273415257775007</v>
      </c>
      <c r="AM20">
        <v>4.2683032326445414</v>
      </c>
      <c r="AN20">
        <v>0</v>
      </c>
      <c r="AO20">
        <v>0</v>
      </c>
      <c r="AP20">
        <v>0.49220647254405664</v>
      </c>
      <c r="AQ20">
        <v>0</v>
      </c>
      <c r="AR20">
        <v>12.868712481736587</v>
      </c>
      <c r="AS20">
        <v>8.6128939391567521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23.353816468370368</v>
      </c>
      <c r="BB20">
        <f t="shared" si="0"/>
        <v>535.34992679407935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42.079127258328953</v>
      </c>
      <c r="L21">
        <v>22.343581691321969</v>
      </c>
      <c r="M21">
        <v>0</v>
      </c>
      <c r="N21">
        <v>30.262163566362439</v>
      </c>
      <c r="O21">
        <v>50.81280741755269</v>
      </c>
      <c r="P21">
        <v>49.501878690011971</v>
      </c>
      <c r="Q21">
        <v>2.0198720733331923</v>
      </c>
      <c r="R21">
        <v>5.2219075109370339</v>
      </c>
      <c r="S21">
        <v>3.5053524708068409</v>
      </c>
      <c r="T21">
        <v>0</v>
      </c>
      <c r="U21">
        <v>245.79007136993343</v>
      </c>
      <c r="V21">
        <v>0</v>
      </c>
      <c r="W21">
        <v>5.0425072987169415</v>
      </c>
      <c r="X21">
        <v>18.155917345021916</v>
      </c>
      <c r="Y21">
        <v>0</v>
      </c>
      <c r="Z21">
        <v>3.3581692026716756</v>
      </c>
      <c r="AA21">
        <v>0</v>
      </c>
      <c r="AB21">
        <v>3.5609475161761637</v>
      </c>
      <c r="AC21">
        <v>0</v>
      </c>
      <c r="AD21">
        <v>0</v>
      </c>
      <c r="AE21">
        <v>8.8886674431225199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14.491607738259235</v>
      </c>
      <c r="AL21">
        <v>9.2273415257775007</v>
      </c>
      <c r="AM21">
        <v>4.2683032326445414</v>
      </c>
      <c r="AN21">
        <v>0</v>
      </c>
      <c r="AO21">
        <v>0</v>
      </c>
      <c r="AP21">
        <v>2.0344530664673148</v>
      </c>
      <c r="AQ21">
        <v>0</v>
      </c>
      <c r="AR21">
        <v>12.868712481736587</v>
      </c>
      <c r="AS21">
        <v>8.6128939391567521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22.657534622642579</v>
      </c>
      <c r="BB21">
        <f t="shared" si="0"/>
        <v>519.38874821569698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42.079127258328953</v>
      </c>
      <c r="L22">
        <v>22.343581691321969</v>
      </c>
      <c r="M22">
        <v>0</v>
      </c>
      <c r="N22">
        <v>30.262163566362439</v>
      </c>
      <c r="O22">
        <v>50.81280741755269</v>
      </c>
      <c r="P22">
        <v>49.501878690011971</v>
      </c>
      <c r="Q22">
        <v>2.0198720733331923</v>
      </c>
      <c r="R22">
        <v>5.2219075109370339</v>
      </c>
      <c r="S22">
        <v>3.5053524708068409</v>
      </c>
      <c r="T22">
        <v>0</v>
      </c>
      <c r="U22">
        <v>245.79007136993343</v>
      </c>
      <c r="V22">
        <v>0</v>
      </c>
      <c r="W22">
        <v>5.0425072987169415</v>
      </c>
      <c r="X22">
        <v>18.155917345021916</v>
      </c>
      <c r="Y22">
        <v>0</v>
      </c>
      <c r="Z22">
        <v>3.3581692026716756</v>
      </c>
      <c r="AA22">
        <v>0</v>
      </c>
      <c r="AB22">
        <v>3.5609475161761637</v>
      </c>
      <c r="AC22">
        <v>0</v>
      </c>
      <c r="AD22">
        <v>0</v>
      </c>
      <c r="AE22">
        <v>8.8886674431225199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14.491607738259235</v>
      </c>
      <c r="AL22">
        <v>9.2273415257775007</v>
      </c>
      <c r="AM22">
        <v>4.2683032326445414</v>
      </c>
      <c r="AN22">
        <v>0</v>
      </c>
      <c r="AO22">
        <v>0</v>
      </c>
      <c r="AP22">
        <v>2.0344530664673148</v>
      </c>
      <c r="AQ22">
        <v>0</v>
      </c>
      <c r="AR22">
        <v>12.868712481736587</v>
      </c>
      <c r="AS22">
        <v>8.6128939391567521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22.657534622642579</v>
      </c>
      <c r="BB22">
        <f t="shared" si="0"/>
        <v>519.38874821569698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42.079127258328953</v>
      </c>
      <c r="L23">
        <v>22.18743477353371</v>
      </c>
      <c r="M23">
        <v>0</v>
      </c>
      <c r="N23">
        <v>30.262163566362439</v>
      </c>
      <c r="O23">
        <v>50.81280741755269</v>
      </c>
      <c r="P23">
        <v>49.501878690011971</v>
      </c>
      <c r="Q23">
        <v>2.0198720733331923</v>
      </c>
      <c r="R23">
        <v>5.2182448471148666</v>
      </c>
      <c r="S23">
        <v>3.5053524708068409</v>
      </c>
      <c r="T23">
        <v>0</v>
      </c>
      <c r="U23">
        <v>245.79007136993343</v>
      </c>
      <c r="V23">
        <v>0</v>
      </c>
      <c r="W23">
        <v>5.0417688668094298</v>
      </c>
      <c r="X23">
        <v>18.158428829571044</v>
      </c>
      <c r="Y23">
        <v>0</v>
      </c>
      <c r="Z23">
        <v>3.3581692026716756</v>
      </c>
      <c r="AA23">
        <v>0</v>
      </c>
      <c r="AB23">
        <v>3.5609475161761637</v>
      </c>
      <c r="AC23">
        <v>0</v>
      </c>
      <c r="AD23">
        <v>0</v>
      </c>
      <c r="AE23">
        <v>8.8886674431225199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14.491607738259235</v>
      </c>
      <c r="AL23">
        <v>9.2273415257775007</v>
      </c>
      <c r="AM23">
        <v>4.2683032326445414</v>
      </c>
      <c r="AN23">
        <v>0</v>
      </c>
      <c r="AO23">
        <v>0</v>
      </c>
      <c r="AP23">
        <v>2.0344530664673148</v>
      </c>
      <c r="AQ23">
        <v>0</v>
      </c>
      <c r="AR23">
        <v>12.868712481736587</v>
      </c>
      <c r="AS23">
        <v>8.6128939391567521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22.650928695731679</v>
      </c>
      <c r="BB23">
        <f t="shared" si="0"/>
        <v>519.23731761363922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42.079127258328953</v>
      </c>
      <c r="L24">
        <v>22.18743477353371</v>
      </c>
      <c r="M24">
        <v>0</v>
      </c>
      <c r="N24">
        <v>30.262163566362439</v>
      </c>
      <c r="O24">
        <v>50.81280741755269</v>
      </c>
      <c r="P24">
        <v>49.501878690011971</v>
      </c>
      <c r="Q24">
        <v>2.0198720733331923</v>
      </c>
      <c r="R24">
        <v>5.2180375724665744</v>
      </c>
      <c r="S24">
        <v>3.5053524708068409</v>
      </c>
      <c r="T24">
        <v>0</v>
      </c>
      <c r="U24">
        <v>245.79007136993343</v>
      </c>
      <c r="V24">
        <v>0</v>
      </c>
      <c r="W24">
        <v>5.0417688668094298</v>
      </c>
      <c r="X24">
        <v>18.158428829571044</v>
      </c>
      <c r="Y24">
        <v>0</v>
      </c>
      <c r="Z24">
        <v>3.3581692026716756</v>
      </c>
      <c r="AA24">
        <v>0</v>
      </c>
      <c r="AB24">
        <v>3.5609475161761637</v>
      </c>
      <c r="AC24">
        <v>0</v>
      </c>
      <c r="AD24">
        <v>0</v>
      </c>
      <c r="AE24">
        <v>8.8886674431225199</v>
      </c>
      <c r="AF24">
        <v>0</v>
      </c>
      <c r="AG24">
        <v>0</v>
      </c>
      <c r="AH24">
        <v>5.3968081684408258</v>
      </c>
      <c r="AI24">
        <v>0</v>
      </c>
      <c r="AJ24">
        <v>0</v>
      </c>
      <c r="AK24">
        <v>14.491607738259235</v>
      </c>
      <c r="AL24">
        <v>9.2273415257775007</v>
      </c>
      <c r="AM24">
        <v>4.2683032326445414</v>
      </c>
      <c r="AN24">
        <v>0</v>
      </c>
      <c r="AO24">
        <v>0</v>
      </c>
      <c r="AP24">
        <v>2.0344530664673148</v>
      </c>
      <c r="AQ24">
        <v>0</v>
      </c>
      <c r="AR24">
        <v>12.868712481736587</v>
      </c>
      <c r="AS24">
        <v>8.6128939391567521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22.876506613092211</v>
      </c>
      <c r="BB24">
        <f t="shared" si="0"/>
        <v>524.40834059007113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42.079127258328953</v>
      </c>
      <c r="L25">
        <v>22.18743477353371</v>
      </c>
      <c r="M25">
        <v>0</v>
      </c>
      <c r="N25">
        <v>30.262163566362439</v>
      </c>
      <c r="O25">
        <v>50.81280741755269</v>
      </c>
      <c r="P25">
        <v>49.501878690011971</v>
      </c>
      <c r="Q25">
        <v>2.0198720733331923</v>
      </c>
      <c r="R25">
        <v>5.2180375724665744</v>
      </c>
      <c r="S25">
        <v>3.5053524708068409</v>
      </c>
      <c r="T25">
        <v>0</v>
      </c>
      <c r="U25">
        <v>245.79007136993343</v>
      </c>
      <c r="V25">
        <v>0</v>
      </c>
      <c r="W25">
        <v>5.0417688668094298</v>
      </c>
      <c r="X25">
        <v>18.158428829571044</v>
      </c>
      <c r="Y25">
        <v>0</v>
      </c>
      <c r="Z25">
        <v>3.3581692026716756</v>
      </c>
      <c r="AA25">
        <v>0</v>
      </c>
      <c r="AB25">
        <v>3.5609475161761637</v>
      </c>
      <c r="AC25">
        <v>0</v>
      </c>
      <c r="AD25">
        <v>0</v>
      </c>
      <c r="AE25">
        <v>8.8886674431225199</v>
      </c>
      <c r="AF25">
        <v>0</v>
      </c>
      <c r="AG25">
        <v>0</v>
      </c>
      <c r="AH25">
        <v>13.330116253913587</v>
      </c>
      <c r="AI25">
        <v>0</v>
      </c>
      <c r="AJ25">
        <v>0</v>
      </c>
      <c r="AK25">
        <v>14.491607738259235</v>
      </c>
      <c r="AL25">
        <v>12.501559486537259</v>
      </c>
      <c r="AM25">
        <v>4.2683032326445414</v>
      </c>
      <c r="AN25">
        <v>0</v>
      </c>
      <c r="AO25">
        <v>0</v>
      </c>
      <c r="AP25">
        <v>2.0344530664673148</v>
      </c>
      <c r="AQ25">
        <v>0</v>
      </c>
      <c r="AR25">
        <v>12.868712481736587</v>
      </c>
      <c r="AS25">
        <v>8.6128939391567521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23.34498120182473</v>
      </c>
      <c r="BB25">
        <f t="shared" si="0"/>
        <v>535.14739204757143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42.079127258328953</v>
      </c>
      <c r="L26">
        <v>22.18743477353371</v>
      </c>
      <c r="M26">
        <v>0</v>
      </c>
      <c r="N26">
        <v>30.262163566362439</v>
      </c>
      <c r="O26">
        <v>50.81280741755269</v>
      </c>
      <c r="P26">
        <v>49.501878690011971</v>
      </c>
      <c r="Q26">
        <v>2.0198720733331923</v>
      </c>
      <c r="R26">
        <v>5.2174374701294042</v>
      </c>
      <c r="S26">
        <v>3.5053524708068409</v>
      </c>
      <c r="T26">
        <v>0</v>
      </c>
      <c r="U26">
        <v>245.79007136993343</v>
      </c>
      <c r="V26">
        <v>0</v>
      </c>
      <c r="W26">
        <v>5.0425072987169415</v>
      </c>
      <c r="X26">
        <v>18.155917345021916</v>
      </c>
      <c r="Y26">
        <v>0</v>
      </c>
      <c r="Z26">
        <v>3.3581692026716756</v>
      </c>
      <c r="AA26">
        <v>0</v>
      </c>
      <c r="AB26">
        <v>3.5609475161761637</v>
      </c>
      <c r="AC26">
        <v>0</v>
      </c>
      <c r="AD26">
        <v>0</v>
      </c>
      <c r="AE26">
        <v>8.8886674431225199</v>
      </c>
      <c r="AF26">
        <v>0</v>
      </c>
      <c r="AG26">
        <v>0</v>
      </c>
      <c r="AH26">
        <v>19.995174770194115</v>
      </c>
      <c r="AI26">
        <v>0</v>
      </c>
      <c r="AJ26">
        <v>0</v>
      </c>
      <c r="AK26">
        <v>14.491607738259235</v>
      </c>
      <c r="AL26">
        <v>21.431244834063872</v>
      </c>
      <c r="AM26">
        <v>4.2683032326445414</v>
      </c>
      <c r="AN26">
        <v>0</v>
      </c>
      <c r="AO26">
        <v>0</v>
      </c>
      <c r="AP26">
        <v>2.0344530664673148</v>
      </c>
      <c r="AQ26">
        <v>0</v>
      </c>
      <c r="AR26">
        <v>12.868712481736587</v>
      </c>
      <c r="AS26">
        <v>8.6128939391567521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23.99674229745375</v>
      </c>
      <c r="BB26">
        <f t="shared" si="0"/>
        <v>550.08800166077049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41.880549888936407</v>
      </c>
      <c r="L27">
        <v>22.18743477353371</v>
      </c>
      <c r="M27">
        <v>0</v>
      </c>
      <c r="N27">
        <v>30.262163566362439</v>
      </c>
      <c r="O27">
        <v>50.81280741755269</v>
      </c>
      <c r="P27">
        <v>49.488989924482993</v>
      </c>
      <c r="Q27">
        <v>2.0198720733331923</v>
      </c>
      <c r="R27">
        <v>5.2203783894340807</v>
      </c>
      <c r="S27">
        <v>3.3700820568533469</v>
      </c>
      <c r="T27">
        <v>0</v>
      </c>
      <c r="U27">
        <v>245.79007136993343</v>
      </c>
      <c r="V27">
        <v>0</v>
      </c>
      <c r="W27">
        <v>5.0425072987169415</v>
      </c>
      <c r="X27">
        <v>18.155917345021916</v>
      </c>
      <c r="Y27">
        <v>0</v>
      </c>
      <c r="Z27">
        <v>3.3581692026716756</v>
      </c>
      <c r="AA27">
        <v>3.5824470674180757</v>
      </c>
      <c r="AB27">
        <v>3.5609475161761637</v>
      </c>
      <c r="AC27">
        <v>2.6190433388624501</v>
      </c>
      <c r="AD27">
        <v>2.462457906867042</v>
      </c>
      <c r="AE27">
        <v>8.8886674431225199</v>
      </c>
      <c r="AF27">
        <v>0</v>
      </c>
      <c r="AG27">
        <v>0</v>
      </c>
      <c r="AH27">
        <v>19.995174770194115</v>
      </c>
      <c r="AI27">
        <v>0</v>
      </c>
      <c r="AJ27">
        <v>0</v>
      </c>
      <c r="AK27">
        <v>14.491607738259235</v>
      </c>
      <c r="AL27">
        <v>21.431244834063872</v>
      </c>
      <c r="AM27">
        <v>4.2683032326445414</v>
      </c>
      <c r="AN27">
        <v>0</v>
      </c>
      <c r="AO27">
        <v>0</v>
      </c>
      <c r="AP27">
        <v>0.49220647254405664</v>
      </c>
      <c r="AQ27">
        <v>0</v>
      </c>
      <c r="AR27">
        <v>12.868712481736587</v>
      </c>
      <c r="AS27">
        <v>8.6128939391567521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24.28005877200129</v>
      </c>
      <c r="BB27">
        <f t="shared" si="0"/>
        <v>556.58259127587678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41.880549888936407</v>
      </c>
      <c r="L28">
        <v>22.18743477353371</v>
      </c>
      <c r="M28">
        <v>0</v>
      </c>
      <c r="N28">
        <v>30.262163566362439</v>
      </c>
      <c r="O28">
        <v>50.81280741755269</v>
      </c>
      <c r="P28">
        <v>47.990066276763677</v>
      </c>
      <c r="Q28">
        <v>2.0198720733331923</v>
      </c>
      <c r="R28">
        <v>5.2203783894340807</v>
      </c>
      <c r="S28">
        <v>3.3700820568533469</v>
      </c>
      <c r="T28">
        <v>0</v>
      </c>
      <c r="U28">
        <v>245.79007136993343</v>
      </c>
      <c r="V28">
        <v>0</v>
      </c>
      <c r="W28">
        <v>5.0425072987169415</v>
      </c>
      <c r="X28">
        <v>18.155917345021916</v>
      </c>
      <c r="Y28">
        <v>0</v>
      </c>
      <c r="Z28">
        <v>5.0372539365476925</v>
      </c>
      <c r="AA28">
        <v>3.5824470674180757</v>
      </c>
      <c r="AB28">
        <v>3.5609475161761637</v>
      </c>
      <c r="AC28">
        <v>2.6190433388624501</v>
      </c>
      <c r="AD28">
        <v>4.9249155700688787</v>
      </c>
      <c r="AE28">
        <v>8.8886674431225199</v>
      </c>
      <c r="AF28">
        <v>0</v>
      </c>
      <c r="AG28">
        <v>0</v>
      </c>
      <c r="AH28">
        <v>19.995174770194115</v>
      </c>
      <c r="AI28">
        <v>0</v>
      </c>
      <c r="AJ28">
        <v>0</v>
      </c>
      <c r="AK28">
        <v>14.491607738259235</v>
      </c>
      <c r="AL28">
        <v>21.431244834063872</v>
      </c>
      <c r="AM28">
        <v>4.2683032326445414</v>
      </c>
      <c r="AN28">
        <v>0</v>
      </c>
      <c r="AO28">
        <v>0</v>
      </c>
      <c r="AP28">
        <v>0.49220647254405664</v>
      </c>
      <c r="AQ28">
        <v>0</v>
      </c>
      <c r="AR28">
        <v>12.868712481736587</v>
      </c>
      <c r="AS28">
        <v>8.6128939391567521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24.39052023572448</v>
      </c>
      <c r="BB28">
        <f t="shared" si="0"/>
        <v>559.1147485615121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41.880549888936407</v>
      </c>
      <c r="L29">
        <v>22.18743477353371</v>
      </c>
      <c r="M29">
        <v>0</v>
      </c>
      <c r="N29">
        <v>30.262163566362439</v>
      </c>
      <c r="O29">
        <v>50.81280741755269</v>
      </c>
      <c r="P29">
        <v>47.990066276763677</v>
      </c>
      <c r="Q29">
        <v>2.0198720733331923</v>
      </c>
      <c r="R29">
        <v>5.0492176663088522</v>
      </c>
      <c r="S29">
        <v>3.3700820568533469</v>
      </c>
      <c r="T29">
        <v>0</v>
      </c>
      <c r="U29">
        <v>245.79007136993343</v>
      </c>
      <c r="V29">
        <v>0</v>
      </c>
      <c r="W29">
        <v>5.0425072987169415</v>
      </c>
      <c r="X29">
        <v>18.155917345021916</v>
      </c>
      <c r="Y29">
        <v>0</v>
      </c>
      <c r="Z29">
        <v>5.0163992694635775</v>
      </c>
      <c r="AA29">
        <v>7.185133550407012</v>
      </c>
      <c r="AB29">
        <v>3.5609475161761637</v>
      </c>
      <c r="AC29">
        <v>5.2380861918847827</v>
      </c>
      <c r="AD29">
        <v>7.3873734769359203</v>
      </c>
      <c r="AE29">
        <v>8.8886674431225199</v>
      </c>
      <c r="AF29">
        <v>0</v>
      </c>
      <c r="AG29">
        <v>0</v>
      </c>
      <c r="AH29">
        <v>19.995174770194115</v>
      </c>
      <c r="AI29">
        <v>0</v>
      </c>
      <c r="AJ29">
        <v>0</v>
      </c>
      <c r="AK29">
        <v>14.491607738259235</v>
      </c>
      <c r="AL29">
        <v>21.431244834063872</v>
      </c>
      <c r="AM29">
        <v>4.2683032326445414</v>
      </c>
      <c r="AN29">
        <v>0</v>
      </c>
      <c r="AO29">
        <v>0</v>
      </c>
      <c r="AP29">
        <v>0.49220647254405664</v>
      </c>
      <c r="AQ29">
        <v>0</v>
      </c>
      <c r="AR29">
        <v>13.575784596117719</v>
      </c>
      <c r="AS29">
        <v>8.6128939391567521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24.775048633547172</v>
      </c>
      <c r="BB29">
        <f t="shared" si="0"/>
        <v>567.92946413073969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41.880549888936407</v>
      </c>
      <c r="L30">
        <v>22.18743477353371</v>
      </c>
      <c r="M30">
        <v>0</v>
      </c>
      <c r="N30">
        <v>30.262163566362439</v>
      </c>
      <c r="O30">
        <v>50.81280741755269</v>
      </c>
      <c r="P30">
        <v>47.990066276763677</v>
      </c>
      <c r="Q30">
        <v>2.0198720733331923</v>
      </c>
      <c r="R30">
        <v>5.0492176663088522</v>
      </c>
      <c r="S30">
        <v>3.3700820568533469</v>
      </c>
      <c r="T30">
        <v>0</v>
      </c>
      <c r="U30">
        <v>245.79007136993343</v>
      </c>
      <c r="V30">
        <v>0</v>
      </c>
      <c r="W30">
        <v>5.0425072987169415</v>
      </c>
      <c r="X30">
        <v>18.155917345021916</v>
      </c>
      <c r="Y30">
        <v>0</v>
      </c>
      <c r="Z30">
        <v>5.0163992694635775</v>
      </c>
      <c r="AA30">
        <v>7.185133550407012</v>
      </c>
      <c r="AB30">
        <v>7.1582310477979538</v>
      </c>
      <c r="AC30">
        <v>5.2380861918847827</v>
      </c>
      <c r="AD30">
        <v>7.3873734769359203</v>
      </c>
      <c r="AE30">
        <v>8.8886674431225199</v>
      </c>
      <c r="AF30">
        <v>0</v>
      </c>
      <c r="AG30">
        <v>0</v>
      </c>
      <c r="AH30">
        <v>19.995174770194115</v>
      </c>
      <c r="AI30">
        <v>0</v>
      </c>
      <c r="AJ30">
        <v>0</v>
      </c>
      <c r="AK30">
        <v>14.491607738259235</v>
      </c>
      <c r="AL30">
        <v>21.431244834063872</v>
      </c>
      <c r="AM30">
        <v>4.2683032326445414</v>
      </c>
      <c r="AN30">
        <v>0</v>
      </c>
      <c r="AO30">
        <v>0</v>
      </c>
      <c r="AP30">
        <v>0.49220647254405664</v>
      </c>
      <c r="AQ30">
        <v>0</v>
      </c>
      <c r="AR30">
        <v>13.575784596117719</v>
      </c>
      <c r="AS30">
        <v>8.6128939391567521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24.925415085168964</v>
      </c>
      <c r="BB30">
        <f t="shared" si="0"/>
        <v>571.37638121073962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41.670569584851847</v>
      </c>
      <c r="L31">
        <v>22.239987978348594</v>
      </c>
      <c r="M31">
        <v>0</v>
      </c>
      <c r="N31">
        <v>30.262163566362439</v>
      </c>
      <c r="O31">
        <v>50.81280741755269</v>
      </c>
      <c r="P31">
        <v>46.491144276467423</v>
      </c>
      <c r="Q31">
        <v>2.0198720733331923</v>
      </c>
      <c r="R31">
        <v>5.0492176663088522</v>
      </c>
      <c r="S31">
        <v>3.3887740189160649</v>
      </c>
      <c r="T31">
        <v>0</v>
      </c>
      <c r="U31">
        <v>245.79007136993343</v>
      </c>
      <c r="V31">
        <v>0</v>
      </c>
      <c r="W31">
        <v>5.0425072987169415</v>
      </c>
      <c r="X31">
        <v>18.155917345021916</v>
      </c>
      <c r="Y31">
        <v>0</v>
      </c>
      <c r="Z31">
        <v>5.0163992694635775</v>
      </c>
      <c r="AA31">
        <v>7.185133550407012</v>
      </c>
      <c r="AB31">
        <v>7.1582310477979538</v>
      </c>
      <c r="AC31">
        <v>5.2380861918847827</v>
      </c>
      <c r="AD31">
        <v>7.3873734769359203</v>
      </c>
      <c r="AE31">
        <v>8.8886674431225199</v>
      </c>
      <c r="AF31">
        <v>0</v>
      </c>
      <c r="AG31">
        <v>0</v>
      </c>
      <c r="AH31">
        <v>19.995174770194115</v>
      </c>
      <c r="AI31">
        <v>0</v>
      </c>
      <c r="AJ31">
        <v>0</v>
      </c>
      <c r="AK31">
        <v>14.491607738259235</v>
      </c>
      <c r="AL31">
        <v>12.501559486537259</v>
      </c>
      <c r="AM31">
        <v>4.2683032326445414</v>
      </c>
      <c r="AN31">
        <v>0</v>
      </c>
      <c r="AO31">
        <v>0</v>
      </c>
      <c r="AP31">
        <v>0.49220647254405664</v>
      </c>
      <c r="AQ31">
        <v>0</v>
      </c>
      <c r="AR31">
        <v>12.868712481736587</v>
      </c>
      <c r="AS31">
        <v>8.6128939391567521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24.454144554913576</v>
      </c>
      <c r="BB31">
        <f t="shared" si="0"/>
        <v>560.57323714158417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41.670569584851847</v>
      </c>
      <c r="L32">
        <v>22.239987978348594</v>
      </c>
      <c r="M32">
        <v>0</v>
      </c>
      <c r="N32">
        <v>30.262163566362439</v>
      </c>
      <c r="O32">
        <v>50.81280741755269</v>
      </c>
      <c r="P32">
        <v>46.491144276467423</v>
      </c>
      <c r="Q32">
        <v>2.0198720733331923</v>
      </c>
      <c r="R32">
        <v>5.0492176663088522</v>
      </c>
      <c r="S32">
        <v>3.3887740189160649</v>
      </c>
      <c r="T32">
        <v>0</v>
      </c>
      <c r="U32">
        <v>245.79007136993343</v>
      </c>
      <c r="V32">
        <v>0</v>
      </c>
      <c r="W32">
        <v>5.0425072987169415</v>
      </c>
      <c r="X32">
        <v>18.155917345021916</v>
      </c>
      <c r="Y32">
        <v>0</v>
      </c>
      <c r="Z32">
        <v>5.0163992694635775</v>
      </c>
      <c r="AA32">
        <v>7.185133550407012</v>
      </c>
      <c r="AB32">
        <v>7.1582310477979538</v>
      </c>
      <c r="AC32">
        <v>5.2380861918847827</v>
      </c>
      <c r="AD32">
        <v>4.9249155700688787</v>
      </c>
      <c r="AE32">
        <v>8.8886674431225199</v>
      </c>
      <c r="AF32">
        <v>0</v>
      </c>
      <c r="AG32">
        <v>0</v>
      </c>
      <c r="AH32">
        <v>13.330116253913587</v>
      </c>
      <c r="AI32">
        <v>0</v>
      </c>
      <c r="AJ32">
        <v>0</v>
      </c>
      <c r="AK32">
        <v>14.491607738259235</v>
      </c>
      <c r="AL32">
        <v>9.2273415257775007</v>
      </c>
      <c r="AM32">
        <v>4.2683032326445414</v>
      </c>
      <c r="AN32">
        <v>0</v>
      </c>
      <c r="AO32">
        <v>0</v>
      </c>
      <c r="AP32">
        <v>0.49220647254405664</v>
      </c>
      <c r="AQ32">
        <v>0</v>
      </c>
      <c r="AR32">
        <v>12.868712481736587</v>
      </c>
      <c r="AS32">
        <v>8.6128939391567521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23.935752057666249</v>
      </c>
      <c r="BB32">
        <f t="shared" si="0"/>
        <v>548.68989525492418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41.670569584851847</v>
      </c>
      <c r="L33">
        <v>22.18743477353371</v>
      </c>
      <c r="M33">
        <v>0</v>
      </c>
      <c r="N33">
        <v>30.262163566362439</v>
      </c>
      <c r="O33">
        <v>50.81280741755269</v>
      </c>
      <c r="P33">
        <v>46.491144276467423</v>
      </c>
      <c r="Q33">
        <v>2.0198720733331923</v>
      </c>
      <c r="R33">
        <v>5.0492176663088522</v>
      </c>
      <c r="S33">
        <v>3.3700820568533469</v>
      </c>
      <c r="T33">
        <v>0</v>
      </c>
      <c r="U33">
        <v>245.79007136993343</v>
      </c>
      <c r="V33">
        <v>0</v>
      </c>
      <c r="W33">
        <v>5.0425072987169415</v>
      </c>
      <c r="X33">
        <v>18.155917345021916</v>
      </c>
      <c r="Y33">
        <v>0</v>
      </c>
      <c r="Z33">
        <v>3.3581692026716756</v>
      </c>
      <c r="AA33">
        <v>7.185133550407012</v>
      </c>
      <c r="AB33">
        <v>7.1582310477979538</v>
      </c>
      <c r="AC33">
        <v>5.2380861918847827</v>
      </c>
      <c r="AD33">
        <v>2.462457906867042</v>
      </c>
      <c r="AE33">
        <v>8.8886674431225199</v>
      </c>
      <c r="AF33">
        <v>0</v>
      </c>
      <c r="AG33">
        <v>0</v>
      </c>
      <c r="AH33">
        <v>6.6650585162805269</v>
      </c>
      <c r="AI33">
        <v>0</v>
      </c>
      <c r="AJ33">
        <v>0</v>
      </c>
      <c r="AK33">
        <v>14.491607738259235</v>
      </c>
      <c r="AL33">
        <v>9.2273415257775007</v>
      </c>
      <c r="AM33">
        <v>4.2683032326445414</v>
      </c>
      <c r="AN33">
        <v>0</v>
      </c>
      <c r="AO33">
        <v>0</v>
      </c>
      <c r="AP33">
        <v>0.49220647254405664</v>
      </c>
      <c r="AQ33">
        <v>0</v>
      </c>
      <c r="AR33">
        <v>12.868712481736587</v>
      </c>
      <c r="AS33">
        <v>8.6128939391567521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23.48192984914396</v>
      </c>
      <c r="BB33">
        <f t="shared" si="0"/>
        <v>538.28672682894182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41.670569584851847</v>
      </c>
      <c r="L34">
        <v>22.18743477353371</v>
      </c>
      <c r="M34">
        <v>0</v>
      </c>
      <c r="N34">
        <v>30.262163566362439</v>
      </c>
      <c r="O34">
        <v>50.81280741755269</v>
      </c>
      <c r="P34">
        <v>46.491144276467423</v>
      </c>
      <c r="Q34">
        <v>2.0198720733331923</v>
      </c>
      <c r="R34">
        <v>5.0492176663088522</v>
      </c>
      <c r="S34">
        <v>3.3700820568533469</v>
      </c>
      <c r="T34">
        <v>0</v>
      </c>
      <c r="U34">
        <v>245.79007136993343</v>
      </c>
      <c r="V34">
        <v>0</v>
      </c>
      <c r="W34">
        <v>5.0425072987169415</v>
      </c>
      <c r="X34">
        <v>18.155917345021916</v>
      </c>
      <c r="Y34">
        <v>0</v>
      </c>
      <c r="Z34">
        <v>3.3581692026716756</v>
      </c>
      <c r="AA34">
        <v>7.185133550407012</v>
      </c>
      <c r="AB34">
        <v>7.1582310477979538</v>
      </c>
      <c r="AC34">
        <v>5.2380861918847827</v>
      </c>
      <c r="AD34">
        <v>0</v>
      </c>
      <c r="AE34">
        <v>8.8886674431225199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14.491607738259235</v>
      </c>
      <c r="AL34">
        <v>9.2273415257775007</v>
      </c>
      <c r="AM34">
        <v>4.2683032326445414</v>
      </c>
      <c r="AN34">
        <v>0</v>
      </c>
      <c r="AO34">
        <v>0</v>
      </c>
      <c r="AP34">
        <v>0.49220647254405664</v>
      </c>
      <c r="AQ34">
        <v>0</v>
      </c>
      <c r="AR34">
        <v>12.868712481736587</v>
      </c>
      <c r="AS34">
        <v>8.6128939391567521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23.100399662656393</v>
      </c>
      <c r="BB34">
        <f t="shared" si="0"/>
        <v>529.54074059228196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41.670569584851847</v>
      </c>
      <c r="L35">
        <v>22.187605207476786</v>
      </c>
      <c r="M35">
        <v>0</v>
      </c>
      <c r="N35">
        <v>30.262163566362439</v>
      </c>
      <c r="O35">
        <v>50.81280741755269</v>
      </c>
      <c r="P35">
        <v>46.495134891653819</v>
      </c>
      <c r="Q35">
        <v>2.0198720733331923</v>
      </c>
      <c r="R35">
        <v>5.0492176663088522</v>
      </c>
      <c r="S35">
        <v>3.3887740189160649</v>
      </c>
      <c r="T35">
        <v>0</v>
      </c>
      <c r="U35">
        <v>245.79007136993343</v>
      </c>
      <c r="V35">
        <v>0</v>
      </c>
      <c r="W35">
        <v>5.0425072987169415</v>
      </c>
      <c r="X35">
        <v>18.155917345021916</v>
      </c>
      <c r="Y35">
        <v>0</v>
      </c>
      <c r="Z35">
        <v>3.3581692026716756</v>
      </c>
      <c r="AA35">
        <v>7.185133550407012</v>
      </c>
      <c r="AB35">
        <v>7.1582310477979538</v>
      </c>
      <c r="AC35">
        <v>5.2380861918847827</v>
      </c>
      <c r="AD35">
        <v>0</v>
      </c>
      <c r="AE35">
        <v>8.8886674431225199</v>
      </c>
      <c r="AF35">
        <v>0</v>
      </c>
      <c r="AG35">
        <v>0</v>
      </c>
      <c r="AH35">
        <v>0</v>
      </c>
      <c r="AI35">
        <v>0.86127029931120846</v>
      </c>
      <c r="AJ35">
        <v>0</v>
      </c>
      <c r="AK35">
        <v>14.491607738259235</v>
      </c>
      <c r="AL35">
        <v>9.2273415257775007</v>
      </c>
      <c r="AM35">
        <v>4.2683032326445414</v>
      </c>
      <c r="AN35">
        <v>0</v>
      </c>
      <c r="AO35">
        <v>0</v>
      </c>
      <c r="AP35">
        <v>0.49220647254405664</v>
      </c>
      <c r="AQ35">
        <v>0</v>
      </c>
      <c r="AR35">
        <v>12.868712481736587</v>
      </c>
      <c r="AS35">
        <v>8.6128939391567521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23.137356017035437</v>
      </c>
      <c r="BB35">
        <f t="shared" si="0"/>
        <v>530.38790754840625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41.670569584851847</v>
      </c>
      <c r="L36">
        <v>22.187605207476786</v>
      </c>
      <c r="M36">
        <v>0</v>
      </c>
      <c r="N36">
        <v>30.262163566362439</v>
      </c>
      <c r="O36">
        <v>50.81280741755269</v>
      </c>
      <c r="P36">
        <v>46.495134891653819</v>
      </c>
      <c r="Q36">
        <v>2.0198720733331923</v>
      </c>
      <c r="R36">
        <v>5.0492176663088522</v>
      </c>
      <c r="S36">
        <v>3.3887740189160649</v>
      </c>
      <c r="T36">
        <v>0</v>
      </c>
      <c r="U36">
        <v>245.79007136993343</v>
      </c>
      <c r="V36">
        <v>0</v>
      </c>
      <c r="W36">
        <v>5.0425072987169415</v>
      </c>
      <c r="X36">
        <v>18.155917345021916</v>
      </c>
      <c r="Y36">
        <v>0</v>
      </c>
      <c r="Z36">
        <v>3.3581692026716756</v>
      </c>
      <c r="AA36">
        <v>3.5824470674180757</v>
      </c>
      <c r="AB36">
        <v>7.1582310477979538</v>
      </c>
      <c r="AC36">
        <v>5.2380861918847827</v>
      </c>
      <c r="AD36">
        <v>0</v>
      </c>
      <c r="AE36">
        <v>8.8886674431225199</v>
      </c>
      <c r="AF36">
        <v>0</v>
      </c>
      <c r="AG36">
        <v>0</v>
      </c>
      <c r="AH36">
        <v>0</v>
      </c>
      <c r="AI36">
        <v>1.7225405986224169</v>
      </c>
      <c r="AJ36">
        <v>0</v>
      </c>
      <c r="AK36">
        <v>14.491607738259235</v>
      </c>
      <c r="AL36">
        <v>9.2273415257775007</v>
      </c>
      <c r="AM36">
        <v>4.2683032326445414</v>
      </c>
      <c r="AN36">
        <v>0</v>
      </c>
      <c r="AO36">
        <v>0</v>
      </c>
      <c r="AP36">
        <v>0.49220647254405664</v>
      </c>
      <c r="AQ36">
        <v>0</v>
      </c>
      <c r="AR36">
        <v>12.868712481736587</v>
      </c>
      <c r="AS36">
        <v>8.6128939391567521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23.022764820557718</v>
      </c>
      <c r="BB36">
        <f t="shared" si="0"/>
        <v>527.76108256120619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41.670569584851847</v>
      </c>
      <c r="L37">
        <v>22.187605207476786</v>
      </c>
      <c r="M37">
        <v>0</v>
      </c>
      <c r="N37">
        <v>30.262163566362439</v>
      </c>
      <c r="O37">
        <v>50.81280741755269</v>
      </c>
      <c r="P37">
        <v>46.495134891653819</v>
      </c>
      <c r="Q37">
        <v>2.0198720733331923</v>
      </c>
      <c r="R37">
        <v>5.0492176663088522</v>
      </c>
      <c r="S37">
        <v>3.5156460367328406</v>
      </c>
      <c r="T37">
        <v>0</v>
      </c>
      <c r="U37">
        <v>245.79007136993343</v>
      </c>
      <c r="V37">
        <v>0</v>
      </c>
      <c r="W37">
        <v>5.0425072987169415</v>
      </c>
      <c r="X37">
        <v>18.155917345021916</v>
      </c>
      <c r="Y37">
        <v>0</v>
      </c>
      <c r="Z37">
        <v>3.3581692026716756</v>
      </c>
      <c r="AA37">
        <v>0</v>
      </c>
      <c r="AB37">
        <v>7.1582310477979538</v>
      </c>
      <c r="AC37">
        <v>5.2380861918847827</v>
      </c>
      <c r="AD37">
        <v>0</v>
      </c>
      <c r="AE37">
        <v>8.8886674431225199</v>
      </c>
      <c r="AF37">
        <v>0</v>
      </c>
      <c r="AG37">
        <v>0</v>
      </c>
      <c r="AH37">
        <v>0</v>
      </c>
      <c r="AI37">
        <v>8.9572120844917542</v>
      </c>
      <c r="AJ37">
        <v>0</v>
      </c>
      <c r="AK37">
        <v>14.491607738259235</v>
      </c>
      <c r="AL37">
        <v>9.2273415257775007</v>
      </c>
      <c r="AM37">
        <v>4.2683032326445414</v>
      </c>
      <c r="AN37">
        <v>0</v>
      </c>
      <c r="AO37">
        <v>0</v>
      </c>
      <c r="AP37">
        <v>0.49220647254405664</v>
      </c>
      <c r="AQ37">
        <v>0</v>
      </c>
      <c r="AR37">
        <v>12.868712481736587</v>
      </c>
      <c r="AS37">
        <v>8.6128939391567521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23.180731051593717</v>
      </c>
      <c r="BB37">
        <f t="shared" si="0"/>
        <v>531.38221276643844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41.670569584851847</v>
      </c>
      <c r="L38">
        <v>22.187605207476786</v>
      </c>
      <c r="M38">
        <v>0</v>
      </c>
      <c r="N38">
        <v>30.262163566362439</v>
      </c>
      <c r="O38">
        <v>50.81280741755269</v>
      </c>
      <c r="P38">
        <v>46.495134891653819</v>
      </c>
      <c r="Q38">
        <v>2.0198720733331923</v>
      </c>
      <c r="R38">
        <v>5.0492176663088522</v>
      </c>
      <c r="S38">
        <v>3.5156460367328406</v>
      </c>
      <c r="T38">
        <v>0</v>
      </c>
      <c r="U38">
        <v>245.79007136993343</v>
      </c>
      <c r="V38">
        <v>0</v>
      </c>
      <c r="W38">
        <v>5.0425072987169415</v>
      </c>
      <c r="X38">
        <v>18.155917345021916</v>
      </c>
      <c r="Y38">
        <v>0</v>
      </c>
      <c r="Z38">
        <v>3.3581692026716756</v>
      </c>
      <c r="AA38">
        <v>0</v>
      </c>
      <c r="AB38">
        <v>7.1582310477979538</v>
      </c>
      <c r="AC38">
        <v>5.2380861918847827</v>
      </c>
      <c r="AD38">
        <v>0</v>
      </c>
      <c r="AE38">
        <v>8.8886674431225199</v>
      </c>
      <c r="AF38">
        <v>0</v>
      </c>
      <c r="AG38">
        <v>0</v>
      </c>
      <c r="AH38">
        <v>0</v>
      </c>
      <c r="AI38">
        <v>8.9572120844917542</v>
      </c>
      <c r="AJ38">
        <v>0</v>
      </c>
      <c r="AK38">
        <v>14.491607738259235</v>
      </c>
      <c r="AL38">
        <v>9.2273415257775007</v>
      </c>
      <c r="AM38">
        <v>4.2683032326445414</v>
      </c>
      <c r="AN38">
        <v>0</v>
      </c>
      <c r="AO38">
        <v>0</v>
      </c>
      <c r="AP38">
        <v>0.49220647254405664</v>
      </c>
      <c r="AQ38">
        <v>0</v>
      </c>
      <c r="AR38">
        <v>13.575784596117719</v>
      </c>
      <c r="AS38">
        <v>8.6128939391567521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23.210286665974849</v>
      </c>
      <c r="BB38">
        <f t="shared" si="0"/>
        <v>532.05972926643847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41.682065072502603</v>
      </c>
      <c r="L39">
        <v>22.187605207476786</v>
      </c>
      <c r="M39">
        <v>0</v>
      </c>
      <c r="N39">
        <v>30.262163566362439</v>
      </c>
      <c r="O39">
        <v>50.81280741755269</v>
      </c>
      <c r="P39">
        <v>48.955682359753574</v>
      </c>
      <c r="Q39">
        <v>2.0198720733331923</v>
      </c>
      <c r="R39">
        <v>5.0492176663088522</v>
      </c>
      <c r="S39">
        <v>3.5053524708068409</v>
      </c>
      <c r="T39">
        <v>0</v>
      </c>
      <c r="U39">
        <v>245.79007136993343</v>
      </c>
      <c r="V39">
        <v>0</v>
      </c>
      <c r="W39">
        <v>5.0425072987169415</v>
      </c>
      <c r="X39">
        <v>18.155917345021916</v>
      </c>
      <c r="Y39">
        <v>0</v>
      </c>
      <c r="Z39">
        <v>3.3581692026716756</v>
      </c>
      <c r="AA39">
        <v>0</v>
      </c>
      <c r="AB39">
        <v>7.1582310477979538</v>
      </c>
      <c r="AC39">
        <v>2.6190433388624501</v>
      </c>
      <c r="AD39">
        <v>0</v>
      </c>
      <c r="AE39">
        <v>8.8886674431225199</v>
      </c>
      <c r="AF39">
        <v>0</v>
      </c>
      <c r="AG39">
        <v>0</v>
      </c>
      <c r="AH39">
        <v>0</v>
      </c>
      <c r="AI39">
        <v>8.9572120844917542</v>
      </c>
      <c r="AJ39">
        <v>0</v>
      </c>
      <c r="AK39">
        <v>14.491607738259235</v>
      </c>
      <c r="AL39">
        <v>9.2273415257775007</v>
      </c>
      <c r="AM39">
        <v>4.2683032326445414</v>
      </c>
      <c r="AN39">
        <v>0</v>
      </c>
      <c r="AO39">
        <v>0</v>
      </c>
      <c r="AP39">
        <v>0.32813747167197826</v>
      </c>
      <c r="AQ39">
        <v>0</v>
      </c>
      <c r="AR39">
        <v>13.575784596117719</v>
      </c>
      <c r="AS39">
        <v>8.6128939391567521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23.196853714976726</v>
      </c>
      <c r="BB39">
        <f t="shared" si="0"/>
        <v>531.75179975336664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41.682065072502603</v>
      </c>
      <c r="L40">
        <v>22.187605207476786</v>
      </c>
      <c r="M40">
        <v>0</v>
      </c>
      <c r="N40">
        <v>30.262163566362439</v>
      </c>
      <c r="O40">
        <v>50.81280741755269</v>
      </c>
      <c r="P40">
        <v>48.955682359753574</v>
      </c>
      <c r="Q40">
        <v>2.0198720733331923</v>
      </c>
      <c r="R40">
        <v>5.0492176663088522</v>
      </c>
      <c r="S40">
        <v>3.5053524708068409</v>
      </c>
      <c r="T40">
        <v>0</v>
      </c>
      <c r="U40">
        <v>245.79007136993343</v>
      </c>
      <c r="V40">
        <v>0</v>
      </c>
      <c r="W40">
        <v>5.0425072987169415</v>
      </c>
      <c r="X40">
        <v>18.155917345021916</v>
      </c>
      <c r="Y40">
        <v>0</v>
      </c>
      <c r="Z40">
        <v>3.3581692026716756</v>
      </c>
      <c r="AA40">
        <v>0</v>
      </c>
      <c r="AB40">
        <v>7.1582310477979538</v>
      </c>
      <c r="AC40">
        <v>2.6190433388624501</v>
      </c>
      <c r="AD40">
        <v>0</v>
      </c>
      <c r="AE40">
        <v>8.8886674431225199</v>
      </c>
      <c r="AF40">
        <v>0</v>
      </c>
      <c r="AG40">
        <v>0</v>
      </c>
      <c r="AH40">
        <v>0</v>
      </c>
      <c r="AI40">
        <v>8.9572120844917542</v>
      </c>
      <c r="AJ40">
        <v>0</v>
      </c>
      <c r="AK40">
        <v>14.491607738259235</v>
      </c>
      <c r="AL40">
        <v>9.2273415257775007</v>
      </c>
      <c r="AM40">
        <v>4.2683032326445414</v>
      </c>
      <c r="AN40">
        <v>0</v>
      </c>
      <c r="AO40">
        <v>0</v>
      </c>
      <c r="AP40">
        <v>0.32813747167197826</v>
      </c>
      <c r="AQ40">
        <v>0</v>
      </c>
      <c r="AR40">
        <v>12.868712481736587</v>
      </c>
      <c r="AS40">
        <v>8.6128939391567521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23.167298100595595</v>
      </c>
      <c r="BB40">
        <f t="shared" si="0"/>
        <v>531.07428325336662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41.689830766425516</v>
      </c>
      <c r="L41">
        <v>22.187605207476786</v>
      </c>
      <c r="M41">
        <v>0</v>
      </c>
      <c r="N41">
        <v>30.262163566362439</v>
      </c>
      <c r="O41">
        <v>50.81280741755269</v>
      </c>
      <c r="P41">
        <v>48.36962989108126</v>
      </c>
      <c r="Q41">
        <v>2.0198720733331923</v>
      </c>
      <c r="R41">
        <v>5.0492176663088522</v>
      </c>
      <c r="S41">
        <v>3.5053524708068409</v>
      </c>
      <c r="T41">
        <v>0</v>
      </c>
      <c r="U41">
        <v>244.25277620153338</v>
      </c>
      <c r="V41">
        <v>0</v>
      </c>
      <c r="W41">
        <v>5.0425072987169415</v>
      </c>
      <c r="X41">
        <v>18.158553795663753</v>
      </c>
      <c r="Y41">
        <v>0</v>
      </c>
      <c r="Z41">
        <v>3.3581692026716756</v>
      </c>
      <c r="AA41">
        <v>0</v>
      </c>
      <c r="AB41">
        <v>7.1582310477979538</v>
      </c>
      <c r="AC41">
        <v>2.6190433388624501</v>
      </c>
      <c r="AD41">
        <v>0</v>
      </c>
      <c r="AE41">
        <v>4.4443334783969952</v>
      </c>
      <c r="AF41">
        <v>0</v>
      </c>
      <c r="AG41">
        <v>0</v>
      </c>
      <c r="AH41">
        <v>0</v>
      </c>
      <c r="AI41">
        <v>8.9572120844917542</v>
      </c>
      <c r="AJ41">
        <v>0</v>
      </c>
      <c r="AK41">
        <v>14.491607738259235</v>
      </c>
      <c r="AL41">
        <v>21.431244834063872</v>
      </c>
      <c r="AM41">
        <v>4.2683032326445414</v>
      </c>
      <c r="AN41">
        <v>0</v>
      </c>
      <c r="AO41">
        <v>0</v>
      </c>
      <c r="AP41">
        <v>0.32813747167197826</v>
      </c>
      <c r="AQ41">
        <v>0</v>
      </c>
      <c r="AR41">
        <v>12.868712481736587</v>
      </c>
      <c r="AS41">
        <v>8.6128939391567521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23.40332697756962</v>
      </c>
      <c r="BB41">
        <f t="shared" si="0"/>
        <v>536.48487822744585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41.683164502607596</v>
      </c>
      <c r="L42">
        <v>22.187605207476786</v>
      </c>
      <c r="M42">
        <v>0</v>
      </c>
      <c r="N42">
        <v>30.262163566362439</v>
      </c>
      <c r="O42">
        <v>50.81280741755269</v>
      </c>
      <c r="P42">
        <v>48.36962989108126</v>
      </c>
      <c r="Q42">
        <v>2.0198720733331923</v>
      </c>
      <c r="R42">
        <v>5.0492176663088522</v>
      </c>
      <c r="S42">
        <v>3.5053524708068409</v>
      </c>
      <c r="T42">
        <v>0</v>
      </c>
      <c r="U42">
        <v>244.25277620153338</v>
      </c>
      <c r="V42">
        <v>0</v>
      </c>
      <c r="W42">
        <v>5.0425072987169415</v>
      </c>
      <c r="X42">
        <v>18.158553795663753</v>
      </c>
      <c r="Y42">
        <v>0</v>
      </c>
      <c r="Z42">
        <v>3.3581692026716756</v>
      </c>
      <c r="AA42">
        <v>0</v>
      </c>
      <c r="AB42">
        <v>3.5609475161761637</v>
      </c>
      <c r="AC42">
        <v>2.6190433388624501</v>
      </c>
      <c r="AD42">
        <v>0</v>
      </c>
      <c r="AE42">
        <v>4.4443334783969952</v>
      </c>
      <c r="AF42">
        <v>0</v>
      </c>
      <c r="AG42">
        <v>0</v>
      </c>
      <c r="AH42">
        <v>0</v>
      </c>
      <c r="AI42">
        <v>8.9572120844917542</v>
      </c>
      <c r="AJ42">
        <v>0</v>
      </c>
      <c r="AK42">
        <v>14.491607738259235</v>
      </c>
      <c r="AL42">
        <v>21.431244834063872</v>
      </c>
      <c r="AM42">
        <v>4.2683032326445414</v>
      </c>
      <c r="AN42">
        <v>0</v>
      </c>
      <c r="AO42">
        <v>0</v>
      </c>
      <c r="AP42">
        <v>0.32813747167197826</v>
      </c>
      <c r="AQ42">
        <v>0</v>
      </c>
      <c r="AR42">
        <v>12.868712481736587</v>
      </c>
      <c r="AS42">
        <v>8.6128939391567521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23.252681876120235</v>
      </c>
      <c r="BB42">
        <f t="shared" si="0"/>
        <v>533.03157353345534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41.689830766425516</v>
      </c>
      <c r="L43">
        <v>22.187605207476786</v>
      </c>
      <c r="M43">
        <v>0</v>
      </c>
      <c r="N43">
        <v>30.262163566362439</v>
      </c>
      <c r="O43">
        <v>50.81280741755269</v>
      </c>
      <c r="P43">
        <v>48.36962989108126</v>
      </c>
      <c r="Q43">
        <v>2.0198720733331923</v>
      </c>
      <c r="R43">
        <v>5.4998171391434703</v>
      </c>
      <c r="S43">
        <v>3.5091484994786062</v>
      </c>
      <c r="T43">
        <v>0</v>
      </c>
      <c r="U43">
        <v>244.25277620153338</v>
      </c>
      <c r="V43">
        <v>0</v>
      </c>
      <c r="W43">
        <v>5.0425072987169415</v>
      </c>
      <c r="X43">
        <v>18.158553795663753</v>
      </c>
      <c r="Y43">
        <v>0</v>
      </c>
      <c r="Z43">
        <v>3.3581692026716756</v>
      </c>
      <c r="AA43">
        <v>0</v>
      </c>
      <c r="AB43">
        <v>3.5609475161761637</v>
      </c>
      <c r="AC43">
        <v>2.6190433388624501</v>
      </c>
      <c r="AD43">
        <v>0</v>
      </c>
      <c r="AE43">
        <v>4.4443334783969952</v>
      </c>
      <c r="AF43">
        <v>0</v>
      </c>
      <c r="AG43">
        <v>0</v>
      </c>
      <c r="AH43">
        <v>0</v>
      </c>
      <c r="AI43">
        <v>1.7225405986224169</v>
      </c>
      <c r="AJ43">
        <v>0</v>
      </c>
      <c r="AK43">
        <v>14.491607738259235</v>
      </c>
      <c r="AL43">
        <v>21.431244834063872</v>
      </c>
      <c r="AM43">
        <v>4.2683032326445414</v>
      </c>
      <c r="AN43">
        <v>0</v>
      </c>
      <c r="AO43">
        <v>0</v>
      </c>
      <c r="AP43">
        <v>0.32813747167197826</v>
      </c>
      <c r="AQ43">
        <v>0</v>
      </c>
      <c r="AR43">
        <v>12.868712481736587</v>
      </c>
      <c r="AS43">
        <v>8.8627956576915032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22.979990881636205</v>
      </c>
      <c r="BB43">
        <f t="shared" si="0"/>
        <v>526.78055652592923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41.683164502607596</v>
      </c>
      <c r="L44">
        <v>22.187605207476786</v>
      </c>
      <c r="M44">
        <v>0</v>
      </c>
      <c r="N44">
        <v>30.262163566362439</v>
      </c>
      <c r="O44">
        <v>50.81280741755269</v>
      </c>
      <c r="P44">
        <v>48.36962989108126</v>
      </c>
      <c r="Q44">
        <v>2.0198720733331923</v>
      </c>
      <c r="R44">
        <v>5.4998171391434703</v>
      </c>
      <c r="S44">
        <v>3.5091484994786062</v>
      </c>
      <c r="T44">
        <v>0</v>
      </c>
      <c r="U44">
        <v>244.25277620153338</v>
      </c>
      <c r="V44">
        <v>0</v>
      </c>
      <c r="W44">
        <v>5.0425072987169415</v>
      </c>
      <c r="X44">
        <v>18.157098678703026</v>
      </c>
      <c r="Y44">
        <v>0</v>
      </c>
      <c r="Z44">
        <v>3.3581692026716756</v>
      </c>
      <c r="AA44">
        <v>0</v>
      </c>
      <c r="AB44">
        <v>3.5609475161761637</v>
      </c>
      <c r="AC44">
        <v>2.6190433388624501</v>
      </c>
      <c r="AD44">
        <v>0</v>
      </c>
      <c r="AE44">
        <v>4.4443334783969952</v>
      </c>
      <c r="AF44">
        <v>0</v>
      </c>
      <c r="AG44">
        <v>0</v>
      </c>
      <c r="AH44">
        <v>0</v>
      </c>
      <c r="AI44">
        <v>0.86127029931120846</v>
      </c>
      <c r="AJ44">
        <v>0</v>
      </c>
      <c r="AK44">
        <v>14.491607738259235</v>
      </c>
      <c r="AL44">
        <v>21.431244834063872</v>
      </c>
      <c r="AM44">
        <v>4.2683032326445414</v>
      </c>
      <c r="AN44">
        <v>0</v>
      </c>
      <c r="AO44">
        <v>0</v>
      </c>
      <c r="AP44">
        <v>0.32813747167197826</v>
      </c>
      <c r="AQ44">
        <v>0</v>
      </c>
      <c r="AR44">
        <v>12.868712481736587</v>
      </c>
      <c r="AS44">
        <v>8.8627956576915032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22.94365030940844</v>
      </c>
      <c r="BB44">
        <f t="shared" si="0"/>
        <v>525.94750541806718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41.689830766425516</v>
      </c>
      <c r="L45">
        <v>22.197602091200739</v>
      </c>
      <c r="M45">
        <v>0</v>
      </c>
      <c r="N45">
        <v>30.262163566362439</v>
      </c>
      <c r="O45">
        <v>50.81280741755269</v>
      </c>
      <c r="P45">
        <v>48.36962989108126</v>
      </c>
      <c r="Q45">
        <v>2.0198720733331923</v>
      </c>
      <c r="R45">
        <v>5.2210468121697797</v>
      </c>
      <c r="S45">
        <v>3.5053524708068409</v>
      </c>
      <c r="T45">
        <v>0</v>
      </c>
      <c r="U45">
        <v>244.25277620153338</v>
      </c>
      <c r="V45">
        <v>0</v>
      </c>
      <c r="W45">
        <v>5.0425072987169415</v>
      </c>
      <c r="X45">
        <v>18.158076450426247</v>
      </c>
      <c r="Y45">
        <v>0</v>
      </c>
      <c r="Z45">
        <v>3.3581692026716756</v>
      </c>
      <c r="AA45">
        <v>0</v>
      </c>
      <c r="AB45">
        <v>3.5609475161761637</v>
      </c>
      <c r="AC45">
        <v>2.6190433388624501</v>
      </c>
      <c r="AD45">
        <v>0</v>
      </c>
      <c r="AE45">
        <v>4.4443334783969952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14.491607738259235</v>
      </c>
      <c r="AL45">
        <v>21.431244834063872</v>
      </c>
      <c r="AM45">
        <v>4.2683032326445414</v>
      </c>
      <c r="AN45">
        <v>0</v>
      </c>
      <c r="AO45">
        <v>0</v>
      </c>
      <c r="AP45">
        <v>0.32813747167197826</v>
      </c>
      <c r="AQ45">
        <v>0</v>
      </c>
      <c r="AR45">
        <v>12.868712481736587</v>
      </c>
      <c r="AS45">
        <v>8.6128939391567521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22.886129435821793</v>
      </c>
      <c r="BB45">
        <f t="shared" si="0"/>
        <v>524.62892883742734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41.683164502607596</v>
      </c>
      <c r="L46">
        <v>22.197602091200739</v>
      </c>
      <c r="M46">
        <v>0</v>
      </c>
      <c r="N46">
        <v>30.262163566362439</v>
      </c>
      <c r="O46">
        <v>50.81280741755269</v>
      </c>
      <c r="P46">
        <v>48.36962989108126</v>
      </c>
      <c r="Q46">
        <v>2.0198720733331923</v>
      </c>
      <c r="R46">
        <v>5.2210468121697797</v>
      </c>
      <c r="S46">
        <v>3.5053524708068409</v>
      </c>
      <c r="T46">
        <v>0</v>
      </c>
      <c r="U46">
        <v>244.25277620153338</v>
      </c>
      <c r="V46">
        <v>0</v>
      </c>
      <c r="W46">
        <v>5.0425072987169415</v>
      </c>
      <c r="X46">
        <v>18.158428829571044</v>
      </c>
      <c r="Y46">
        <v>0</v>
      </c>
      <c r="Z46">
        <v>3.3581692026716756</v>
      </c>
      <c r="AA46">
        <v>0</v>
      </c>
      <c r="AB46">
        <v>3.5609475161761637</v>
      </c>
      <c r="AC46">
        <v>2.6190433388624501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14.491607738259235</v>
      </c>
      <c r="AL46">
        <v>21.431244834063872</v>
      </c>
      <c r="AM46">
        <v>4.2683032326445414</v>
      </c>
      <c r="AN46">
        <v>0</v>
      </c>
      <c r="AO46">
        <v>0</v>
      </c>
      <c r="AP46">
        <v>0.32813747167197826</v>
      </c>
      <c r="AQ46">
        <v>0</v>
      </c>
      <c r="AR46">
        <v>12.868712481736587</v>
      </c>
      <c r="AS46">
        <v>8.6128939391567521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22.700092376045454</v>
      </c>
      <c r="BB46">
        <f t="shared" si="0"/>
        <v>520.36431853413376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41.689830766425516</v>
      </c>
      <c r="L47">
        <v>22.197602091200739</v>
      </c>
      <c r="M47">
        <v>0</v>
      </c>
      <c r="N47">
        <v>30.262163566362439</v>
      </c>
      <c r="O47">
        <v>50.81280741755269</v>
      </c>
      <c r="P47">
        <v>48.36962989108126</v>
      </c>
      <c r="Q47">
        <v>2.0198720733331923</v>
      </c>
      <c r="R47">
        <v>5.2210468121697797</v>
      </c>
      <c r="S47">
        <v>3.5091484994786062</v>
      </c>
      <c r="T47">
        <v>0</v>
      </c>
      <c r="U47">
        <v>244.25277620153338</v>
      </c>
      <c r="V47">
        <v>0</v>
      </c>
      <c r="W47">
        <v>5.0425072987169415</v>
      </c>
      <c r="X47">
        <v>15.362703646359174</v>
      </c>
      <c r="Y47">
        <v>0</v>
      </c>
      <c r="Z47">
        <v>3.3581692026716756</v>
      </c>
      <c r="AA47">
        <v>0</v>
      </c>
      <c r="AB47">
        <v>3.5609475161761637</v>
      </c>
      <c r="AC47">
        <v>2.6190433388624501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14.491607738259235</v>
      </c>
      <c r="AL47">
        <v>21.431244834063872</v>
      </c>
      <c r="AM47">
        <v>4.2683032326445414</v>
      </c>
      <c r="AN47">
        <v>0</v>
      </c>
      <c r="AO47">
        <v>0</v>
      </c>
      <c r="AP47">
        <v>0.32813747167197826</v>
      </c>
      <c r="AQ47">
        <v>0</v>
      </c>
      <c r="AR47">
        <v>12.868712481736587</v>
      </c>
      <c r="AS47">
        <v>8.6128939391567521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22.583668387213272</v>
      </c>
      <c r="BB47">
        <f t="shared" si="0"/>
        <v>517.69547963224375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41.683164502607596</v>
      </c>
      <c r="L48">
        <v>22.197602091200739</v>
      </c>
      <c r="M48">
        <v>0</v>
      </c>
      <c r="N48">
        <v>30.262163566362439</v>
      </c>
      <c r="O48">
        <v>50.81280741755269</v>
      </c>
      <c r="P48">
        <v>48.36962989108126</v>
      </c>
      <c r="Q48">
        <v>2.0198720733331923</v>
      </c>
      <c r="R48">
        <v>5.2210468121697797</v>
      </c>
      <c r="S48">
        <v>3.5091484994786062</v>
      </c>
      <c r="T48">
        <v>0</v>
      </c>
      <c r="U48">
        <v>244.25277620153338</v>
      </c>
      <c r="V48">
        <v>0</v>
      </c>
      <c r="W48">
        <v>5.0425072987169415</v>
      </c>
      <c r="X48">
        <v>37.790626521487269</v>
      </c>
      <c r="Y48">
        <v>0</v>
      </c>
      <c r="Z48">
        <v>3.3581692026716756</v>
      </c>
      <c r="AA48">
        <v>0</v>
      </c>
      <c r="AB48">
        <v>3.5609475161761637</v>
      </c>
      <c r="AC48">
        <v>2.6190433388624501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14.491607738259235</v>
      </c>
      <c r="AL48">
        <v>9.2273415257775007</v>
      </c>
      <c r="AM48">
        <v>4.2683032326445414</v>
      </c>
      <c r="AN48">
        <v>0</v>
      </c>
      <c r="AO48">
        <v>0</v>
      </c>
      <c r="AP48">
        <v>0.32813747167197826</v>
      </c>
      <c r="AQ48">
        <v>0</v>
      </c>
      <c r="AR48">
        <v>12.868712481736587</v>
      </c>
      <c r="AS48">
        <v>8.6128939391567521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23.010753755279666</v>
      </c>
      <c r="BB48">
        <f t="shared" si="0"/>
        <v>527.4857475672012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41.689830766425516</v>
      </c>
      <c r="L49">
        <v>22.187605207476786</v>
      </c>
      <c r="M49">
        <v>0</v>
      </c>
      <c r="N49">
        <v>30.262163566362439</v>
      </c>
      <c r="O49">
        <v>50.81280741755269</v>
      </c>
      <c r="P49">
        <v>48.36962989108126</v>
      </c>
      <c r="Q49">
        <v>2.0198720733331923</v>
      </c>
      <c r="R49">
        <v>5.2210468121697797</v>
      </c>
      <c r="S49">
        <v>3.5091484994786062</v>
      </c>
      <c r="T49">
        <v>0</v>
      </c>
      <c r="U49">
        <v>244.25277620153338</v>
      </c>
      <c r="V49">
        <v>0</v>
      </c>
      <c r="W49">
        <v>5.0425072987169415</v>
      </c>
      <c r="X49">
        <v>25.902494521253896</v>
      </c>
      <c r="Y49">
        <v>0</v>
      </c>
      <c r="Z49">
        <v>3.3581692026716756</v>
      </c>
      <c r="AA49">
        <v>0</v>
      </c>
      <c r="AB49">
        <v>3.5609475161761637</v>
      </c>
      <c r="AC49">
        <v>2.6190433388624501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14.491607738259235</v>
      </c>
      <c r="AL49">
        <v>9.2273415257775007</v>
      </c>
      <c r="AM49">
        <v>4.2683032326445414</v>
      </c>
      <c r="AN49">
        <v>0</v>
      </c>
      <c r="AO49">
        <v>0</v>
      </c>
      <c r="AP49">
        <v>0.32813747167197826</v>
      </c>
      <c r="AQ49">
        <v>0</v>
      </c>
      <c r="AR49">
        <v>12.868712481736587</v>
      </c>
      <c r="AS49">
        <v>8.6128939391567521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22.513690617757845</v>
      </c>
      <c r="BB49">
        <f t="shared" si="0"/>
        <v>516.09134808458361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41.683164502607596</v>
      </c>
      <c r="L50">
        <v>22.187605207476786</v>
      </c>
      <c r="M50">
        <v>0</v>
      </c>
      <c r="N50">
        <v>30.262163566362439</v>
      </c>
      <c r="O50">
        <v>50.81280741755269</v>
      </c>
      <c r="P50">
        <v>48.36962989108126</v>
      </c>
      <c r="Q50">
        <v>2.0198720733331923</v>
      </c>
      <c r="R50">
        <v>5.2210468121697797</v>
      </c>
      <c r="S50">
        <v>3.5091484994786062</v>
      </c>
      <c r="T50">
        <v>0</v>
      </c>
      <c r="U50">
        <v>244.25277620153338</v>
      </c>
      <c r="V50">
        <v>0</v>
      </c>
      <c r="W50">
        <v>5.0425072987169415</v>
      </c>
      <c r="X50">
        <v>15.653974039273599</v>
      </c>
      <c r="Y50">
        <v>0</v>
      </c>
      <c r="Z50">
        <v>3.3581692026716756</v>
      </c>
      <c r="AA50">
        <v>0</v>
      </c>
      <c r="AB50">
        <v>3.5609475161761637</v>
      </c>
      <c r="AC50">
        <v>2.6190433388624501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14.491607738259235</v>
      </c>
      <c r="AL50">
        <v>9.2273415257775007</v>
      </c>
      <c r="AM50">
        <v>4.2683032326445414</v>
      </c>
      <c r="AN50">
        <v>0</v>
      </c>
      <c r="AO50">
        <v>0</v>
      </c>
      <c r="AP50">
        <v>0.32813747167197826</v>
      </c>
      <c r="AQ50">
        <v>0</v>
      </c>
      <c r="AR50">
        <v>12.868712481736587</v>
      </c>
      <c r="AS50">
        <v>8.6128939391567521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22.085023811783472</v>
      </c>
      <c r="BB50">
        <f t="shared" si="0"/>
        <v>506.26482814475969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41.689830766425516</v>
      </c>
      <c r="L51">
        <v>22.218077422841564</v>
      </c>
      <c r="M51">
        <v>0</v>
      </c>
      <c r="N51">
        <v>27.029526690081294</v>
      </c>
      <c r="O51">
        <v>25.213075937780847</v>
      </c>
      <c r="P51">
        <v>48.36962989108126</v>
      </c>
      <c r="Q51">
        <v>2.0198720733331923</v>
      </c>
      <c r="R51">
        <v>5.2187723002711586</v>
      </c>
      <c r="S51">
        <v>3.5091484994786062</v>
      </c>
      <c r="T51">
        <v>0</v>
      </c>
      <c r="U51">
        <v>244.25277620153338</v>
      </c>
      <c r="V51">
        <v>0</v>
      </c>
      <c r="W51">
        <v>5.0425072987169415</v>
      </c>
      <c r="X51">
        <v>15.132107464579212</v>
      </c>
      <c r="Y51">
        <v>0</v>
      </c>
      <c r="Z51">
        <v>3.3581692026716756</v>
      </c>
      <c r="AA51">
        <v>0</v>
      </c>
      <c r="AB51">
        <v>3.5609475161761637</v>
      </c>
      <c r="AC51">
        <v>2.6190433388624501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14.491607738259235</v>
      </c>
      <c r="AL51">
        <v>9.2273415257775007</v>
      </c>
      <c r="AM51">
        <v>4.2683032326445414</v>
      </c>
      <c r="AN51">
        <v>0</v>
      </c>
      <c r="AO51">
        <v>0</v>
      </c>
      <c r="AP51">
        <v>2.0344530664673148</v>
      </c>
      <c r="AQ51">
        <v>0</v>
      </c>
      <c r="AR51">
        <v>12.868712481736587</v>
      </c>
      <c r="AS51">
        <v>8.6128939391567521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20.930798097373163</v>
      </c>
      <c r="BB51">
        <f t="shared" si="0"/>
        <v>479.80599849050208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41.683164502607596</v>
      </c>
      <c r="L52">
        <v>22.218077422841564</v>
      </c>
      <c r="M52">
        <v>0</v>
      </c>
      <c r="N52">
        <v>15.60160067439802</v>
      </c>
      <c r="O52">
        <v>25.213075937780847</v>
      </c>
      <c r="P52">
        <v>48.36962989108126</v>
      </c>
      <c r="Q52">
        <v>2.0198720733331923</v>
      </c>
      <c r="R52">
        <v>5.2187723002711586</v>
      </c>
      <c r="S52">
        <v>3.5091484994786062</v>
      </c>
      <c r="T52">
        <v>0</v>
      </c>
      <c r="U52">
        <v>244.25277620153338</v>
      </c>
      <c r="V52">
        <v>0</v>
      </c>
      <c r="W52">
        <v>5.0425072987169415</v>
      </c>
      <c r="X52">
        <v>15.129931120851596</v>
      </c>
      <c r="Y52">
        <v>0</v>
      </c>
      <c r="Z52">
        <v>3.3581692026716756</v>
      </c>
      <c r="AA52">
        <v>0</v>
      </c>
      <c r="AB52">
        <v>3.5609475161761637</v>
      </c>
      <c r="AC52">
        <v>2.6190433388624501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14.491607738259235</v>
      </c>
      <c r="AL52">
        <v>9.2273415257775007</v>
      </c>
      <c r="AM52">
        <v>4.2683032326445414</v>
      </c>
      <c r="AN52">
        <v>0</v>
      </c>
      <c r="AO52">
        <v>0</v>
      </c>
      <c r="AP52">
        <v>2.0344530664673148</v>
      </c>
      <c r="AQ52">
        <v>0</v>
      </c>
      <c r="AR52">
        <v>12.868712481736587</v>
      </c>
      <c r="AS52">
        <v>8.6128939391567521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20.452741168922195</v>
      </c>
      <c r="BB52">
        <f t="shared" si="0"/>
        <v>468.84728679572419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41.58123632283764</v>
      </c>
      <c r="L53">
        <v>22.187605207476786</v>
      </c>
      <c r="M53">
        <v>0</v>
      </c>
      <c r="N53">
        <v>15.131383379580805</v>
      </c>
      <c r="O53">
        <v>30.264812334120567</v>
      </c>
      <c r="P53">
        <v>48.36962989108126</v>
      </c>
      <c r="Q53">
        <v>2.0198720733331923</v>
      </c>
      <c r="R53">
        <v>5.2187723002711586</v>
      </c>
      <c r="S53">
        <v>3.5053524708068409</v>
      </c>
      <c r="T53">
        <v>0</v>
      </c>
      <c r="U53">
        <v>244.25277620153338</v>
      </c>
      <c r="V53">
        <v>0</v>
      </c>
      <c r="W53">
        <v>5.0425072987169415</v>
      </c>
      <c r="X53">
        <v>15.132540179503234</v>
      </c>
      <c r="Y53">
        <v>0</v>
      </c>
      <c r="Z53">
        <v>3.3581692026716756</v>
      </c>
      <c r="AA53">
        <v>0</v>
      </c>
      <c r="AB53">
        <v>3.5609475161761637</v>
      </c>
      <c r="AC53">
        <v>2.6190433388624501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14.491607738259235</v>
      </c>
      <c r="AL53">
        <v>9.2273415257775007</v>
      </c>
      <c r="AM53">
        <v>4.2683032326445414</v>
      </c>
      <c r="AN53">
        <v>0</v>
      </c>
      <c r="AO53">
        <v>1.8830712273011903</v>
      </c>
      <c r="AP53">
        <v>2.0344530664673148</v>
      </c>
      <c r="AQ53">
        <v>0</v>
      </c>
      <c r="AR53">
        <v>12.868712481736587</v>
      </c>
      <c r="AS53">
        <v>8.6128939391567521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20.717377092803552</v>
      </c>
      <c r="BB53">
        <f t="shared" si="0"/>
        <v>474.91365383551164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41.580345812582181</v>
      </c>
      <c r="L54">
        <v>22.187605207476786</v>
      </c>
      <c r="M54">
        <v>0</v>
      </c>
      <c r="N54">
        <v>15.131383379580805</v>
      </c>
      <c r="O54">
        <v>30.264812334120567</v>
      </c>
      <c r="P54">
        <v>48.36962989108126</v>
      </c>
      <c r="Q54">
        <v>2.0198720733331923</v>
      </c>
      <c r="R54">
        <v>5.2187723002711586</v>
      </c>
      <c r="S54">
        <v>3.5053524708068409</v>
      </c>
      <c r="T54">
        <v>0</v>
      </c>
      <c r="U54">
        <v>244.25277620153338</v>
      </c>
      <c r="V54">
        <v>0</v>
      </c>
      <c r="W54">
        <v>5.0425072987169415</v>
      </c>
      <c r="X54">
        <v>15.132540179503234</v>
      </c>
      <c r="Y54">
        <v>0</v>
      </c>
      <c r="Z54">
        <v>3.3581692026716756</v>
      </c>
      <c r="AA54">
        <v>0</v>
      </c>
      <c r="AB54">
        <v>3.5609475161761637</v>
      </c>
      <c r="AC54">
        <v>2.5156599628699641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14.491607738259235</v>
      </c>
      <c r="AL54">
        <v>9.2273415257775007</v>
      </c>
      <c r="AM54">
        <v>4.2683032326445414</v>
      </c>
      <c r="AN54">
        <v>0</v>
      </c>
      <c r="AO54">
        <v>1.8830712273011903</v>
      </c>
      <c r="AP54">
        <v>2.0344530664673148</v>
      </c>
      <c r="AQ54">
        <v>0</v>
      </c>
      <c r="AR54">
        <v>13.575784596117719</v>
      </c>
      <c r="AS54">
        <v>8.6128939391567521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20.742574058739514</v>
      </c>
      <c r="BB54">
        <f t="shared" si="0"/>
        <v>475.49125509770886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41.689830766425516</v>
      </c>
      <c r="L55">
        <v>22.218077422841564</v>
      </c>
      <c r="M55">
        <v>0</v>
      </c>
      <c r="N55">
        <v>15.131383379580805</v>
      </c>
      <c r="O55">
        <v>30.264812334120567</v>
      </c>
      <c r="P55">
        <v>48.36962989108126</v>
      </c>
      <c r="Q55">
        <v>2.0198720733331923</v>
      </c>
      <c r="R55">
        <v>5.2187723002711586</v>
      </c>
      <c r="S55">
        <v>3.5091484994786062</v>
      </c>
      <c r="T55">
        <v>0</v>
      </c>
      <c r="U55">
        <v>244.25277620153338</v>
      </c>
      <c r="V55">
        <v>0</v>
      </c>
      <c r="W55">
        <v>5.0438770377041218</v>
      </c>
      <c r="X55">
        <v>15.132540179503234</v>
      </c>
      <c r="Y55">
        <v>0</v>
      </c>
      <c r="Z55">
        <v>3.3581692026716756</v>
      </c>
      <c r="AA55">
        <v>0</v>
      </c>
      <c r="AB55">
        <v>3.5609475161761637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14.491607738259235</v>
      </c>
      <c r="AL55">
        <v>9.2273415257775007</v>
      </c>
      <c r="AM55">
        <v>4.2683032326445414</v>
      </c>
      <c r="AN55">
        <v>0</v>
      </c>
      <c r="AO55">
        <v>1.8830712273011903</v>
      </c>
      <c r="AP55">
        <v>2.0344530664673148</v>
      </c>
      <c r="AQ55">
        <v>0</v>
      </c>
      <c r="AR55">
        <v>13.575784596117719</v>
      </c>
      <c r="AS55">
        <v>8.8627956576915032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20.653931502887346</v>
      </c>
      <c r="BB55">
        <f t="shared" si="0"/>
        <v>473.45926234609288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41.683164502607596</v>
      </c>
      <c r="L56">
        <v>22.218077422841564</v>
      </c>
      <c r="M56">
        <v>0</v>
      </c>
      <c r="N56">
        <v>15.131383379580805</v>
      </c>
      <c r="O56">
        <v>30.264812334120567</v>
      </c>
      <c r="P56">
        <v>48.36962989108126</v>
      </c>
      <c r="Q56">
        <v>2.0198720733331923</v>
      </c>
      <c r="R56">
        <v>5.2202461061106291</v>
      </c>
      <c r="S56">
        <v>3.5091484994786062</v>
      </c>
      <c r="T56">
        <v>0</v>
      </c>
      <c r="U56">
        <v>244.25277620153338</v>
      </c>
      <c r="V56">
        <v>0</v>
      </c>
      <c r="W56">
        <v>5.0438770377041218</v>
      </c>
      <c r="X56">
        <v>15.132540179503234</v>
      </c>
      <c r="Y56">
        <v>0</v>
      </c>
      <c r="Z56">
        <v>3.3581692026716756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14.491607738259235</v>
      </c>
      <c r="AL56">
        <v>9.2273415257775007</v>
      </c>
      <c r="AM56">
        <v>4.2683032326445414</v>
      </c>
      <c r="AN56">
        <v>0</v>
      </c>
      <c r="AO56">
        <v>1.8830712273011903</v>
      </c>
      <c r="AP56">
        <v>2.0344530664673148</v>
      </c>
      <c r="AQ56">
        <v>0</v>
      </c>
      <c r="AR56">
        <v>12.868712481736587</v>
      </c>
      <c r="AS56">
        <v>8.8627956576915032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20.475311237586546</v>
      </c>
      <c r="BB56">
        <f t="shared" si="0"/>
        <v>469.36467052285792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41.689830766425516</v>
      </c>
      <c r="L57">
        <v>22.187605207476786</v>
      </c>
      <c r="M57">
        <v>0</v>
      </c>
      <c r="N57">
        <v>15.131383379580805</v>
      </c>
      <c r="O57">
        <v>30.264812334120567</v>
      </c>
      <c r="P57">
        <v>48.36962989108126</v>
      </c>
      <c r="Q57">
        <v>2.0198720733331923</v>
      </c>
      <c r="R57">
        <v>5.2202461061106291</v>
      </c>
      <c r="S57">
        <v>3.5091484994786062</v>
      </c>
      <c r="T57">
        <v>0</v>
      </c>
      <c r="U57">
        <v>244.25277620153338</v>
      </c>
      <c r="V57">
        <v>0</v>
      </c>
      <c r="W57">
        <v>5.0438770377041218</v>
      </c>
      <c r="X57">
        <v>15.132540179503234</v>
      </c>
      <c r="Y57">
        <v>0</v>
      </c>
      <c r="Z57">
        <v>3.3581692026716756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14.491607738259235</v>
      </c>
      <c r="AL57">
        <v>12.501559486537259</v>
      </c>
      <c r="AM57">
        <v>4.2683032326445414</v>
      </c>
      <c r="AN57">
        <v>0</v>
      </c>
      <c r="AO57">
        <v>1.8830712273011903</v>
      </c>
      <c r="AP57">
        <v>0.32813747167197826</v>
      </c>
      <c r="AQ57">
        <v>0</v>
      </c>
      <c r="AR57">
        <v>12.868712481736587</v>
      </c>
      <c r="AS57">
        <v>8.6128939391567521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20.529408575874463</v>
      </c>
      <c r="BB57">
        <f t="shared" si="0"/>
        <v>470.60476788045287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41.689830766425516</v>
      </c>
      <c r="L58">
        <v>22.187605207476786</v>
      </c>
      <c r="M58">
        <v>0</v>
      </c>
      <c r="N58">
        <v>15.131383379580805</v>
      </c>
      <c r="O58">
        <v>30.264812334120567</v>
      </c>
      <c r="P58">
        <v>48.36962989108126</v>
      </c>
      <c r="Q58">
        <v>2.0198720733331923</v>
      </c>
      <c r="R58">
        <v>5.2202461061106291</v>
      </c>
      <c r="S58">
        <v>3.5091484994786062</v>
      </c>
      <c r="T58">
        <v>0</v>
      </c>
      <c r="U58">
        <v>244.25277620153338</v>
      </c>
      <c r="V58">
        <v>0</v>
      </c>
      <c r="W58">
        <v>5.0438770377041218</v>
      </c>
      <c r="X58">
        <v>15.132540179503234</v>
      </c>
      <c r="Y58">
        <v>0</v>
      </c>
      <c r="Z58">
        <v>3.3581692026716756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14.491607738259235</v>
      </c>
      <c r="AL58">
        <v>12.501559486537259</v>
      </c>
      <c r="AM58">
        <v>4.2683032326445414</v>
      </c>
      <c r="AN58">
        <v>0</v>
      </c>
      <c r="AO58">
        <v>1.8830712273011903</v>
      </c>
      <c r="AP58">
        <v>0.32813747167197826</v>
      </c>
      <c r="AQ58">
        <v>0</v>
      </c>
      <c r="AR58">
        <v>12.868712481736587</v>
      </c>
      <c r="AS58">
        <v>8.6128939391567521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20.529408575874463</v>
      </c>
      <c r="BB58">
        <f t="shared" si="0"/>
        <v>470.60476788045287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41.683164502607596</v>
      </c>
      <c r="L59">
        <v>22.187605207476786</v>
      </c>
      <c r="M59">
        <v>0</v>
      </c>
      <c r="N59">
        <v>15.131383379580805</v>
      </c>
      <c r="O59">
        <v>50.81280741755269</v>
      </c>
      <c r="P59">
        <v>48.36962989108126</v>
      </c>
      <c r="Q59">
        <v>2.0198720733331923</v>
      </c>
      <c r="R59">
        <v>5.2202461061106291</v>
      </c>
      <c r="S59">
        <v>3.5091484994786062</v>
      </c>
      <c r="T59">
        <v>0</v>
      </c>
      <c r="U59">
        <v>244.25277620153338</v>
      </c>
      <c r="V59">
        <v>0</v>
      </c>
      <c r="W59">
        <v>5.0438770377041218</v>
      </c>
      <c r="X59">
        <v>15.132540179503234</v>
      </c>
      <c r="Y59">
        <v>0</v>
      </c>
      <c r="Z59">
        <v>3.3581692026716756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14.491607738259235</v>
      </c>
      <c r="AL59">
        <v>12.501559486537259</v>
      </c>
      <c r="AM59">
        <v>4.2683032326445414</v>
      </c>
      <c r="AN59">
        <v>0</v>
      </c>
      <c r="AO59">
        <v>1.8830712273011903</v>
      </c>
      <c r="AP59">
        <v>0.32813747167197826</v>
      </c>
      <c r="AQ59">
        <v>0</v>
      </c>
      <c r="AR59">
        <v>12.868712481736587</v>
      </c>
      <c r="AS59">
        <v>8.6128939391567521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21.388036120534331</v>
      </c>
      <c r="BB59">
        <f t="shared" si="0"/>
        <v>490.28746915540717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41.689830766425516</v>
      </c>
      <c r="L60">
        <v>22.187605207476786</v>
      </c>
      <c r="M60">
        <v>0</v>
      </c>
      <c r="N60">
        <v>15.131383379580805</v>
      </c>
      <c r="O60">
        <v>50.81280741755269</v>
      </c>
      <c r="P60">
        <v>48.36962989108126</v>
      </c>
      <c r="Q60">
        <v>2.0198720733331923</v>
      </c>
      <c r="R60">
        <v>5.2202461061106291</v>
      </c>
      <c r="S60">
        <v>3.5053524708068409</v>
      </c>
      <c r="T60">
        <v>0</v>
      </c>
      <c r="U60">
        <v>244.25277620153338</v>
      </c>
      <c r="V60">
        <v>0</v>
      </c>
      <c r="W60">
        <v>5.0438770377041218</v>
      </c>
      <c r="X60">
        <v>15.132540179503234</v>
      </c>
      <c r="Y60">
        <v>0</v>
      </c>
      <c r="Z60">
        <v>3.3581692026716756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14.491607738259235</v>
      </c>
      <c r="AL60">
        <v>12.501559486537259</v>
      </c>
      <c r="AM60">
        <v>4.2683032326445414</v>
      </c>
      <c r="AN60">
        <v>0</v>
      </c>
      <c r="AO60">
        <v>1.8830712273011903</v>
      </c>
      <c r="AP60">
        <v>0.32813747167197826</v>
      </c>
      <c r="AQ60">
        <v>0</v>
      </c>
      <c r="AR60">
        <v>12.868712481736587</v>
      </c>
      <c r="AS60">
        <v>8.6128939391567521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21.388156096363446</v>
      </c>
      <c r="BB60">
        <f t="shared" si="0"/>
        <v>490.29021941472422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41.683164502607596</v>
      </c>
      <c r="L61">
        <v>22.187605207476786</v>
      </c>
      <c r="M61">
        <v>0</v>
      </c>
      <c r="N61">
        <v>14.628723136921174</v>
      </c>
      <c r="O61">
        <v>26.092441680501427</v>
      </c>
      <c r="P61">
        <v>48.360938449918052</v>
      </c>
      <c r="Q61">
        <v>2.0198720733331923</v>
      </c>
      <c r="R61">
        <v>5.4468085132074426</v>
      </c>
      <c r="S61">
        <v>3.5053524708068409</v>
      </c>
      <c r="T61">
        <v>0</v>
      </c>
      <c r="U61">
        <v>244.25277620153338</v>
      </c>
      <c r="V61">
        <v>0</v>
      </c>
      <c r="W61">
        <v>5.0438770377041218</v>
      </c>
      <c r="X61">
        <v>15.132540179503234</v>
      </c>
      <c r="Y61">
        <v>0</v>
      </c>
      <c r="Z61">
        <v>3.3581692026716756</v>
      </c>
      <c r="AA61">
        <v>0</v>
      </c>
      <c r="AB61">
        <v>0</v>
      </c>
      <c r="AC61">
        <v>0</v>
      </c>
      <c r="AD61">
        <v>0</v>
      </c>
      <c r="AE61">
        <v>4.4443334783969952</v>
      </c>
      <c r="AF61">
        <v>0</v>
      </c>
      <c r="AG61">
        <v>0</v>
      </c>
      <c r="AH61">
        <v>5.3968081684408258</v>
      </c>
      <c r="AI61">
        <v>0</v>
      </c>
      <c r="AJ61">
        <v>0</v>
      </c>
      <c r="AK61">
        <v>14.491607738259235</v>
      </c>
      <c r="AL61">
        <v>12.501559486537259</v>
      </c>
      <c r="AM61">
        <v>4.2683032326445414</v>
      </c>
      <c r="AN61">
        <v>0</v>
      </c>
      <c r="AO61">
        <v>1.8830712273011903</v>
      </c>
      <c r="AP61">
        <v>0.32813747167197826</v>
      </c>
      <c r="AQ61">
        <v>0</v>
      </c>
      <c r="AR61">
        <v>12.868712481736587</v>
      </c>
      <c r="AS61">
        <v>8.6128939391567521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20.754021687797781</v>
      </c>
      <c r="BB61">
        <f t="shared" si="0"/>
        <v>475.75367419253246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41.689830766425516</v>
      </c>
      <c r="L62">
        <v>22.187605207476786</v>
      </c>
      <c r="M62">
        <v>0</v>
      </c>
      <c r="N62">
        <v>14.628723136921174</v>
      </c>
      <c r="O62">
        <v>26.088123736758298</v>
      </c>
      <c r="P62">
        <v>48.360938449918052</v>
      </c>
      <c r="Q62">
        <v>2.0198720733331923</v>
      </c>
      <c r="R62">
        <v>5.4468085132074426</v>
      </c>
      <c r="S62">
        <v>3.5053524708068409</v>
      </c>
      <c r="T62">
        <v>0</v>
      </c>
      <c r="U62">
        <v>244.25277620153338</v>
      </c>
      <c r="V62">
        <v>0</v>
      </c>
      <c r="W62">
        <v>5.0438770377041218</v>
      </c>
      <c r="X62">
        <v>15.132107464579212</v>
      </c>
      <c r="Y62">
        <v>0</v>
      </c>
      <c r="Z62">
        <v>3.3581692026716756</v>
      </c>
      <c r="AA62">
        <v>0</v>
      </c>
      <c r="AB62">
        <v>0.90840494677520345</v>
      </c>
      <c r="AC62">
        <v>0</v>
      </c>
      <c r="AD62">
        <v>0</v>
      </c>
      <c r="AE62">
        <v>8.8886674431225199</v>
      </c>
      <c r="AF62">
        <v>0</v>
      </c>
      <c r="AG62">
        <v>0</v>
      </c>
      <c r="AH62">
        <v>10.793616596430807</v>
      </c>
      <c r="AI62">
        <v>0</v>
      </c>
      <c r="AJ62">
        <v>0</v>
      </c>
      <c r="AK62">
        <v>14.491607738259235</v>
      </c>
      <c r="AL62">
        <v>12.501559486537259</v>
      </c>
      <c r="AM62">
        <v>4.2683032326445414</v>
      </c>
      <c r="AN62">
        <v>0</v>
      </c>
      <c r="AO62">
        <v>1.8830712273011903</v>
      </c>
      <c r="AP62">
        <v>0.32813747167197826</v>
      </c>
      <c r="AQ62">
        <v>0</v>
      </c>
      <c r="AR62">
        <v>12.868712481736587</v>
      </c>
      <c r="AS62">
        <v>8.6128939391567521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21.203432838883799</v>
      </c>
      <c r="BB62">
        <f t="shared" si="0"/>
        <v>486.05572598608796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41.682535976844946</v>
      </c>
      <c r="L63">
        <v>22.187605207476786</v>
      </c>
      <c r="M63">
        <v>0</v>
      </c>
      <c r="N63">
        <v>14.651831297704764</v>
      </c>
      <c r="O63">
        <v>26.088123736758298</v>
      </c>
      <c r="P63">
        <v>48.360938449918052</v>
      </c>
      <c r="Q63">
        <v>2.0198720733331923</v>
      </c>
      <c r="R63">
        <v>5.4468085132074426</v>
      </c>
      <c r="S63">
        <v>3.5053524708068409</v>
      </c>
      <c r="T63">
        <v>0</v>
      </c>
      <c r="U63">
        <v>244.25277620153338</v>
      </c>
      <c r="V63">
        <v>0</v>
      </c>
      <c r="W63">
        <v>5.0438770377041218</v>
      </c>
      <c r="X63">
        <v>15.132107464579212</v>
      </c>
      <c r="Y63">
        <v>0</v>
      </c>
      <c r="Z63">
        <v>3.3581692026716756</v>
      </c>
      <c r="AA63">
        <v>0</v>
      </c>
      <c r="AB63">
        <v>3.5609475161761637</v>
      </c>
      <c r="AC63">
        <v>2.6190433388624501</v>
      </c>
      <c r="AD63">
        <v>0</v>
      </c>
      <c r="AE63">
        <v>8.8886674431225199</v>
      </c>
      <c r="AF63">
        <v>0</v>
      </c>
      <c r="AG63">
        <v>0</v>
      </c>
      <c r="AH63">
        <v>10.793616596430807</v>
      </c>
      <c r="AI63">
        <v>0</v>
      </c>
      <c r="AJ63">
        <v>0</v>
      </c>
      <c r="AK63">
        <v>14.491607738259235</v>
      </c>
      <c r="AL63">
        <v>12.501559486537259</v>
      </c>
      <c r="AM63">
        <v>4.2683032326445414</v>
      </c>
      <c r="AN63">
        <v>0</v>
      </c>
      <c r="AO63">
        <v>1.8830712273011903</v>
      </c>
      <c r="AP63">
        <v>0.32813747167197826</v>
      </c>
      <c r="AQ63">
        <v>0</v>
      </c>
      <c r="AR63">
        <v>12.868712481736587</v>
      </c>
      <c r="AS63">
        <v>8.6128939391567521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21.424446128765489</v>
      </c>
      <c r="BB63">
        <f t="shared" si="0"/>
        <v>491.12211197567268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41.70320578491431</v>
      </c>
      <c r="L64">
        <v>22.198234657985925</v>
      </c>
      <c r="M64">
        <v>0</v>
      </c>
      <c r="N64">
        <v>14.651831297704764</v>
      </c>
      <c r="O64">
        <v>26.088123736758298</v>
      </c>
      <c r="P64">
        <v>48.360938449918052</v>
      </c>
      <c r="Q64">
        <v>2.0198720733331923</v>
      </c>
      <c r="R64">
        <v>5.4892204265815643</v>
      </c>
      <c r="S64">
        <v>3.5053524708068409</v>
      </c>
      <c r="T64">
        <v>0</v>
      </c>
      <c r="U64">
        <v>244.25277620153338</v>
      </c>
      <c r="V64">
        <v>0</v>
      </c>
      <c r="W64">
        <v>5.0438770377041218</v>
      </c>
      <c r="X64">
        <v>15.132107464579212</v>
      </c>
      <c r="Y64">
        <v>0</v>
      </c>
      <c r="Z64">
        <v>3.3581692026716756</v>
      </c>
      <c r="AA64">
        <v>0</v>
      </c>
      <c r="AB64">
        <v>7.1800328010853685</v>
      </c>
      <c r="AC64">
        <v>2.6190433388624501</v>
      </c>
      <c r="AD64">
        <v>0</v>
      </c>
      <c r="AE64">
        <v>12.777459084742226</v>
      </c>
      <c r="AF64">
        <v>0</v>
      </c>
      <c r="AG64">
        <v>0</v>
      </c>
      <c r="AH64">
        <v>10.793616596430807</v>
      </c>
      <c r="AI64">
        <v>0</v>
      </c>
      <c r="AJ64">
        <v>0</v>
      </c>
      <c r="AK64">
        <v>14.491607738259235</v>
      </c>
      <c r="AL64">
        <v>12.501559486537259</v>
      </c>
      <c r="AM64">
        <v>4.2683032326445414</v>
      </c>
      <c r="AN64">
        <v>0</v>
      </c>
      <c r="AO64">
        <v>1.8830712273011903</v>
      </c>
      <c r="AP64">
        <v>0.32813747167197826</v>
      </c>
      <c r="AQ64">
        <v>0</v>
      </c>
      <c r="AR64">
        <v>12.868712481736587</v>
      </c>
      <c r="AS64">
        <v>8.6128939391567521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21.741356511282021</v>
      </c>
      <c r="BB64">
        <f t="shared" si="0"/>
        <v>498.38678969163777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41.703943116013704</v>
      </c>
      <c r="L65">
        <v>22.198234657985925</v>
      </c>
      <c r="M65">
        <v>0</v>
      </c>
      <c r="N65">
        <v>14.652402979905816</v>
      </c>
      <c r="O65">
        <v>26.091300738519848</v>
      </c>
      <c r="P65">
        <v>48.360938449918052</v>
      </c>
      <c r="Q65">
        <v>2.0198720733331923</v>
      </c>
      <c r="R65">
        <v>5.4892204265815643</v>
      </c>
      <c r="S65">
        <v>3.5156460367328406</v>
      </c>
      <c r="T65">
        <v>0</v>
      </c>
      <c r="U65">
        <v>244.25277620153338</v>
      </c>
      <c r="V65">
        <v>0</v>
      </c>
      <c r="W65">
        <v>5.0438770377041218</v>
      </c>
      <c r="X65">
        <v>15.132540179503234</v>
      </c>
      <c r="Y65">
        <v>0</v>
      </c>
      <c r="Z65">
        <v>3.3581692026716756</v>
      </c>
      <c r="AA65">
        <v>0</v>
      </c>
      <c r="AB65">
        <v>7.1800328010853685</v>
      </c>
      <c r="AC65">
        <v>5.2432557736485075</v>
      </c>
      <c r="AD65">
        <v>0</v>
      </c>
      <c r="AE65">
        <v>13.378833008766438</v>
      </c>
      <c r="AF65">
        <v>0</v>
      </c>
      <c r="AG65">
        <v>0</v>
      </c>
      <c r="AH65">
        <v>13.330116253913587</v>
      </c>
      <c r="AI65">
        <v>0</v>
      </c>
      <c r="AJ65">
        <v>0</v>
      </c>
      <c r="AK65">
        <v>14.491607738259235</v>
      </c>
      <c r="AL65">
        <v>12.501559486537259</v>
      </c>
      <c r="AM65">
        <v>4.2683032326445414</v>
      </c>
      <c r="AN65">
        <v>0</v>
      </c>
      <c r="AO65">
        <v>1.8830712273011903</v>
      </c>
      <c r="AP65">
        <v>0.32813747167197826</v>
      </c>
      <c r="AQ65">
        <v>0</v>
      </c>
      <c r="AR65">
        <v>12.868712481736587</v>
      </c>
      <c r="AS65">
        <v>8.6128939391567521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21.982847580732198</v>
      </c>
      <c r="BB65">
        <f t="shared" si="0"/>
        <v>503.92259693439252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41.70320578491431</v>
      </c>
      <c r="L66">
        <v>22.198234657985925</v>
      </c>
      <c r="M66">
        <v>0</v>
      </c>
      <c r="N66">
        <v>14.652402979905816</v>
      </c>
      <c r="O66">
        <v>26.091300738519848</v>
      </c>
      <c r="P66">
        <v>48.360938449918052</v>
      </c>
      <c r="Q66">
        <v>2.0198720733331923</v>
      </c>
      <c r="R66">
        <v>5.4892204265815643</v>
      </c>
      <c r="S66">
        <v>3.5156460367328406</v>
      </c>
      <c r="T66">
        <v>0</v>
      </c>
      <c r="U66">
        <v>244.25277620153338</v>
      </c>
      <c r="V66">
        <v>0</v>
      </c>
      <c r="W66">
        <v>5.0438770377041218</v>
      </c>
      <c r="X66">
        <v>15.132540179503234</v>
      </c>
      <c r="Y66">
        <v>0</v>
      </c>
      <c r="Z66">
        <v>3.3581692026716756</v>
      </c>
      <c r="AA66">
        <v>0</v>
      </c>
      <c r="AB66">
        <v>7.1800328010853685</v>
      </c>
      <c r="AC66">
        <v>5.2432557736485075</v>
      </c>
      <c r="AD66">
        <v>0</v>
      </c>
      <c r="AE66">
        <v>13.378833008766438</v>
      </c>
      <c r="AF66">
        <v>0</v>
      </c>
      <c r="AG66">
        <v>0</v>
      </c>
      <c r="AH66">
        <v>13.330116253913587</v>
      </c>
      <c r="AI66">
        <v>0</v>
      </c>
      <c r="AJ66">
        <v>0</v>
      </c>
      <c r="AK66">
        <v>14.491607738259235</v>
      </c>
      <c r="AL66">
        <v>12.501559486537259</v>
      </c>
      <c r="AM66">
        <v>4.2683032326445414</v>
      </c>
      <c r="AN66">
        <v>0</v>
      </c>
      <c r="AO66">
        <v>1.8830712273011903</v>
      </c>
      <c r="AP66">
        <v>0.32813747167197826</v>
      </c>
      <c r="AQ66">
        <v>0</v>
      </c>
      <c r="AR66">
        <v>12.868712481736587</v>
      </c>
      <c r="AS66">
        <v>8.6128939391567521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21.982816760292238</v>
      </c>
      <c r="BB66">
        <f t="shared" si="0"/>
        <v>503.92189042373315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41.703943116013704</v>
      </c>
      <c r="L67">
        <v>22.198234657985925</v>
      </c>
      <c r="M67">
        <v>0</v>
      </c>
      <c r="N67">
        <v>15.130339019538694</v>
      </c>
      <c r="O67">
        <v>26.090418044883528</v>
      </c>
      <c r="P67">
        <v>48.360938449918052</v>
      </c>
      <c r="Q67">
        <v>2.0198720733331923</v>
      </c>
      <c r="R67">
        <v>5.5200351729951285</v>
      </c>
      <c r="S67">
        <v>3.5156460367328406</v>
      </c>
      <c r="T67">
        <v>0</v>
      </c>
      <c r="U67">
        <v>244.25277620153338</v>
      </c>
      <c r="V67">
        <v>0</v>
      </c>
      <c r="W67">
        <v>5.0438770377041218</v>
      </c>
      <c r="X67">
        <v>15.132540179503234</v>
      </c>
      <c r="Y67">
        <v>0</v>
      </c>
      <c r="Z67">
        <v>3.3581692026716756</v>
      </c>
      <c r="AA67">
        <v>0</v>
      </c>
      <c r="AB67">
        <v>7.1800328010853685</v>
      </c>
      <c r="AC67">
        <v>5.2432557736485075</v>
      </c>
      <c r="AD67">
        <v>0</v>
      </c>
      <c r="AE67">
        <v>13.378833008766438</v>
      </c>
      <c r="AF67">
        <v>0</v>
      </c>
      <c r="AG67">
        <v>0</v>
      </c>
      <c r="AH67">
        <v>13.330116253913587</v>
      </c>
      <c r="AI67">
        <v>0</v>
      </c>
      <c r="AJ67">
        <v>0</v>
      </c>
      <c r="AK67">
        <v>14.491607738259235</v>
      </c>
      <c r="AL67">
        <v>12.501559486537259</v>
      </c>
      <c r="AM67">
        <v>4.2683032326445414</v>
      </c>
      <c r="AN67">
        <v>0</v>
      </c>
      <c r="AO67">
        <v>1.8830712273011903</v>
      </c>
      <c r="AP67">
        <v>6.562744132717778E-2</v>
      </c>
      <c r="AQ67">
        <v>0</v>
      </c>
      <c r="AR67">
        <v>12.868712481736587</v>
      </c>
      <c r="AS67">
        <v>8.8627956576915032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22.003549439561276</v>
      </c>
      <c r="BB67">
        <f t="shared" si="0"/>
        <v>504.3971548561637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41.70320578491431</v>
      </c>
      <c r="L68">
        <v>22.198234657985925</v>
      </c>
      <c r="M68">
        <v>0</v>
      </c>
      <c r="N68">
        <v>15.130339019538694</v>
      </c>
      <c r="O68">
        <v>26.090418044883528</v>
      </c>
      <c r="P68">
        <v>48.360938449918052</v>
      </c>
      <c r="Q68">
        <v>2.0198720733331923</v>
      </c>
      <c r="R68">
        <v>5.5200351729951285</v>
      </c>
      <c r="S68">
        <v>3.5156460367328406</v>
      </c>
      <c r="T68">
        <v>0</v>
      </c>
      <c r="U68">
        <v>244.25277620153338</v>
      </c>
      <c r="V68">
        <v>0</v>
      </c>
      <c r="W68">
        <v>5.0438770377041218</v>
      </c>
      <c r="X68">
        <v>15.132540179503234</v>
      </c>
      <c r="Y68">
        <v>0</v>
      </c>
      <c r="Z68">
        <v>3.3581692026716756</v>
      </c>
      <c r="AA68">
        <v>3.5824470674180757</v>
      </c>
      <c r="AB68">
        <v>7.1800328010853685</v>
      </c>
      <c r="AC68">
        <v>5.2432557736485075</v>
      </c>
      <c r="AD68">
        <v>0</v>
      </c>
      <c r="AE68">
        <v>13.378833008766438</v>
      </c>
      <c r="AF68">
        <v>0</v>
      </c>
      <c r="AG68">
        <v>0</v>
      </c>
      <c r="AH68">
        <v>13.330116253913587</v>
      </c>
      <c r="AI68">
        <v>0</v>
      </c>
      <c r="AJ68">
        <v>0</v>
      </c>
      <c r="AK68">
        <v>14.491607738259235</v>
      </c>
      <c r="AL68">
        <v>12.501559486537259</v>
      </c>
      <c r="AM68">
        <v>4.2683032326445414</v>
      </c>
      <c r="AN68">
        <v>0</v>
      </c>
      <c r="AO68">
        <v>1.8830712273011903</v>
      </c>
      <c r="AP68">
        <v>6.562744132717778E-2</v>
      </c>
      <c r="AQ68">
        <v>0</v>
      </c>
      <c r="AR68">
        <v>13.575784596117719</v>
      </c>
      <c r="AS68">
        <v>8.8627956576915032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22.182820520920522</v>
      </c>
      <c r="BB68">
        <f t="shared" ref="BB68:BB99" si="1">SUM(B68:AZ68)-BA68</f>
        <v>508.50666562550413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41.703943116013704</v>
      </c>
      <c r="L69">
        <v>22.218533267019041</v>
      </c>
      <c r="M69">
        <v>0</v>
      </c>
      <c r="N69">
        <v>15.130339019538694</v>
      </c>
      <c r="O69">
        <v>26.089712420313621</v>
      </c>
      <c r="P69">
        <v>48.360938449918052</v>
      </c>
      <c r="Q69">
        <v>2.0198720733331923</v>
      </c>
      <c r="R69">
        <v>5.5416863396282299</v>
      </c>
      <c r="S69">
        <v>3.5156460367328406</v>
      </c>
      <c r="T69">
        <v>0</v>
      </c>
      <c r="U69">
        <v>244.25277620153338</v>
      </c>
      <c r="V69">
        <v>0</v>
      </c>
      <c r="W69">
        <v>5.0438770377041218</v>
      </c>
      <c r="X69">
        <v>15.132540179503234</v>
      </c>
      <c r="Y69">
        <v>0</v>
      </c>
      <c r="Z69">
        <v>3.3581692026716756</v>
      </c>
      <c r="AA69">
        <v>7.1988967877269863</v>
      </c>
      <c r="AB69">
        <v>7.1800328010853685</v>
      </c>
      <c r="AC69">
        <v>5.2432557736485075</v>
      </c>
      <c r="AD69">
        <v>2.462457906867042</v>
      </c>
      <c r="AE69">
        <v>13.378833008766438</v>
      </c>
      <c r="AF69">
        <v>0</v>
      </c>
      <c r="AG69">
        <v>0</v>
      </c>
      <c r="AH69">
        <v>13.330116253913587</v>
      </c>
      <c r="AI69">
        <v>0</v>
      </c>
      <c r="AJ69">
        <v>0</v>
      </c>
      <c r="AK69">
        <v>14.491607738259235</v>
      </c>
      <c r="AL69">
        <v>15.478121269046131</v>
      </c>
      <c r="AM69">
        <v>4.2683032326445414</v>
      </c>
      <c r="AN69">
        <v>0</v>
      </c>
      <c r="AO69">
        <v>1.8830712273011903</v>
      </c>
      <c r="AP69">
        <v>6.562744132717778E-2</v>
      </c>
      <c r="AQ69">
        <v>0</v>
      </c>
      <c r="AR69">
        <v>13.575784596117719</v>
      </c>
      <c r="AS69">
        <v>8.6128939391567521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22.552648076366388</v>
      </c>
      <c r="BB69">
        <f t="shared" si="1"/>
        <v>516.98438724340406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41.712143463673897</v>
      </c>
      <c r="L70">
        <v>22.218533267019041</v>
      </c>
      <c r="M70">
        <v>0</v>
      </c>
      <c r="N70">
        <v>15.130339019538694</v>
      </c>
      <c r="O70">
        <v>26.089712420313621</v>
      </c>
      <c r="P70">
        <v>48.360938449918052</v>
      </c>
      <c r="Q70">
        <v>2.0198720733331923</v>
      </c>
      <c r="R70">
        <v>5.5416863396282299</v>
      </c>
      <c r="S70">
        <v>3.5156460367328406</v>
      </c>
      <c r="T70">
        <v>0</v>
      </c>
      <c r="U70">
        <v>244.25277620153338</v>
      </c>
      <c r="V70">
        <v>0</v>
      </c>
      <c r="W70">
        <v>5.0438770377041218</v>
      </c>
      <c r="X70">
        <v>15.132540179503234</v>
      </c>
      <c r="Y70">
        <v>0</v>
      </c>
      <c r="Z70">
        <v>3.3536601857649755</v>
      </c>
      <c r="AA70">
        <v>7.1988967877269863</v>
      </c>
      <c r="AB70">
        <v>7.1800328010853685</v>
      </c>
      <c r="AC70">
        <v>5.2432557736485075</v>
      </c>
      <c r="AD70">
        <v>2.462457906867042</v>
      </c>
      <c r="AE70">
        <v>13.378833008766438</v>
      </c>
      <c r="AF70">
        <v>0</v>
      </c>
      <c r="AG70">
        <v>0</v>
      </c>
      <c r="AH70">
        <v>13.330116253913587</v>
      </c>
      <c r="AI70">
        <v>0</v>
      </c>
      <c r="AJ70">
        <v>0</v>
      </c>
      <c r="AK70">
        <v>14.491607738259235</v>
      </c>
      <c r="AL70">
        <v>15.478121269046131</v>
      </c>
      <c r="AM70">
        <v>4.2683032326445414</v>
      </c>
      <c r="AN70">
        <v>0</v>
      </c>
      <c r="AO70">
        <v>1.8830712273011903</v>
      </c>
      <c r="AP70">
        <v>6.562744132717778E-2</v>
      </c>
      <c r="AQ70">
        <v>0</v>
      </c>
      <c r="AR70">
        <v>12.868712481736587</v>
      </c>
      <c r="AS70">
        <v>8.6128939391567521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22.52324675961075</v>
      </c>
      <c r="BB70">
        <f t="shared" si="1"/>
        <v>516.31040777653197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41.71098401789471</v>
      </c>
      <c r="L71">
        <v>22.198234657985925</v>
      </c>
      <c r="M71">
        <v>0</v>
      </c>
      <c r="N71">
        <v>15.130339019538694</v>
      </c>
      <c r="O71">
        <v>26.089712420313621</v>
      </c>
      <c r="P71">
        <v>48.360938449918052</v>
      </c>
      <c r="Q71">
        <v>2.0198720733331923</v>
      </c>
      <c r="R71">
        <v>5.5416863396282299</v>
      </c>
      <c r="S71">
        <v>3.5156460367328406</v>
      </c>
      <c r="T71">
        <v>0</v>
      </c>
      <c r="U71">
        <v>244.25277620153338</v>
      </c>
      <c r="V71">
        <v>0</v>
      </c>
      <c r="W71">
        <v>5.0438770377041218</v>
      </c>
      <c r="X71">
        <v>15.132540179503234</v>
      </c>
      <c r="Y71">
        <v>0</v>
      </c>
      <c r="Z71">
        <v>1.6345570653308283</v>
      </c>
      <c r="AA71">
        <v>10.798345049050303</v>
      </c>
      <c r="AB71">
        <v>7.1800328010853685</v>
      </c>
      <c r="AC71">
        <v>5.2432557736485075</v>
      </c>
      <c r="AD71">
        <v>2.462457906867042</v>
      </c>
      <c r="AE71">
        <v>13.378833008766438</v>
      </c>
      <c r="AF71">
        <v>0</v>
      </c>
      <c r="AG71">
        <v>0</v>
      </c>
      <c r="AH71">
        <v>13.330116253913587</v>
      </c>
      <c r="AI71">
        <v>0</v>
      </c>
      <c r="AJ71">
        <v>0</v>
      </c>
      <c r="AK71">
        <v>14.491607738259235</v>
      </c>
      <c r="AL71">
        <v>15.478121269046131</v>
      </c>
      <c r="AM71">
        <v>4.2683032326445414</v>
      </c>
      <c r="AN71">
        <v>0</v>
      </c>
      <c r="AO71">
        <v>1.770086821122939</v>
      </c>
      <c r="AP71">
        <v>6.562744132717778E-2</v>
      </c>
      <c r="AQ71">
        <v>0</v>
      </c>
      <c r="AR71">
        <v>12.868712481736587</v>
      </c>
      <c r="AS71">
        <v>8.6128939391567521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22.596225491630513</v>
      </c>
      <c r="BB71">
        <f t="shared" si="1"/>
        <v>517.98333172441073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41.702088173269615</v>
      </c>
      <c r="L72">
        <v>22.198234657985925</v>
      </c>
      <c r="M72">
        <v>0</v>
      </c>
      <c r="N72">
        <v>15.130339019538694</v>
      </c>
      <c r="O72">
        <v>25.213075937780847</v>
      </c>
      <c r="P72">
        <v>48.36962989108126</v>
      </c>
      <c r="Q72">
        <v>2.0198720733331923</v>
      </c>
      <c r="R72">
        <v>5.5416863396282299</v>
      </c>
      <c r="S72">
        <v>3.5156460367328406</v>
      </c>
      <c r="T72">
        <v>0</v>
      </c>
      <c r="U72">
        <v>244.25277620153338</v>
      </c>
      <c r="V72">
        <v>0</v>
      </c>
      <c r="W72">
        <v>5.0438770377041218</v>
      </c>
      <c r="X72">
        <v>15.132540179503234</v>
      </c>
      <c r="Y72">
        <v>0</v>
      </c>
      <c r="Z72">
        <v>1.6345570653308283</v>
      </c>
      <c r="AA72">
        <v>10.798345049050303</v>
      </c>
      <c r="AB72">
        <v>10.77004932164475</v>
      </c>
      <c r="AC72">
        <v>5.2432557736485075</v>
      </c>
      <c r="AD72">
        <v>2.462457906867042</v>
      </c>
      <c r="AE72">
        <v>13.378833008766438</v>
      </c>
      <c r="AF72">
        <v>0</v>
      </c>
      <c r="AG72">
        <v>0</v>
      </c>
      <c r="AH72">
        <v>13.330116253913587</v>
      </c>
      <c r="AI72">
        <v>0</v>
      </c>
      <c r="AJ72">
        <v>0</v>
      </c>
      <c r="AK72">
        <v>14.491607738259235</v>
      </c>
      <c r="AL72">
        <v>15.478121269046131</v>
      </c>
      <c r="AM72">
        <v>4.2683032326445414</v>
      </c>
      <c r="AN72">
        <v>0</v>
      </c>
      <c r="AO72">
        <v>1.770086821122939</v>
      </c>
      <c r="AP72">
        <v>6.562744132717778E-2</v>
      </c>
      <c r="AQ72">
        <v>0</v>
      </c>
      <c r="AR72">
        <v>12.868712481736587</v>
      </c>
      <c r="AS72">
        <v>8.6128939391567521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22.709636233155322</v>
      </c>
      <c r="BB72">
        <f t="shared" si="1"/>
        <v>520.58309661745079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41.71098401789471</v>
      </c>
      <c r="L73">
        <v>22.198234657985925</v>
      </c>
      <c r="M73">
        <v>0</v>
      </c>
      <c r="N73">
        <v>15.131383379580805</v>
      </c>
      <c r="O73">
        <v>40.34792380848171</v>
      </c>
      <c r="P73">
        <v>48.36962989108126</v>
      </c>
      <c r="Q73">
        <v>2.0198720733331923</v>
      </c>
      <c r="R73">
        <v>5.5416863396282299</v>
      </c>
      <c r="S73">
        <v>3.5156460367328406</v>
      </c>
      <c r="T73">
        <v>0</v>
      </c>
      <c r="U73">
        <v>244.25277620153338</v>
      </c>
      <c r="V73">
        <v>0</v>
      </c>
      <c r="W73">
        <v>5.0438770377041218</v>
      </c>
      <c r="X73">
        <v>15.132540179503234</v>
      </c>
      <c r="Y73">
        <v>0</v>
      </c>
      <c r="Z73">
        <v>1.6345570653308283</v>
      </c>
      <c r="AA73">
        <v>10.798345049050303</v>
      </c>
      <c r="AB73">
        <v>10.77004932164475</v>
      </c>
      <c r="AC73">
        <v>5.2432557736485075</v>
      </c>
      <c r="AD73">
        <v>2.462457906867042</v>
      </c>
      <c r="AE73">
        <v>13.378833008766438</v>
      </c>
      <c r="AF73">
        <v>0</v>
      </c>
      <c r="AG73">
        <v>0</v>
      </c>
      <c r="AH73">
        <v>13.330116253913587</v>
      </c>
      <c r="AI73">
        <v>0</v>
      </c>
      <c r="AJ73">
        <v>0</v>
      </c>
      <c r="AK73">
        <v>14.491607738259235</v>
      </c>
      <c r="AL73">
        <v>15.478121269046131</v>
      </c>
      <c r="AM73">
        <v>4.2683032326445414</v>
      </c>
      <c r="AN73">
        <v>0</v>
      </c>
      <c r="AO73">
        <v>1.770086821122939</v>
      </c>
      <c r="AP73">
        <v>0.3937651780352453</v>
      </c>
      <c r="AQ73">
        <v>0</v>
      </c>
      <c r="AR73">
        <v>12.868712481736587</v>
      </c>
      <c r="AS73">
        <v>8.6128939391567521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23.3564045321001</v>
      </c>
      <c r="BB73">
        <f t="shared" si="1"/>
        <v>535.4092541305821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41.702088173269615</v>
      </c>
      <c r="L74">
        <v>22.198234657985925</v>
      </c>
      <c r="M74">
        <v>0</v>
      </c>
      <c r="N74">
        <v>30.262163566362439</v>
      </c>
      <c r="O74">
        <v>50.81280741755269</v>
      </c>
      <c r="P74">
        <v>48.36962989108126</v>
      </c>
      <c r="Q74">
        <v>2.0198720733331923</v>
      </c>
      <c r="R74">
        <v>5.5416863396282299</v>
      </c>
      <c r="S74">
        <v>3.5156460367328406</v>
      </c>
      <c r="T74">
        <v>0</v>
      </c>
      <c r="U74">
        <v>244.25277620153338</v>
      </c>
      <c r="V74">
        <v>0</v>
      </c>
      <c r="W74">
        <v>5.0438770377041218</v>
      </c>
      <c r="X74">
        <v>15.132540179503234</v>
      </c>
      <c r="Y74">
        <v>0</v>
      </c>
      <c r="Z74">
        <v>1.6345570653308283</v>
      </c>
      <c r="AA74">
        <v>10.798345049050303</v>
      </c>
      <c r="AB74">
        <v>10.77004932164475</v>
      </c>
      <c r="AC74">
        <v>5.2432557736485075</v>
      </c>
      <c r="AD74">
        <v>2.462457906867042</v>
      </c>
      <c r="AE74">
        <v>13.378833008766438</v>
      </c>
      <c r="AF74">
        <v>0</v>
      </c>
      <c r="AG74">
        <v>0</v>
      </c>
      <c r="AH74">
        <v>16.190424764871633</v>
      </c>
      <c r="AI74">
        <v>0</v>
      </c>
      <c r="AJ74">
        <v>0</v>
      </c>
      <c r="AK74">
        <v>14.491607738259235</v>
      </c>
      <c r="AL74">
        <v>15.478121269046131</v>
      </c>
      <c r="AM74">
        <v>4.2683032326445414</v>
      </c>
      <c r="AN74">
        <v>0</v>
      </c>
      <c r="AO74">
        <v>1.770086821122939</v>
      </c>
      <c r="AP74">
        <v>0.3937651780352453</v>
      </c>
      <c r="AQ74">
        <v>0</v>
      </c>
      <c r="AR74">
        <v>12.868712481736587</v>
      </c>
      <c r="AS74">
        <v>8.6128939391567521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24.545492328219453</v>
      </c>
      <c r="BB74">
        <f t="shared" si="1"/>
        <v>562.66724279664857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40.74519848504081</v>
      </c>
      <c r="L75">
        <v>15.330875762099424</v>
      </c>
      <c r="M75">
        <v>0</v>
      </c>
      <c r="N75">
        <v>30.262163566362439</v>
      </c>
      <c r="O75">
        <v>50.81280741755269</v>
      </c>
      <c r="P75">
        <v>48.36962989108126</v>
      </c>
      <c r="Q75">
        <v>1.9478835482572341</v>
      </c>
      <c r="R75">
        <v>5.5829063451849672</v>
      </c>
      <c r="S75">
        <v>3.5259314822614729</v>
      </c>
      <c r="T75">
        <v>0</v>
      </c>
      <c r="U75">
        <v>244.25277620153338</v>
      </c>
      <c r="V75">
        <v>0</v>
      </c>
      <c r="W75">
        <v>4.873798204462668</v>
      </c>
      <c r="X75">
        <v>14.623722734482426</v>
      </c>
      <c r="Y75">
        <v>0</v>
      </c>
      <c r="Z75">
        <v>1.6345570653308283</v>
      </c>
      <c r="AA75">
        <v>9.107915936130242</v>
      </c>
      <c r="AB75">
        <v>10.77004932164475</v>
      </c>
      <c r="AC75">
        <v>5.2432557736485075</v>
      </c>
      <c r="AD75">
        <v>2.462457906867042</v>
      </c>
      <c r="AE75">
        <v>12.499688166353579</v>
      </c>
      <c r="AF75">
        <v>0</v>
      </c>
      <c r="AG75">
        <v>0</v>
      </c>
      <c r="AH75">
        <v>16.190424764871633</v>
      </c>
      <c r="AI75">
        <v>0</v>
      </c>
      <c r="AJ75">
        <v>0</v>
      </c>
      <c r="AK75">
        <v>14.491607738259235</v>
      </c>
      <c r="AL75">
        <v>15.478121269046131</v>
      </c>
      <c r="AM75">
        <v>4.2683032326445414</v>
      </c>
      <c r="AN75">
        <v>0</v>
      </c>
      <c r="AO75">
        <v>1.770086821122939</v>
      </c>
      <c r="AP75">
        <v>0.3937651780352453</v>
      </c>
      <c r="AQ75">
        <v>0</v>
      </c>
      <c r="AR75">
        <v>12.868712481736587</v>
      </c>
      <c r="AS75">
        <v>8.6128939391567521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24.081796489146342</v>
      </c>
      <c r="BB75">
        <f t="shared" si="1"/>
        <v>552.03773674402066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40.795166469285085</v>
      </c>
      <c r="L76">
        <v>15.330875762099424</v>
      </c>
      <c r="M76">
        <v>0</v>
      </c>
      <c r="N76">
        <v>30.262163566362439</v>
      </c>
      <c r="O76">
        <v>50.81280741755269</v>
      </c>
      <c r="P76">
        <v>48.36962989108126</v>
      </c>
      <c r="Q76">
        <v>1.9478835482572341</v>
      </c>
      <c r="R76">
        <v>5.6666467021091496</v>
      </c>
      <c r="S76">
        <v>3.5896537233772832</v>
      </c>
      <c r="T76">
        <v>0</v>
      </c>
      <c r="U76">
        <v>244.25277620153338</v>
      </c>
      <c r="V76">
        <v>0</v>
      </c>
      <c r="W76">
        <v>4.873798204462668</v>
      </c>
      <c r="X76">
        <v>14.623722734482426</v>
      </c>
      <c r="Y76">
        <v>0</v>
      </c>
      <c r="Z76">
        <v>1.6790847338760171</v>
      </c>
      <c r="AA76">
        <v>9.107915936130242</v>
      </c>
      <c r="AB76">
        <v>10.77004932164475</v>
      </c>
      <c r="AC76">
        <v>7.8650555264141095</v>
      </c>
      <c r="AD76">
        <v>4.9249155700688787</v>
      </c>
      <c r="AE76">
        <v>12.499688166353579</v>
      </c>
      <c r="AF76">
        <v>0</v>
      </c>
      <c r="AG76">
        <v>0</v>
      </c>
      <c r="AH76">
        <v>24.285637277082028</v>
      </c>
      <c r="AI76">
        <v>0</v>
      </c>
      <c r="AJ76">
        <v>0</v>
      </c>
      <c r="AK76">
        <v>14.491607738259235</v>
      </c>
      <c r="AL76">
        <v>15.478121269046131</v>
      </c>
      <c r="AM76">
        <v>4.2683032326445414</v>
      </c>
      <c r="AN76">
        <v>0</v>
      </c>
      <c r="AO76">
        <v>1.770086821122939</v>
      </c>
      <c r="AP76">
        <v>0.3937651780352453</v>
      </c>
      <c r="AQ76">
        <v>0</v>
      </c>
      <c r="AR76">
        <v>12.868712481736587</v>
      </c>
      <c r="AS76">
        <v>8.6128939391567521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24.642812187028845</v>
      </c>
      <c r="BB76">
        <f t="shared" si="1"/>
        <v>564.89814922514518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40.81642952753311</v>
      </c>
      <c r="L77">
        <v>15.330875762099424</v>
      </c>
      <c r="M77">
        <v>0</v>
      </c>
      <c r="N77">
        <v>30.262163566362439</v>
      </c>
      <c r="O77">
        <v>50.81280741755269</v>
      </c>
      <c r="P77">
        <v>48.36962989108126</v>
      </c>
      <c r="Q77">
        <v>1.9478835482572341</v>
      </c>
      <c r="R77">
        <v>5.6666467021091496</v>
      </c>
      <c r="S77">
        <v>3.5896537233772832</v>
      </c>
      <c r="T77">
        <v>0</v>
      </c>
      <c r="U77">
        <v>244.25277620153338</v>
      </c>
      <c r="V77">
        <v>0</v>
      </c>
      <c r="W77">
        <v>4.873798204462668</v>
      </c>
      <c r="X77">
        <v>14.623722734482426</v>
      </c>
      <c r="Y77">
        <v>0</v>
      </c>
      <c r="Z77">
        <v>3.2972961490294299</v>
      </c>
      <c r="AA77">
        <v>10.798345049050303</v>
      </c>
      <c r="AB77">
        <v>10.77004932164475</v>
      </c>
      <c r="AC77">
        <v>7.8650555264141095</v>
      </c>
      <c r="AD77">
        <v>7.3873734769359203</v>
      </c>
      <c r="AE77">
        <v>13.378833008766438</v>
      </c>
      <c r="AF77">
        <v>0</v>
      </c>
      <c r="AG77">
        <v>0</v>
      </c>
      <c r="AH77">
        <v>31.031647617407639</v>
      </c>
      <c r="AI77">
        <v>0</v>
      </c>
      <c r="AJ77">
        <v>0</v>
      </c>
      <c r="AK77">
        <v>14.491607738259235</v>
      </c>
      <c r="AL77">
        <v>15.478121269046131</v>
      </c>
      <c r="AM77">
        <v>4.2683032326445414</v>
      </c>
      <c r="AN77">
        <v>0</v>
      </c>
      <c r="AO77">
        <v>1.770086821122939</v>
      </c>
      <c r="AP77">
        <v>0.3937651780352453</v>
      </c>
      <c r="AQ77">
        <v>0</v>
      </c>
      <c r="AR77">
        <v>12.868712481736587</v>
      </c>
      <c r="AS77">
        <v>8.7175040176372356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25.208037085363081</v>
      </c>
      <c r="BB77">
        <f t="shared" si="1"/>
        <v>577.85505108121856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40.795166469285085</v>
      </c>
      <c r="L78">
        <v>15.330875762099424</v>
      </c>
      <c r="M78">
        <v>0</v>
      </c>
      <c r="N78">
        <v>30.262163566362439</v>
      </c>
      <c r="O78">
        <v>50.81280741755269</v>
      </c>
      <c r="P78">
        <v>48.36962989108126</v>
      </c>
      <c r="Q78">
        <v>1.9478835482572341</v>
      </c>
      <c r="R78">
        <v>5.6666467021091496</v>
      </c>
      <c r="S78">
        <v>3.5896537233772832</v>
      </c>
      <c r="T78">
        <v>0</v>
      </c>
      <c r="U78">
        <v>244.25277620153338</v>
      </c>
      <c r="V78">
        <v>0</v>
      </c>
      <c r="W78">
        <v>4.873798204462668</v>
      </c>
      <c r="X78">
        <v>14.623722734482426</v>
      </c>
      <c r="Y78">
        <v>0</v>
      </c>
      <c r="Z78">
        <v>5.0372539365476925</v>
      </c>
      <c r="AA78">
        <v>10.798345049050303</v>
      </c>
      <c r="AB78">
        <v>10.77004932164475</v>
      </c>
      <c r="AC78">
        <v>7.8650555264141095</v>
      </c>
      <c r="AD78">
        <v>9.8498313838029627</v>
      </c>
      <c r="AE78">
        <v>13.378833008766438</v>
      </c>
      <c r="AF78">
        <v>0</v>
      </c>
      <c r="AG78">
        <v>0</v>
      </c>
      <c r="AH78">
        <v>33.325291024107706</v>
      </c>
      <c r="AI78">
        <v>0</v>
      </c>
      <c r="AJ78">
        <v>0</v>
      </c>
      <c r="AK78">
        <v>14.491607738259235</v>
      </c>
      <c r="AL78">
        <v>15.478121269046131</v>
      </c>
      <c r="AM78">
        <v>4.2683032326445414</v>
      </c>
      <c r="AN78">
        <v>0</v>
      </c>
      <c r="AO78">
        <v>1.770086821122939</v>
      </c>
      <c r="AP78">
        <v>0.3937651780352453</v>
      </c>
      <c r="AQ78">
        <v>0</v>
      </c>
      <c r="AR78">
        <v>12.868712481736587</v>
      </c>
      <c r="AS78">
        <v>8.7175040176372356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25.47868355995368</v>
      </c>
      <c r="BB78">
        <f t="shared" si="1"/>
        <v>584.05920064946542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36.600026803009598</v>
      </c>
      <c r="L79">
        <v>15.330875762099424</v>
      </c>
      <c r="M79">
        <v>0</v>
      </c>
      <c r="N79">
        <v>30.262163566362439</v>
      </c>
      <c r="O79">
        <v>50.81280741755269</v>
      </c>
      <c r="P79">
        <v>48.36962989108126</v>
      </c>
      <c r="Q79">
        <v>1.9478835482572341</v>
      </c>
      <c r="R79">
        <v>5.4801594002639726</v>
      </c>
      <c r="S79">
        <v>3.5156626910828748</v>
      </c>
      <c r="T79">
        <v>0</v>
      </c>
      <c r="U79">
        <v>244.25277620153338</v>
      </c>
      <c r="V79">
        <v>5.2463147457809587</v>
      </c>
      <c r="W79">
        <v>4.9047106291580169</v>
      </c>
      <c r="X79">
        <v>32.685260374065308</v>
      </c>
      <c r="Y79">
        <v>0</v>
      </c>
      <c r="Z79">
        <v>5.0372539365476925</v>
      </c>
      <c r="AA79">
        <v>10.798345049050303</v>
      </c>
      <c r="AB79">
        <v>10.77004932164475</v>
      </c>
      <c r="AC79">
        <v>7.8650555264141095</v>
      </c>
      <c r="AD79">
        <v>9.8498313838029627</v>
      </c>
      <c r="AE79">
        <v>13.378833008766438</v>
      </c>
      <c r="AF79">
        <v>0</v>
      </c>
      <c r="AG79">
        <v>0</v>
      </c>
      <c r="AH79">
        <v>39.990349280839077</v>
      </c>
      <c r="AI79">
        <v>0.86127029931120846</v>
      </c>
      <c r="AJ79">
        <v>0</v>
      </c>
      <c r="AK79">
        <v>14.491607738259235</v>
      </c>
      <c r="AL79">
        <v>15.478121269046131</v>
      </c>
      <c r="AM79">
        <v>4.2683032326445414</v>
      </c>
      <c r="AN79">
        <v>0</v>
      </c>
      <c r="AO79">
        <v>1.770086821122939</v>
      </c>
      <c r="AP79">
        <v>0.3937651780352453</v>
      </c>
      <c r="AQ79">
        <v>0</v>
      </c>
      <c r="AR79">
        <v>12.868712481736587</v>
      </c>
      <c r="AS79">
        <v>8.7175040176372356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26.582599630239379</v>
      </c>
      <c r="BB79">
        <f t="shared" si="1"/>
        <v>609.36475994486625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36.600026803009598</v>
      </c>
      <c r="L80">
        <v>15.330875762099424</v>
      </c>
      <c r="M80">
        <v>0</v>
      </c>
      <c r="N80">
        <v>30.262163566362439</v>
      </c>
      <c r="O80">
        <v>50.81280741755269</v>
      </c>
      <c r="P80">
        <v>48.36962989108126</v>
      </c>
      <c r="Q80">
        <v>5.2492791514964825</v>
      </c>
      <c r="R80">
        <v>10.48981214653022</v>
      </c>
      <c r="S80">
        <v>3.5156626910828748</v>
      </c>
      <c r="T80">
        <v>0</v>
      </c>
      <c r="U80">
        <v>244.25277620153338</v>
      </c>
      <c r="V80">
        <v>5.2463147457809587</v>
      </c>
      <c r="W80">
        <v>11.541713757467685</v>
      </c>
      <c r="X80">
        <v>37.763901586716557</v>
      </c>
      <c r="Y80">
        <v>0</v>
      </c>
      <c r="Z80">
        <v>5.0372539365476925</v>
      </c>
      <c r="AA80">
        <v>10.798345049050303</v>
      </c>
      <c r="AB80">
        <v>10.77004932164475</v>
      </c>
      <c r="AC80">
        <v>7.8650555264141095</v>
      </c>
      <c r="AD80">
        <v>9.8498313838029627</v>
      </c>
      <c r="AE80">
        <v>13.378833008766438</v>
      </c>
      <c r="AF80">
        <v>0</v>
      </c>
      <c r="AG80">
        <v>0</v>
      </c>
      <c r="AH80">
        <v>39.990349280839077</v>
      </c>
      <c r="AI80">
        <v>1.7225405986224169</v>
      </c>
      <c r="AJ80">
        <v>0</v>
      </c>
      <c r="AK80">
        <v>14.491607738259235</v>
      </c>
      <c r="AL80">
        <v>15.478121269046131</v>
      </c>
      <c r="AM80">
        <v>4.2683032326445414</v>
      </c>
      <c r="AN80">
        <v>0</v>
      </c>
      <c r="AO80">
        <v>1.770086821122939</v>
      </c>
      <c r="AP80">
        <v>0.3937651780352453</v>
      </c>
      <c r="AQ80">
        <v>0</v>
      </c>
      <c r="AR80">
        <v>13.575784596117719</v>
      </c>
      <c r="AS80">
        <v>8.7175040176372356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27.485272097593217</v>
      </c>
      <c r="BB80">
        <f t="shared" si="1"/>
        <v>630.05712258167125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40.795166469285085</v>
      </c>
      <c r="L81">
        <v>14.182173480898541</v>
      </c>
      <c r="M81">
        <v>0</v>
      </c>
      <c r="N81">
        <v>30.262163566362439</v>
      </c>
      <c r="O81">
        <v>50.81280741755269</v>
      </c>
      <c r="P81">
        <v>48.36962989108126</v>
      </c>
      <c r="Q81">
        <v>5.2492791514964825</v>
      </c>
      <c r="R81">
        <v>10.48981214653022</v>
      </c>
      <c r="S81">
        <v>3.5896537233772832</v>
      </c>
      <c r="T81">
        <v>0</v>
      </c>
      <c r="U81">
        <v>244.25277620153338</v>
      </c>
      <c r="V81">
        <v>5.2463147457809587</v>
      </c>
      <c r="W81">
        <v>11.541713757467685</v>
      </c>
      <c r="X81">
        <v>37.761387035056757</v>
      </c>
      <c r="Y81">
        <v>0</v>
      </c>
      <c r="Z81">
        <v>5.0372539365476925</v>
      </c>
      <c r="AA81">
        <v>10.798345049050303</v>
      </c>
      <c r="AB81">
        <v>10.77004932164475</v>
      </c>
      <c r="AC81">
        <v>7.8650555264141095</v>
      </c>
      <c r="AD81">
        <v>9.8498313838029627</v>
      </c>
      <c r="AE81">
        <v>13.378833008766438</v>
      </c>
      <c r="AF81">
        <v>0</v>
      </c>
      <c r="AG81">
        <v>0</v>
      </c>
      <c r="AH81">
        <v>39.990349280839077</v>
      </c>
      <c r="AI81">
        <v>8.9572120844917542</v>
      </c>
      <c r="AJ81">
        <v>0</v>
      </c>
      <c r="AK81">
        <v>14.491607738259235</v>
      </c>
      <c r="AL81">
        <v>12.203903308286371</v>
      </c>
      <c r="AM81">
        <v>4.2683032326445414</v>
      </c>
      <c r="AN81">
        <v>0</v>
      </c>
      <c r="AO81">
        <v>1.770086821122939</v>
      </c>
      <c r="AP81">
        <v>0.3937651780352453</v>
      </c>
      <c r="AQ81">
        <v>0</v>
      </c>
      <c r="AR81">
        <v>13.575784596117719</v>
      </c>
      <c r="AS81">
        <v>8.7175040176372356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27.781147854529436</v>
      </c>
      <c r="BB81">
        <f t="shared" si="1"/>
        <v>636.83961421555387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40.81642952753311</v>
      </c>
      <c r="L82">
        <v>14.182173480898541</v>
      </c>
      <c r="M82">
        <v>0</v>
      </c>
      <c r="N82">
        <v>30.262163566362439</v>
      </c>
      <c r="O82">
        <v>50.81280741755269</v>
      </c>
      <c r="P82">
        <v>48.36962989108126</v>
      </c>
      <c r="Q82">
        <v>5.2492791514964825</v>
      </c>
      <c r="R82">
        <v>10.48981214653022</v>
      </c>
      <c r="S82">
        <v>3.5896537233772832</v>
      </c>
      <c r="T82">
        <v>0</v>
      </c>
      <c r="U82">
        <v>244.25277620153338</v>
      </c>
      <c r="V82">
        <v>5.2463147457809587</v>
      </c>
      <c r="W82">
        <v>11.541713757467685</v>
      </c>
      <c r="X82">
        <v>37.761387035056757</v>
      </c>
      <c r="Y82">
        <v>0</v>
      </c>
      <c r="Z82">
        <v>5.0372539365476925</v>
      </c>
      <c r="AA82">
        <v>10.798345049050303</v>
      </c>
      <c r="AB82">
        <v>10.77004932164475</v>
      </c>
      <c r="AC82">
        <v>7.8650555264141095</v>
      </c>
      <c r="AD82">
        <v>9.8498313838029627</v>
      </c>
      <c r="AE82">
        <v>13.378833008766438</v>
      </c>
      <c r="AF82">
        <v>0</v>
      </c>
      <c r="AG82">
        <v>0</v>
      </c>
      <c r="AH82">
        <v>39.990349280839077</v>
      </c>
      <c r="AI82">
        <v>8.9572120844917542</v>
      </c>
      <c r="AJ82">
        <v>0</v>
      </c>
      <c r="AK82">
        <v>14.491607738259235</v>
      </c>
      <c r="AL82">
        <v>12.203903308286371</v>
      </c>
      <c r="AM82">
        <v>4.2683032326445414</v>
      </c>
      <c r="AN82">
        <v>0</v>
      </c>
      <c r="AO82">
        <v>1.770086821122939</v>
      </c>
      <c r="AP82">
        <v>0.3937651780352453</v>
      </c>
      <c r="AQ82">
        <v>0</v>
      </c>
      <c r="AR82">
        <v>12.868712481736587</v>
      </c>
      <c r="AS82">
        <v>8.7175040176372356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27.752481035983074</v>
      </c>
      <c r="BB82">
        <f t="shared" si="1"/>
        <v>636.182471977967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41.034675784763806</v>
      </c>
      <c r="L83">
        <v>15.03839371201304</v>
      </c>
      <c r="M83">
        <v>0</v>
      </c>
      <c r="N83">
        <v>30.262163566362439</v>
      </c>
      <c r="O83">
        <v>50.81280741755269</v>
      </c>
      <c r="P83">
        <v>52.159090998445002</v>
      </c>
      <c r="Q83">
        <v>5.2492791514964825</v>
      </c>
      <c r="R83">
        <v>10.48981214653022</v>
      </c>
      <c r="S83">
        <v>3.5896537233772832</v>
      </c>
      <c r="T83">
        <v>0</v>
      </c>
      <c r="U83">
        <v>244.25277620153338</v>
      </c>
      <c r="V83">
        <v>5.2463147457809587</v>
      </c>
      <c r="W83">
        <v>11.541713757467685</v>
      </c>
      <c r="X83">
        <v>37.761387035056757</v>
      </c>
      <c r="Y83">
        <v>0</v>
      </c>
      <c r="Z83">
        <v>5.0372539365476925</v>
      </c>
      <c r="AA83">
        <v>10.798345049050303</v>
      </c>
      <c r="AB83">
        <v>10.77004932164475</v>
      </c>
      <c r="AC83">
        <v>7.8650555264141095</v>
      </c>
      <c r="AD83">
        <v>9.8498313838029627</v>
      </c>
      <c r="AE83">
        <v>13.378833008766438</v>
      </c>
      <c r="AF83">
        <v>0</v>
      </c>
      <c r="AG83">
        <v>0</v>
      </c>
      <c r="AH83">
        <v>33.325291024107706</v>
      </c>
      <c r="AI83">
        <v>8.9572120844917542</v>
      </c>
      <c r="AJ83">
        <v>0</v>
      </c>
      <c r="AK83">
        <v>14.491607738259235</v>
      </c>
      <c r="AL83">
        <v>12.203903308286371</v>
      </c>
      <c r="AM83">
        <v>4.2683032326445414</v>
      </c>
      <c r="AN83">
        <v>0</v>
      </c>
      <c r="AO83">
        <v>1.770086821122939</v>
      </c>
      <c r="AP83">
        <v>0.3937651780352453</v>
      </c>
      <c r="AQ83">
        <v>0</v>
      </c>
      <c r="AR83">
        <v>12.868712481736587</v>
      </c>
      <c r="AS83">
        <v>8.7175040176372356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27.67719377435234</v>
      </c>
      <c r="BB83">
        <f t="shared" si="1"/>
        <v>634.45662857857565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41.05582817282103</v>
      </c>
      <c r="L84">
        <v>15.090539851190334</v>
      </c>
      <c r="M84">
        <v>0</v>
      </c>
      <c r="N84">
        <v>30.262163566362439</v>
      </c>
      <c r="O84">
        <v>50.81280741755269</v>
      </c>
      <c r="P84">
        <v>52.262949045720092</v>
      </c>
      <c r="Q84">
        <v>1.9478835482572341</v>
      </c>
      <c r="R84">
        <v>5.4789005919117217</v>
      </c>
      <c r="S84">
        <v>3.5896537233772832</v>
      </c>
      <c r="T84">
        <v>0</v>
      </c>
      <c r="U84">
        <v>244.25277620153338</v>
      </c>
      <c r="V84">
        <v>5.2463147457809587</v>
      </c>
      <c r="W84">
        <v>4.9047106291580169</v>
      </c>
      <c r="X84">
        <v>37.763206104538625</v>
      </c>
      <c r="Y84">
        <v>0</v>
      </c>
      <c r="Z84">
        <v>5.0372539365476925</v>
      </c>
      <c r="AA84">
        <v>10.798345049050303</v>
      </c>
      <c r="AB84">
        <v>10.77004932164475</v>
      </c>
      <c r="AC84">
        <v>7.8650555264141095</v>
      </c>
      <c r="AD84">
        <v>9.8498313838029627</v>
      </c>
      <c r="AE84">
        <v>13.378833008766438</v>
      </c>
      <c r="AF84">
        <v>0</v>
      </c>
      <c r="AG84">
        <v>0</v>
      </c>
      <c r="AH84">
        <v>26.660232767376332</v>
      </c>
      <c r="AI84">
        <v>8.9572120844917542</v>
      </c>
      <c r="AJ84">
        <v>0</v>
      </c>
      <c r="AK84">
        <v>14.491607738259235</v>
      </c>
      <c r="AL84">
        <v>12.203903308286371</v>
      </c>
      <c r="AM84">
        <v>4.2683032326445414</v>
      </c>
      <c r="AN84">
        <v>0</v>
      </c>
      <c r="AO84">
        <v>1.770086821122939</v>
      </c>
      <c r="AP84">
        <v>0.3937651780352453</v>
      </c>
      <c r="AQ84">
        <v>0</v>
      </c>
      <c r="AR84">
        <v>12.868712481736587</v>
      </c>
      <c r="AS84">
        <v>8.7175040176372356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26.781194351178016</v>
      </c>
      <c r="BB84">
        <f t="shared" si="1"/>
        <v>613.91723510284237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41.046169015435765</v>
      </c>
      <c r="L85">
        <v>15.13275525077232</v>
      </c>
      <c r="M85">
        <v>0</v>
      </c>
      <c r="N85">
        <v>30.262163566362439</v>
      </c>
      <c r="O85">
        <v>50.81280741755269</v>
      </c>
      <c r="P85">
        <v>51.178701672411108</v>
      </c>
      <c r="Q85">
        <v>1.9478835482572341</v>
      </c>
      <c r="R85">
        <v>5.4789005919117217</v>
      </c>
      <c r="S85">
        <v>3.5896537233772832</v>
      </c>
      <c r="T85">
        <v>0</v>
      </c>
      <c r="U85">
        <v>244.25277620153338</v>
      </c>
      <c r="V85">
        <v>5.2731457633482064</v>
      </c>
      <c r="W85">
        <v>4.9047106291580169</v>
      </c>
      <c r="X85">
        <v>37.794148667614195</v>
      </c>
      <c r="Y85">
        <v>0</v>
      </c>
      <c r="Z85">
        <v>5.0372539365476925</v>
      </c>
      <c r="AA85">
        <v>10.798345049050303</v>
      </c>
      <c r="AB85">
        <v>10.77004932164475</v>
      </c>
      <c r="AC85">
        <v>7.8650555264141095</v>
      </c>
      <c r="AD85">
        <v>9.8498313838029627</v>
      </c>
      <c r="AE85">
        <v>13.378833008766438</v>
      </c>
      <c r="AF85">
        <v>0</v>
      </c>
      <c r="AG85">
        <v>0</v>
      </c>
      <c r="AH85">
        <v>26.660232767376332</v>
      </c>
      <c r="AI85">
        <v>8.9572120844917542</v>
      </c>
      <c r="AJ85">
        <v>0</v>
      </c>
      <c r="AK85">
        <v>14.491607738259235</v>
      </c>
      <c r="AL85">
        <v>12.203903308286371</v>
      </c>
      <c r="AM85">
        <v>4.2683032326445414</v>
      </c>
      <c r="AN85">
        <v>0</v>
      </c>
      <c r="AO85">
        <v>1.770086821122939</v>
      </c>
      <c r="AP85">
        <v>0.7875303560704906</v>
      </c>
      <c r="AQ85">
        <v>0</v>
      </c>
      <c r="AR85">
        <v>12.868712481736587</v>
      </c>
      <c r="AS85">
        <v>8.7175040176372356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26.756107982010263</v>
      </c>
      <c r="BB85">
        <f t="shared" si="1"/>
        <v>613.34216909957604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41.025016373120032</v>
      </c>
      <c r="L86">
        <v>15.13275525077232</v>
      </c>
      <c r="M86">
        <v>0</v>
      </c>
      <c r="N86">
        <v>30.262163566362439</v>
      </c>
      <c r="O86">
        <v>50.81280741755269</v>
      </c>
      <c r="P86">
        <v>51.178701672411108</v>
      </c>
      <c r="Q86">
        <v>1.9478835482572341</v>
      </c>
      <c r="R86">
        <v>5.4789005919117217</v>
      </c>
      <c r="S86">
        <v>3.5896537233772832</v>
      </c>
      <c r="T86">
        <v>0</v>
      </c>
      <c r="U86">
        <v>244.25277620153338</v>
      </c>
      <c r="V86">
        <v>5.2731457633482064</v>
      </c>
      <c r="W86">
        <v>4.9047106291580169</v>
      </c>
      <c r="X86">
        <v>37.794148667614195</v>
      </c>
      <c r="Y86">
        <v>0</v>
      </c>
      <c r="Z86">
        <v>1.6790847338760171</v>
      </c>
      <c r="AA86">
        <v>10.798345049050303</v>
      </c>
      <c r="AB86">
        <v>10.77004932164475</v>
      </c>
      <c r="AC86">
        <v>7.8650555264141095</v>
      </c>
      <c r="AD86">
        <v>7.3873734769359203</v>
      </c>
      <c r="AE86">
        <v>13.378833008766438</v>
      </c>
      <c r="AF86">
        <v>0</v>
      </c>
      <c r="AG86">
        <v>0</v>
      </c>
      <c r="AH86">
        <v>24.285637277082028</v>
      </c>
      <c r="AI86">
        <v>8.9572120844917542</v>
      </c>
      <c r="AJ86">
        <v>0</v>
      </c>
      <c r="AK86">
        <v>14.491607738259235</v>
      </c>
      <c r="AL86">
        <v>12.203903308286371</v>
      </c>
      <c r="AM86">
        <v>4.2683032326445414</v>
      </c>
      <c r="AN86">
        <v>0</v>
      </c>
      <c r="AO86">
        <v>1.770086821122939</v>
      </c>
      <c r="AP86">
        <v>0.7875303560704906</v>
      </c>
      <c r="AQ86">
        <v>0</v>
      </c>
      <c r="AR86">
        <v>12.868712481736587</v>
      </c>
      <c r="AS86">
        <v>8.7175040176372356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26.412663496888442</v>
      </c>
      <c r="BB86">
        <f t="shared" si="1"/>
        <v>605.46923834254926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41.046169015435765</v>
      </c>
      <c r="L87">
        <v>15.654949681511809</v>
      </c>
      <c r="M87">
        <v>0</v>
      </c>
      <c r="N87">
        <v>30.262163566362439</v>
      </c>
      <c r="O87">
        <v>50.81280741755269</v>
      </c>
      <c r="P87">
        <v>51.36167898465586</v>
      </c>
      <c r="Q87">
        <v>1.9478835482572341</v>
      </c>
      <c r="R87">
        <v>5.1237177308630306</v>
      </c>
      <c r="S87">
        <v>3.5896537233772832</v>
      </c>
      <c r="T87">
        <v>0</v>
      </c>
      <c r="U87">
        <v>244.25277620153338</v>
      </c>
      <c r="V87">
        <v>5.2711149020112105</v>
      </c>
      <c r="W87">
        <v>4.9051770331151774</v>
      </c>
      <c r="X87">
        <v>15.73737385849058</v>
      </c>
      <c r="Y87">
        <v>0</v>
      </c>
      <c r="Z87">
        <v>1.6790847338760171</v>
      </c>
      <c r="AA87">
        <v>10.798345049050303</v>
      </c>
      <c r="AB87">
        <v>10.77004932164475</v>
      </c>
      <c r="AC87">
        <v>7.8650555264141095</v>
      </c>
      <c r="AD87">
        <v>4.9249155700688787</v>
      </c>
      <c r="AE87">
        <v>13.378833008766438</v>
      </c>
      <c r="AF87">
        <v>0</v>
      </c>
      <c r="AG87">
        <v>0</v>
      </c>
      <c r="AH87">
        <v>24.285637277082028</v>
      </c>
      <c r="AI87">
        <v>4.1340976796075974</v>
      </c>
      <c r="AJ87">
        <v>0</v>
      </c>
      <c r="AK87">
        <v>14.491607738259235</v>
      </c>
      <c r="AL87">
        <v>12.203903308286371</v>
      </c>
      <c r="AM87">
        <v>4.2683032326445414</v>
      </c>
      <c r="AN87">
        <v>0</v>
      </c>
      <c r="AO87">
        <v>1.770086821122939</v>
      </c>
      <c r="AP87">
        <v>0.7875303560704906</v>
      </c>
      <c r="AQ87">
        <v>0</v>
      </c>
      <c r="AR87">
        <v>12.868712481736587</v>
      </c>
      <c r="AS87">
        <v>8.7175040176372356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25.201601708631109</v>
      </c>
      <c r="BB87">
        <f t="shared" si="1"/>
        <v>577.70753007680321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41.025016373120032</v>
      </c>
      <c r="L88">
        <v>15.132273091573509</v>
      </c>
      <c r="M88">
        <v>0</v>
      </c>
      <c r="N88">
        <v>30.262163566362439</v>
      </c>
      <c r="O88">
        <v>50.81280741755269</v>
      </c>
      <c r="P88">
        <v>51.36167898465586</v>
      </c>
      <c r="Q88">
        <v>1.9478835482572341</v>
      </c>
      <c r="R88">
        <v>5.1237177308630306</v>
      </c>
      <c r="S88">
        <v>3.5896537233772832</v>
      </c>
      <c r="T88">
        <v>0</v>
      </c>
      <c r="U88">
        <v>244.25277620153338</v>
      </c>
      <c r="V88">
        <v>5.2711149020112105</v>
      </c>
      <c r="W88">
        <v>4.9051770331151774</v>
      </c>
      <c r="X88">
        <v>15.73737385849058</v>
      </c>
      <c r="Y88">
        <v>0</v>
      </c>
      <c r="Z88">
        <v>1.6790847338760171</v>
      </c>
      <c r="AA88">
        <v>10.798345049050303</v>
      </c>
      <c r="AB88">
        <v>10.77004932164475</v>
      </c>
      <c r="AC88">
        <v>7.8650555264141095</v>
      </c>
      <c r="AD88">
        <v>2.462457906867042</v>
      </c>
      <c r="AE88">
        <v>13.378833008766438</v>
      </c>
      <c r="AF88">
        <v>0</v>
      </c>
      <c r="AG88">
        <v>0</v>
      </c>
      <c r="AH88">
        <v>24.285637277082028</v>
      </c>
      <c r="AI88">
        <v>4.1340976796075974</v>
      </c>
      <c r="AJ88">
        <v>0</v>
      </c>
      <c r="AK88">
        <v>14.491607738259235</v>
      </c>
      <c r="AL88">
        <v>12.203903308286371</v>
      </c>
      <c r="AM88">
        <v>4.2683032326445414</v>
      </c>
      <c r="AN88">
        <v>0</v>
      </c>
      <c r="AO88">
        <v>1.770086821122939</v>
      </c>
      <c r="AP88">
        <v>0.7875303560704906</v>
      </c>
      <c r="AQ88">
        <v>0</v>
      </c>
      <c r="AR88">
        <v>12.868712481736587</v>
      </c>
      <c r="AS88">
        <v>8.7175040176372356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25.075938916401057</v>
      </c>
      <c r="BB88">
        <f t="shared" si="1"/>
        <v>574.82690597357725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41.046169015435765</v>
      </c>
      <c r="L89">
        <v>15.132273091573509</v>
      </c>
      <c r="M89">
        <v>0</v>
      </c>
      <c r="N89">
        <v>30.262163566362439</v>
      </c>
      <c r="O89">
        <v>50.81280741755269</v>
      </c>
      <c r="P89">
        <v>51.36167898465586</v>
      </c>
      <c r="Q89">
        <v>1.9478835482572341</v>
      </c>
      <c r="R89">
        <v>5.1237177308630306</v>
      </c>
      <c r="S89">
        <v>3.5896537233772832</v>
      </c>
      <c r="T89">
        <v>0</v>
      </c>
      <c r="U89">
        <v>244.25277620153338</v>
      </c>
      <c r="V89">
        <v>5.2711149020112105</v>
      </c>
      <c r="W89">
        <v>4.9051770331151774</v>
      </c>
      <c r="X89">
        <v>15.735890743383198</v>
      </c>
      <c r="Y89">
        <v>0</v>
      </c>
      <c r="Z89">
        <v>1.6790847338760171</v>
      </c>
      <c r="AA89">
        <v>10.798345049050303</v>
      </c>
      <c r="AB89">
        <v>10.77004932164475</v>
      </c>
      <c r="AC89">
        <v>7.8650555264141095</v>
      </c>
      <c r="AD89">
        <v>2.462457906867042</v>
      </c>
      <c r="AE89">
        <v>13.378833008766438</v>
      </c>
      <c r="AF89">
        <v>0</v>
      </c>
      <c r="AG89">
        <v>0</v>
      </c>
      <c r="AH89">
        <v>24.285637277082028</v>
      </c>
      <c r="AI89">
        <v>4.1340976796075974</v>
      </c>
      <c r="AJ89">
        <v>0</v>
      </c>
      <c r="AK89">
        <v>14.491607738259235</v>
      </c>
      <c r="AL89">
        <v>12.203903308286371</v>
      </c>
      <c r="AM89">
        <v>4.2683032326445414</v>
      </c>
      <c r="AN89">
        <v>0</v>
      </c>
      <c r="AO89">
        <v>2.2220239156752246</v>
      </c>
      <c r="AP89">
        <v>0.7875303560704906</v>
      </c>
      <c r="AQ89">
        <v>0</v>
      </c>
      <c r="AR89">
        <v>12.868712481736587</v>
      </c>
      <c r="AS89">
        <v>8.7175040176372356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25.095652073190656</v>
      </c>
      <c r="BB89">
        <f t="shared" si="1"/>
        <v>575.27879943854828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41.025016373120032</v>
      </c>
      <c r="L90">
        <v>15.132273091573509</v>
      </c>
      <c r="M90">
        <v>0</v>
      </c>
      <c r="N90">
        <v>30.262163566362439</v>
      </c>
      <c r="O90">
        <v>50.81280741755269</v>
      </c>
      <c r="P90">
        <v>51.36167898465586</v>
      </c>
      <c r="Q90">
        <v>1.9478835482572341</v>
      </c>
      <c r="R90">
        <v>5.1237177308630306</v>
      </c>
      <c r="S90">
        <v>3.5896537233772832</v>
      </c>
      <c r="T90">
        <v>0</v>
      </c>
      <c r="U90">
        <v>244.25277620153338</v>
      </c>
      <c r="V90">
        <v>5.2711149020112105</v>
      </c>
      <c r="W90">
        <v>4.9051770331151774</v>
      </c>
      <c r="X90">
        <v>15.735890743383198</v>
      </c>
      <c r="Y90">
        <v>0</v>
      </c>
      <c r="Z90">
        <v>1.6790847338760171</v>
      </c>
      <c r="AA90">
        <v>10.798345049050303</v>
      </c>
      <c r="AB90">
        <v>10.77004932164475</v>
      </c>
      <c r="AC90">
        <v>7.8650555264141095</v>
      </c>
      <c r="AD90">
        <v>2.462457906867042</v>
      </c>
      <c r="AE90">
        <v>13.378833008766438</v>
      </c>
      <c r="AF90">
        <v>0</v>
      </c>
      <c r="AG90">
        <v>0</v>
      </c>
      <c r="AH90">
        <v>24.285637277082028</v>
      </c>
      <c r="AI90">
        <v>4.1340976796075974</v>
      </c>
      <c r="AJ90">
        <v>0</v>
      </c>
      <c r="AK90">
        <v>14.491607738259235</v>
      </c>
      <c r="AL90">
        <v>12.203903308286371</v>
      </c>
      <c r="AM90">
        <v>4.2683032326445414</v>
      </c>
      <c r="AN90">
        <v>0</v>
      </c>
      <c r="AO90">
        <v>2.2220239156752246</v>
      </c>
      <c r="AP90">
        <v>0.7875303560704906</v>
      </c>
      <c r="AQ90">
        <v>0</v>
      </c>
      <c r="AR90">
        <v>12.868712481736587</v>
      </c>
      <c r="AS90">
        <v>8.7175040176372356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25.094767892741856</v>
      </c>
      <c r="BB90">
        <f t="shared" si="1"/>
        <v>575.25853097668141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41.046169015435765</v>
      </c>
      <c r="L91">
        <v>15.132273091573509</v>
      </c>
      <c r="M91">
        <v>0</v>
      </c>
      <c r="N91">
        <v>30.262163566362439</v>
      </c>
      <c r="O91">
        <v>50.81280741755269</v>
      </c>
      <c r="P91">
        <v>51.36167898465586</v>
      </c>
      <c r="Q91">
        <v>1.9478835482572341</v>
      </c>
      <c r="R91">
        <v>5.7414170893341607</v>
      </c>
      <c r="S91">
        <v>3.5896537233772832</v>
      </c>
      <c r="T91">
        <v>0</v>
      </c>
      <c r="U91">
        <v>244.25277620153338</v>
      </c>
      <c r="V91">
        <v>1.4401501546950346</v>
      </c>
      <c r="W91">
        <v>5.071372301230106</v>
      </c>
      <c r="X91">
        <v>15.735890743383198</v>
      </c>
      <c r="Y91">
        <v>0</v>
      </c>
      <c r="Z91">
        <v>5.0372539365476925</v>
      </c>
      <c r="AA91">
        <v>10.798345049050303</v>
      </c>
      <c r="AB91">
        <v>10.77004932164475</v>
      </c>
      <c r="AC91">
        <v>7.8650555264141095</v>
      </c>
      <c r="AD91">
        <v>2.462457906867042</v>
      </c>
      <c r="AE91">
        <v>13.378833008766438</v>
      </c>
      <c r="AF91">
        <v>0</v>
      </c>
      <c r="AG91">
        <v>0</v>
      </c>
      <c r="AH91">
        <v>27.631658549154665</v>
      </c>
      <c r="AI91">
        <v>0.86127029931120846</v>
      </c>
      <c r="AJ91">
        <v>0</v>
      </c>
      <c r="AK91">
        <v>14.491607738259235</v>
      </c>
      <c r="AL91">
        <v>12.203903308286371</v>
      </c>
      <c r="AM91">
        <v>4.2683032326445414</v>
      </c>
      <c r="AN91">
        <v>0</v>
      </c>
      <c r="AO91">
        <v>2.2220239156752246</v>
      </c>
      <c r="AP91">
        <v>0.7875303560704906</v>
      </c>
      <c r="AQ91">
        <v>0</v>
      </c>
      <c r="AR91">
        <v>12.868712481736587</v>
      </c>
      <c r="AS91">
        <v>8.7175040176372356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25.111715519492051</v>
      </c>
      <c r="BB91">
        <f t="shared" si="1"/>
        <v>575.64702896596464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41.025016373120032</v>
      </c>
      <c r="L92">
        <v>15.132273091573509</v>
      </c>
      <c r="M92">
        <v>0</v>
      </c>
      <c r="N92">
        <v>30.262163566362439</v>
      </c>
      <c r="O92">
        <v>50.81280741755269</v>
      </c>
      <c r="P92">
        <v>51.36167898465586</v>
      </c>
      <c r="Q92">
        <v>1.9478835482572341</v>
      </c>
      <c r="R92">
        <v>5.7414170893341607</v>
      </c>
      <c r="S92">
        <v>3.5896537233772832</v>
      </c>
      <c r="T92">
        <v>0</v>
      </c>
      <c r="U92">
        <v>244.25277620153338</v>
      </c>
      <c r="V92">
        <v>0</v>
      </c>
      <c r="W92">
        <v>4.9051770331151774</v>
      </c>
      <c r="X92">
        <v>15.735890743383198</v>
      </c>
      <c r="Y92">
        <v>0</v>
      </c>
      <c r="Z92">
        <v>5.0372539365476925</v>
      </c>
      <c r="AA92">
        <v>10.798345049050303</v>
      </c>
      <c r="AB92">
        <v>10.77004932164475</v>
      </c>
      <c r="AC92">
        <v>7.8650555264141095</v>
      </c>
      <c r="AD92">
        <v>2.462457906867042</v>
      </c>
      <c r="AE92">
        <v>13.378833008766438</v>
      </c>
      <c r="AF92">
        <v>0</v>
      </c>
      <c r="AG92">
        <v>0</v>
      </c>
      <c r="AH92">
        <v>33.325291024107706</v>
      </c>
      <c r="AI92">
        <v>0.34450811972448342</v>
      </c>
      <c r="AJ92">
        <v>0</v>
      </c>
      <c r="AK92">
        <v>14.491607738259235</v>
      </c>
      <c r="AL92">
        <v>12.203903308286371</v>
      </c>
      <c r="AM92">
        <v>4.2683032326445414</v>
      </c>
      <c r="AN92">
        <v>0</v>
      </c>
      <c r="AO92">
        <v>2.2220239156752246</v>
      </c>
      <c r="AP92">
        <v>0.7875303560704906</v>
      </c>
      <c r="AQ92">
        <v>0</v>
      </c>
      <c r="AR92">
        <v>12.868712481736587</v>
      </c>
      <c r="AS92">
        <v>8.7175040176372356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25.260079278716113</v>
      </c>
      <c r="BB92">
        <f t="shared" si="1"/>
        <v>579.0480374369813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41.046169015435765</v>
      </c>
      <c r="L93">
        <v>15.132273091573509</v>
      </c>
      <c r="M93">
        <v>0</v>
      </c>
      <c r="N93">
        <v>30.262163566362439</v>
      </c>
      <c r="O93">
        <v>50.81280741755269</v>
      </c>
      <c r="P93">
        <v>51.36167898465586</v>
      </c>
      <c r="Q93">
        <v>1.9478835482572341</v>
      </c>
      <c r="R93">
        <v>5.7414170893341607</v>
      </c>
      <c r="S93">
        <v>3.5896537233772832</v>
      </c>
      <c r="T93">
        <v>0</v>
      </c>
      <c r="U93">
        <v>244.25277620153338</v>
      </c>
      <c r="V93">
        <v>0</v>
      </c>
      <c r="W93">
        <v>4.9047106291580169</v>
      </c>
      <c r="X93">
        <v>15.733792049051631</v>
      </c>
      <c r="Y93">
        <v>0</v>
      </c>
      <c r="Z93">
        <v>5.0372539365476925</v>
      </c>
      <c r="AA93">
        <v>10.798345049050303</v>
      </c>
      <c r="AB93">
        <v>10.77004932164475</v>
      </c>
      <c r="AC93">
        <v>7.8650555264141095</v>
      </c>
      <c r="AD93">
        <v>2.462457906867042</v>
      </c>
      <c r="AE93">
        <v>13.378833008766438</v>
      </c>
      <c r="AF93">
        <v>0</v>
      </c>
      <c r="AG93">
        <v>0</v>
      </c>
      <c r="AH93">
        <v>33.325291024107706</v>
      </c>
      <c r="AI93">
        <v>4.1340976796075974</v>
      </c>
      <c r="AJ93">
        <v>0</v>
      </c>
      <c r="AK93">
        <v>14.491607738259235</v>
      </c>
      <c r="AL93">
        <v>12.203903308286371</v>
      </c>
      <c r="AM93">
        <v>4.2683032326445414</v>
      </c>
      <c r="AN93">
        <v>0</v>
      </c>
      <c r="AO93">
        <v>2.2220239156752246</v>
      </c>
      <c r="AP93">
        <v>0.3937651780352453</v>
      </c>
      <c r="AQ93">
        <v>0</v>
      </c>
      <c r="AR93">
        <v>12.868712481736587</v>
      </c>
      <c r="AS93">
        <v>8.7175040176372356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25.402801697217683</v>
      </c>
      <c r="BB93">
        <f t="shared" si="1"/>
        <v>582.31972694435456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41.025016373120032</v>
      </c>
      <c r="L94">
        <v>15.132273091573509</v>
      </c>
      <c r="M94">
        <v>0</v>
      </c>
      <c r="N94">
        <v>30.262163566362439</v>
      </c>
      <c r="O94">
        <v>50.81280741755269</v>
      </c>
      <c r="P94">
        <v>51.36167898465586</v>
      </c>
      <c r="Q94">
        <v>1.9478835482572341</v>
      </c>
      <c r="R94">
        <v>5.7414170893341607</v>
      </c>
      <c r="S94">
        <v>3.5896537233772832</v>
      </c>
      <c r="T94">
        <v>0</v>
      </c>
      <c r="U94">
        <v>244.25277620153338</v>
      </c>
      <c r="V94">
        <v>0</v>
      </c>
      <c r="W94">
        <v>4.9047106291580169</v>
      </c>
      <c r="X94">
        <v>15.733792049051631</v>
      </c>
      <c r="Y94">
        <v>0</v>
      </c>
      <c r="Z94">
        <v>5.0372539365476925</v>
      </c>
      <c r="AA94">
        <v>10.798345049050303</v>
      </c>
      <c r="AB94">
        <v>10.77004932164475</v>
      </c>
      <c r="AC94">
        <v>7.8650555264141095</v>
      </c>
      <c r="AD94">
        <v>2.462457906867042</v>
      </c>
      <c r="AE94">
        <v>13.378833008766438</v>
      </c>
      <c r="AF94">
        <v>0</v>
      </c>
      <c r="AG94">
        <v>0</v>
      </c>
      <c r="AH94">
        <v>26.984041361302445</v>
      </c>
      <c r="AI94">
        <v>4.1340976796075974</v>
      </c>
      <c r="AJ94">
        <v>0</v>
      </c>
      <c r="AK94">
        <v>14.491607738259235</v>
      </c>
      <c r="AL94">
        <v>12.203903308286371</v>
      </c>
      <c r="AM94">
        <v>4.2683032326445414</v>
      </c>
      <c r="AN94">
        <v>0</v>
      </c>
      <c r="AO94">
        <v>2.2220239156752246</v>
      </c>
      <c r="AP94">
        <v>0.3937651780352453</v>
      </c>
      <c r="AQ94">
        <v>0</v>
      </c>
      <c r="AR94">
        <v>12.868712481736587</v>
      </c>
      <c r="AS94">
        <v>8.7175040176372356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25.136853280863626</v>
      </c>
      <c r="BB94">
        <f t="shared" si="1"/>
        <v>576.22327305558747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41.023733084950265</v>
      </c>
      <c r="L95">
        <v>15.132273091573509</v>
      </c>
      <c r="M95">
        <v>0</v>
      </c>
      <c r="N95">
        <v>30.262163566362439</v>
      </c>
      <c r="O95">
        <v>50.81280741755269</v>
      </c>
      <c r="P95">
        <v>51.36167898465586</v>
      </c>
      <c r="Q95">
        <v>1.9478835482572341</v>
      </c>
      <c r="R95">
        <v>5.7414170893341607</v>
      </c>
      <c r="S95">
        <v>3.5896537233772832</v>
      </c>
      <c r="T95">
        <v>0</v>
      </c>
      <c r="U95">
        <v>244.25277620153338</v>
      </c>
      <c r="V95">
        <v>0</v>
      </c>
      <c r="W95">
        <v>4.9047106291580169</v>
      </c>
      <c r="X95">
        <v>15.73737385849058</v>
      </c>
      <c r="Y95">
        <v>0</v>
      </c>
      <c r="Z95">
        <v>5.0372539365476925</v>
      </c>
      <c r="AA95">
        <v>7.185133550407012</v>
      </c>
      <c r="AB95">
        <v>10.77004932164475</v>
      </c>
      <c r="AC95">
        <v>7.8650555264141095</v>
      </c>
      <c r="AD95">
        <v>0</v>
      </c>
      <c r="AE95">
        <v>13.378833008766438</v>
      </c>
      <c r="AF95">
        <v>0</v>
      </c>
      <c r="AG95">
        <v>0</v>
      </c>
      <c r="AH95">
        <v>21.587233192861614</v>
      </c>
      <c r="AI95">
        <v>0.86127029931120846</v>
      </c>
      <c r="AJ95">
        <v>0</v>
      </c>
      <c r="AK95">
        <v>14.491607738259235</v>
      </c>
      <c r="AL95">
        <v>12.203903308286371</v>
      </c>
      <c r="AM95">
        <v>4.2683032326445414</v>
      </c>
      <c r="AN95">
        <v>0</v>
      </c>
      <c r="AO95">
        <v>2.2220239156752246</v>
      </c>
      <c r="AP95">
        <v>0.3937651780352453</v>
      </c>
      <c r="AQ95">
        <v>0</v>
      </c>
      <c r="AR95">
        <v>12.868712481736587</v>
      </c>
      <c r="AS95">
        <v>8.7175040176372356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24.52059561196512</v>
      </c>
      <c r="BB95">
        <f t="shared" si="1"/>
        <v>562.09652429150742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41.023733084950265</v>
      </c>
      <c r="L96">
        <v>15.132273091573509</v>
      </c>
      <c r="M96">
        <v>0</v>
      </c>
      <c r="N96">
        <v>30.262163566362439</v>
      </c>
      <c r="O96">
        <v>50.81280741755269</v>
      </c>
      <c r="P96">
        <v>51.36167898465586</v>
      </c>
      <c r="Q96">
        <v>1.9478835482572341</v>
      </c>
      <c r="R96">
        <v>5.7414170893341607</v>
      </c>
      <c r="S96">
        <v>3.5896537233772832</v>
      </c>
      <c r="T96">
        <v>0</v>
      </c>
      <c r="U96">
        <v>244.25277620153338</v>
      </c>
      <c r="V96">
        <v>0</v>
      </c>
      <c r="W96">
        <v>4.9047106291580169</v>
      </c>
      <c r="X96">
        <v>15.73737385849058</v>
      </c>
      <c r="Y96">
        <v>0</v>
      </c>
      <c r="Z96">
        <v>5.0372539365476925</v>
      </c>
      <c r="AA96">
        <v>7.185133550407012</v>
      </c>
      <c r="AB96">
        <v>10.77004932164475</v>
      </c>
      <c r="AC96">
        <v>7.8650555264141095</v>
      </c>
      <c r="AD96">
        <v>0</v>
      </c>
      <c r="AE96">
        <v>13.378833008766438</v>
      </c>
      <c r="AF96">
        <v>0</v>
      </c>
      <c r="AG96">
        <v>0</v>
      </c>
      <c r="AH96">
        <v>20.372951160300559</v>
      </c>
      <c r="AI96">
        <v>0</v>
      </c>
      <c r="AJ96">
        <v>0</v>
      </c>
      <c r="AK96">
        <v>14.491607738259235</v>
      </c>
      <c r="AL96">
        <v>12.203903308286371</v>
      </c>
      <c r="AM96">
        <v>4.2683032326445414</v>
      </c>
      <c r="AN96">
        <v>0</v>
      </c>
      <c r="AO96">
        <v>2.2220239156752246</v>
      </c>
      <c r="AP96">
        <v>0.3937651780352453</v>
      </c>
      <c r="AQ96">
        <v>0</v>
      </c>
      <c r="AR96">
        <v>12.868712481736587</v>
      </c>
      <c r="AS96">
        <v>8.7175040176372356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24.433837524492859</v>
      </c>
      <c r="BB96">
        <f t="shared" si="1"/>
        <v>560.10773004710757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41.023733084950265</v>
      </c>
      <c r="L97">
        <v>15.132273091573509</v>
      </c>
      <c r="M97">
        <v>0</v>
      </c>
      <c r="N97">
        <v>30.262163566362439</v>
      </c>
      <c r="O97">
        <v>50.81280741755269</v>
      </c>
      <c r="P97">
        <v>51.36167898465586</v>
      </c>
      <c r="Q97">
        <v>1.9478835482572341</v>
      </c>
      <c r="R97">
        <v>5.7414170893341607</v>
      </c>
      <c r="S97">
        <v>3.5896537233772832</v>
      </c>
      <c r="T97">
        <v>0</v>
      </c>
      <c r="U97">
        <v>244.25277620153338</v>
      </c>
      <c r="V97">
        <v>0</v>
      </c>
      <c r="W97">
        <v>4.9047106291580169</v>
      </c>
      <c r="X97">
        <v>15.733792049051631</v>
      </c>
      <c r="Y97">
        <v>0</v>
      </c>
      <c r="Z97">
        <v>3.3581692026716756</v>
      </c>
      <c r="AA97">
        <v>7.185133550407012</v>
      </c>
      <c r="AB97">
        <v>10.77004932164475</v>
      </c>
      <c r="AC97">
        <v>7.8650555264141095</v>
      </c>
      <c r="AD97">
        <v>0</v>
      </c>
      <c r="AE97">
        <v>13.378833008766438</v>
      </c>
      <c r="AF97">
        <v>0</v>
      </c>
      <c r="AG97">
        <v>0</v>
      </c>
      <c r="AH97">
        <v>18.888828849092047</v>
      </c>
      <c r="AI97">
        <v>0</v>
      </c>
      <c r="AJ97">
        <v>0</v>
      </c>
      <c r="AK97">
        <v>14.491607738259235</v>
      </c>
      <c r="AL97">
        <v>12.501559486537259</v>
      </c>
      <c r="AM97">
        <v>4.2683032326445414</v>
      </c>
      <c r="AN97">
        <v>0</v>
      </c>
      <c r="AO97">
        <v>2.2220239156752246</v>
      </c>
      <c r="AP97">
        <v>0.3937651780352453</v>
      </c>
      <c r="AQ97">
        <v>0</v>
      </c>
      <c r="AR97">
        <v>12.868712481736587</v>
      </c>
      <c r="AS97">
        <v>8.7175040176372356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24.313907778624667</v>
      </c>
      <c r="BB97">
        <f t="shared" si="1"/>
        <v>557.35852711670327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41.023733084950265</v>
      </c>
      <c r="L98">
        <v>15.132273091573509</v>
      </c>
      <c r="M98">
        <v>0</v>
      </c>
      <c r="N98">
        <v>30.262163566362439</v>
      </c>
      <c r="O98">
        <v>50.81280741755269</v>
      </c>
      <c r="P98">
        <v>51.36167898465586</v>
      </c>
      <c r="Q98">
        <v>1.9478835482572341</v>
      </c>
      <c r="R98">
        <v>5.7414170893341607</v>
      </c>
      <c r="S98">
        <v>3.5896537233772832</v>
      </c>
      <c r="T98">
        <v>0</v>
      </c>
      <c r="U98">
        <v>244.25277620153338</v>
      </c>
      <c r="V98">
        <v>0</v>
      </c>
      <c r="W98">
        <v>4.9047106291580169</v>
      </c>
      <c r="X98">
        <v>15.729600822356492</v>
      </c>
      <c r="Y98">
        <v>0</v>
      </c>
      <c r="Z98">
        <v>3.3581692026716756</v>
      </c>
      <c r="AA98">
        <v>7.185133550407012</v>
      </c>
      <c r="AB98">
        <v>10.77004932164475</v>
      </c>
      <c r="AC98">
        <v>7.8650555264141095</v>
      </c>
      <c r="AD98">
        <v>0</v>
      </c>
      <c r="AE98">
        <v>13.378833008766438</v>
      </c>
      <c r="AF98">
        <v>0</v>
      </c>
      <c r="AG98">
        <v>0</v>
      </c>
      <c r="AH98">
        <v>16.190424764871633</v>
      </c>
      <c r="AI98">
        <v>0</v>
      </c>
      <c r="AJ98">
        <v>0</v>
      </c>
      <c r="AK98">
        <v>14.491607738259235</v>
      </c>
      <c r="AL98">
        <v>12.501559486537259</v>
      </c>
      <c r="AM98">
        <v>4.2683032326445414</v>
      </c>
      <c r="AN98">
        <v>0</v>
      </c>
      <c r="AO98">
        <v>2.2220239156752246</v>
      </c>
      <c r="AP98">
        <v>0.3937651780352453</v>
      </c>
      <c r="AQ98">
        <v>0</v>
      </c>
      <c r="AR98">
        <v>12.868712481736587</v>
      </c>
      <c r="AS98">
        <v>8.7175040176372356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24.200939294628391</v>
      </c>
      <c r="BB98">
        <f t="shared" si="1"/>
        <v>554.7689002897838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1.1006000891869454</v>
      </c>
      <c r="L99">
        <f t="shared" si="2"/>
        <v>0.49104774907234006</v>
      </c>
      <c r="M99">
        <f t="shared" si="2"/>
        <v>0</v>
      </c>
      <c r="N99">
        <f t="shared" si="2"/>
        <v>0.64164986676786429</v>
      </c>
      <c r="O99">
        <f t="shared" si="2"/>
        <v>1.0988814924153829</v>
      </c>
      <c r="P99">
        <f t="shared" si="2"/>
        <v>1.258365247345409</v>
      </c>
      <c r="Q99">
        <f t="shared" si="2"/>
        <v>5.1346394212780137E-2</v>
      </c>
      <c r="R99">
        <f t="shared" si="2"/>
        <v>0.13338063097659378</v>
      </c>
      <c r="S99">
        <f t="shared" si="2"/>
        <v>8.3954418018762772E-2</v>
      </c>
      <c r="T99">
        <f t="shared" si="2"/>
        <v>0</v>
      </c>
      <c r="U99">
        <f t="shared" si="2"/>
        <v>5.8764927238954394</v>
      </c>
      <c r="V99">
        <f t="shared" si="2"/>
        <v>1.9499326499809545E-2</v>
      </c>
      <c r="W99">
        <f t="shared" si="2"/>
        <v>0.13008065188869794</v>
      </c>
      <c r="X99">
        <f t="shared" si="2"/>
        <v>0.46081927080821466</v>
      </c>
      <c r="Y99">
        <f t="shared" si="2"/>
        <v>0</v>
      </c>
      <c r="Z99">
        <f t="shared" si="2"/>
        <v>8.3861371290440537E-2</v>
      </c>
      <c r="AA99">
        <f t="shared" si="2"/>
        <v>0.10034798112972233</v>
      </c>
      <c r="AB99">
        <f t="shared" si="2"/>
        <v>0.15424352976935909</v>
      </c>
      <c r="AC99">
        <f t="shared" si="2"/>
        <v>0.10152186780301492</v>
      </c>
      <c r="AD99">
        <f t="shared" si="2"/>
        <v>4.3708626811312851E-2</v>
      </c>
      <c r="AE99">
        <f t="shared" si="2"/>
        <v>0.21202804757331489</v>
      </c>
      <c r="AF99">
        <f t="shared" si="2"/>
        <v>0</v>
      </c>
      <c r="AG99">
        <f t="shared" si="2"/>
        <v>0</v>
      </c>
      <c r="AH99">
        <f t="shared" si="2"/>
        <v>0.25634839254304953</v>
      </c>
      <c r="AI99">
        <f t="shared" si="2"/>
        <v>3.5527403125923604E-2</v>
      </c>
      <c r="AJ99">
        <f t="shared" si="2"/>
        <v>0</v>
      </c>
      <c r="AK99">
        <f t="shared" si="2"/>
        <v>0.34779858571822247</v>
      </c>
      <c r="AL99">
        <f t="shared" si="2"/>
        <v>0.30182336474639943</v>
      </c>
      <c r="AM99">
        <f t="shared" si="2"/>
        <v>0.10243927758346899</v>
      </c>
      <c r="AN99">
        <f t="shared" si="2"/>
        <v>0</v>
      </c>
      <c r="AO99">
        <f t="shared" si="2"/>
        <v>2.1994271007096632E-2</v>
      </c>
      <c r="AP99">
        <f t="shared" si="2"/>
        <v>1.5701383956312563E-2</v>
      </c>
      <c r="AQ99">
        <f t="shared" si="2"/>
        <v>0</v>
      </c>
      <c r="AR99">
        <f t="shared" si="2"/>
        <v>0.31097031590482116</v>
      </c>
      <c r="AS99">
        <f t="shared" si="2"/>
        <v>0.20803451512700896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0.57025511203842727</v>
      </c>
      <c r="BB99">
        <f t="shared" si="1"/>
        <v>13.07221168313928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4" t="s">
        <v>189</v>
      </c>
      <c r="BB1" s="237" t="s">
        <v>142</v>
      </c>
    </row>
    <row r="2" spans="1:54">
      <c r="A2" s="237"/>
      <c r="AS2" s="20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3.6109259334384145</v>
      </c>
      <c r="L3">
        <v>213.83844708829054</v>
      </c>
      <c r="M3">
        <v>28.471979804044746</v>
      </c>
      <c r="N3">
        <v>36.554606542402631</v>
      </c>
      <c r="O3">
        <v>0</v>
      </c>
      <c r="P3">
        <v>42.474266155072279</v>
      </c>
      <c r="Q3">
        <v>1.9032518884867561E-4</v>
      </c>
      <c r="R3">
        <v>4.0903796326687649</v>
      </c>
      <c r="S3">
        <v>3.7062847419797391</v>
      </c>
      <c r="T3">
        <v>0</v>
      </c>
      <c r="U3">
        <v>53.841223711782902</v>
      </c>
      <c r="V3">
        <v>6.4162185396238876</v>
      </c>
      <c r="W3">
        <v>12.589021327437774</v>
      </c>
      <c r="X3">
        <v>45.649323503171871</v>
      </c>
      <c r="Y3">
        <v>0</v>
      </c>
      <c r="Z3">
        <v>4.056245320392402</v>
      </c>
      <c r="AA3">
        <v>12.956986551868084</v>
      </c>
      <c r="AB3">
        <v>8.6465517736098914</v>
      </c>
      <c r="AC3">
        <v>6.3281408263619285</v>
      </c>
      <c r="AD3">
        <v>0</v>
      </c>
      <c r="AE3">
        <v>10.731253870173239</v>
      </c>
      <c r="AF3">
        <v>7.8715481410832808</v>
      </c>
      <c r="AG3">
        <v>13.40324900137758</v>
      </c>
      <c r="AH3">
        <v>6.5208719526194949</v>
      </c>
      <c r="AI3">
        <v>0</v>
      </c>
      <c r="AJ3">
        <v>0</v>
      </c>
      <c r="AK3">
        <v>17.504578081308704</v>
      </c>
      <c r="AL3">
        <v>0</v>
      </c>
      <c r="AM3">
        <v>5.1558282843143397</v>
      </c>
      <c r="AN3">
        <v>1.0621842882487997</v>
      </c>
      <c r="AO3">
        <v>0</v>
      </c>
      <c r="AP3">
        <v>0.7928139062004721</v>
      </c>
      <c r="AQ3">
        <v>13.476317310070966</v>
      </c>
      <c r="AR3">
        <v>15.54433993425172</v>
      </c>
      <c r="AS3">
        <v>10.700527976622832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24.494561929086693</v>
      </c>
      <c r="BB3">
        <f>SUM(B3:AZ3)-BA3</f>
        <v>561.49974259451938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3.6109259334384145</v>
      </c>
      <c r="L4">
        <v>213.83844708829054</v>
      </c>
      <c r="M4">
        <v>28.471979804044746</v>
      </c>
      <c r="N4">
        <v>36.554606542402631</v>
      </c>
      <c r="O4">
        <v>0</v>
      </c>
      <c r="P4">
        <v>42.474266155072279</v>
      </c>
      <c r="Q4">
        <v>1.9032518884867561E-4</v>
      </c>
      <c r="R4">
        <v>4.0903796326687649</v>
      </c>
      <c r="S4">
        <v>3.7062847419797391</v>
      </c>
      <c r="T4">
        <v>0</v>
      </c>
      <c r="U4">
        <v>53.996171419328952</v>
      </c>
      <c r="V4">
        <v>6.4162185396238876</v>
      </c>
      <c r="W4">
        <v>12.589021327437774</v>
      </c>
      <c r="X4">
        <v>45.649323503171871</v>
      </c>
      <c r="Y4">
        <v>0</v>
      </c>
      <c r="Z4">
        <v>4.056245320392402</v>
      </c>
      <c r="AA4">
        <v>8.3120291087455644</v>
      </c>
      <c r="AB4">
        <v>8.6465517736098914</v>
      </c>
      <c r="AC4">
        <v>6.3281408263619285</v>
      </c>
      <c r="AD4">
        <v>0</v>
      </c>
      <c r="AE4">
        <v>10.731253870173239</v>
      </c>
      <c r="AF4">
        <v>7.8715481410832808</v>
      </c>
      <c r="AG4">
        <v>13.40324900137758</v>
      </c>
      <c r="AH4">
        <v>6.5208719526194949</v>
      </c>
      <c r="AI4">
        <v>0</v>
      </c>
      <c r="AJ4">
        <v>0</v>
      </c>
      <c r="AK4">
        <v>17.504578081308704</v>
      </c>
      <c r="AL4">
        <v>0</v>
      </c>
      <c r="AM4">
        <v>5.1558282843143397</v>
      </c>
      <c r="AN4">
        <v>1.0621842882487997</v>
      </c>
      <c r="AO4">
        <v>0</v>
      </c>
      <c r="AP4">
        <v>0.7928139062004721</v>
      </c>
      <c r="AQ4">
        <v>13.476317310070966</v>
      </c>
      <c r="AR4">
        <v>15.54433993425172</v>
      </c>
      <c r="AS4">
        <v>10.700527976622832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24.306879522139596</v>
      </c>
      <c r="BB4">
        <f t="shared" ref="BB4:BB67" si="0">SUM(B4:AZ4)-BA4</f>
        <v>557.19741526588996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3.0056064223097883</v>
      </c>
      <c r="L5">
        <v>213.83844708829054</v>
      </c>
      <c r="M5">
        <v>28.471979804044746</v>
      </c>
      <c r="N5">
        <v>36.554606542402631</v>
      </c>
      <c r="O5">
        <v>0</v>
      </c>
      <c r="P5">
        <v>41.775654784784983</v>
      </c>
      <c r="Q5">
        <v>1.9032518884867561E-4</v>
      </c>
      <c r="R5">
        <v>3.693495625064191</v>
      </c>
      <c r="S5">
        <v>3.6632704978937078</v>
      </c>
      <c r="T5">
        <v>0</v>
      </c>
      <c r="U5">
        <v>53.996171419328952</v>
      </c>
      <c r="V5">
        <v>3.3912796398908327</v>
      </c>
      <c r="W5">
        <v>8.2666328726827913</v>
      </c>
      <c r="X5">
        <v>25.330104980096699</v>
      </c>
      <c r="Y5">
        <v>0</v>
      </c>
      <c r="Z5">
        <v>4.056245320392402</v>
      </c>
      <c r="AA5">
        <v>8.3120291087455644</v>
      </c>
      <c r="AB5">
        <v>8.6465517736098914</v>
      </c>
      <c r="AC5">
        <v>6.3281408263619285</v>
      </c>
      <c r="AD5">
        <v>0</v>
      </c>
      <c r="AE5">
        <v>10.731253870173239</v>
      </c>
      <c r="AF5">
        <v>7.8715481410832808</v>
      </c>
      <c r="AG5">
        <v>13.40324900137758</v>
      </c>
      <c r="AH5">
        <v>6.5208719526194949</v>
      </c>
      <c r="AI5">
        <v>0</v>
      </c>
      <c r="AJ5">
        <v>0</v>
      </c>
      <c r="AK5">
        <v>17.504578081308704</v>
      </c>
      <c r="AL5">
        <v>0</v>
      </c>
      <c r="AM5">
        <v>5.1558282843143397</v>
      </c>
      <c r="AN5">
        <v>1.0421430010018784</v>
      </c>
      <c r="AO5">
        <v>0</v>
      </c>
      <c r="AP5">
        <v>0.7928139062004721</v>
      </c>
      <c r="AQ5">
        <v>13.476317310070966</v>
      </c>
      <c r="AR5">
        <v>15.54433993425172</v>
      </c>
      <c r="AS5">
        <v>10.700527976622832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23.076688120886686</v>
      </c>
      <c r="BB5">
        <f t="shared" si="0"/>
        <v>528.99719036922625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3.0056064223097883</v>
      </c>
      <c r="L6">
        <v>213.83844708829054</v>
      </c>
      <c r="M6">
        <v>28.471979804044746</v>
      </c>
      <c r="N6">
        <v>36.554606542402631</v>
      </c>
      <c r="O6">
        <v>0</v>
      </c>
      <c r="P6">
        <v>41.775654784784983</v>
      </c>
      <c r="Q6">
        <v>1.9032518884867561E-4</v>
      </c>
      <c r="R6">
        <v>3.693495625064191</v>
      </c>
      <c r="S6">
        <v>3.6632704978937078</v>
      </c>
      <c r="T6">
        <v>0</v>
      </c>
      <c r="U6">
        <v>53.996171419328952</v>
      </c>
      <c r="V6">
        <v>2.0152358221700188</v>
      </c>
      <c r="W6">
        <v>6.5565919632122478</v>
      </c>
      <c r="X6">
        <v>15.131708946445555</v>
      </c>
      <c r="Y6">
        <v>0</v>
      </c>
      <c r="Z6">
        <v>4.056245320392402</v>
      </c>
      <c r="AA6">
        <v>8.3120291087455644</v>
      </c>
      <c r="AB6">
        <v>8.6465517736098914</v>
      </c>
      <c r="AC6">
        <v>6.3281408263619285</v>
      </c>
      <c r="AD6">
        <v>0</v>
      </c>
      <c r="AE6">
        <v>10.731253870173239</v>
      </c>
      <c r="AF6">
        <v>7.8715481410832808</v>
      </c>
      <c r="AG6">
        <v>13.40324900137758</v>
      </c>
      <c r="AH6">
        <v>6.5208719526194949</v>
      </c>
      <c r="AI6">
        <v>0</v>
      </c>
      <c r="AJ6">
        <v>0</v>
      </c>
      <c r="AK6">
        <v>17.504578081308704</v>
      </c>
      <c r="AL6">
        <v>0</v>
      </c>
      <c r="AM6">
        <v>5.1558282843143397</v>
      </c>
      <c r="AN6">
        <v>1.0421430010018784</v>
      </c>
      <c r="AO6">
        <v>0</v>
      </c>
      <c r="AP6">
        <v>0.7928139062004721</v>
      </c>
      <c r="AQ6">
        <v>13.476317310070966</v>
      </c>
      <c r="AR6">
        <v>15.54433993425172</v>
      </c>
      <c r="AS6">
        <v>10.700527976622832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22.521396825083478</v>
      </c>
      <c r="BB6">
        <f t="shared" si="0"/>
        <v>516.26800090418715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1.9724338884990158</v>
      </c>
      <c r="L7">
        <v>215.19839141736043</v>
      </c>
      <c r="M7">
        <v>28.471979804044746</v>
      </c>
      <c r="N7">
        <v>36.554606542402631</v>
      </c>
      <c r="O7">
        <v>0</v>
      </c>
      <c r="P7">
        <v>41.775654784784983</v>
      </c>
      <c r="Q7">
        <v>1.9032518884867561E-4</v>
      </c>
      <c r="R7">
        <v>5.7951197976404192</v>
      </c>
      <c r="S7">
        <v>4.2252016389189597</v>
      </c>
      <c r="T7">
        <v>0</v>
      </c>
      <c r="U7">
        <v>53.996171419328952</v>
      </c>
      <c r="V7">
        <v>2.0152358221700188</v>
      </c>
      <c r="W7">
        <v>3.0275923739708341</v>
      </c>
      <c r="X7">
        <v>15.131708946445555</v>
      </c>
      <c r="Y7">
        <v>0</v>
      </c>
      <c r="Z7">
        <v>4.056245320392402</v>
      </c>
      <c r="AA7">
        <v>3.9115431099979125</v>
      </c>
      <c r="AB7">
        <v>8.6465517736098914</v>
      </c>
      <c r="AC7">
        <v>6.3281408263619285</v>
      </c>
      <c r="AD7">
        <v>0</v>
      </c>
      <c r="AE7">
        <v>10.731253870173239</v>
      </c>
      <c r="AF7">
        <v>5.2476986616844083</v>
      </c>
      <c r="AG7">
        <v>13.40324900137758</v>
      </c>
      <c r="AH7">
        <v>0</v>
      </c>
      <c r="AI7">
        <v>0</v>
      </c>
      <c r="AJ7">
        <v>0</v>
      </c>
      <c r="AK7">
        <v>17.504578081308704</v>
      </c>
      <c r="AL7">
        <v>0</v>
      </c>
      <c r="AM7">
        <v>5.1558282843143397</v>
      </c>
      <c r="AN7">
        <v>1.0421430010018784</v>
      </c>
      <c r="AO7">
        <v>0</v>
      </c>
      <c r="AP7">
        <v>0.7928139062004721</v>
      </c>
      <c r="AQ7">
        <v>13.476317310070966</v>
      </c>
      <c r="AR7">
        <v>15.54433993425172</v>
      </c>
      <c r="AS7">
        <v>10.398808244625338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21.920078760000045</v>
      </c>
      <c r="BB7">
        <f t="shared" si="0"/>
        <v>502.48371932612611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1.9724338884990158</v>
      </c>
      <c r="L8">
        <v>215.19839141736043</v>
      </c>
      <c r="M8">
        <v>28.471979804044746</v>
      </c>
      <c r="N8">
        <v>36.554606542402631</v>
      </c>
      <c r="O8">
        <v>0</v>
      </c>
      <c r="P8">
        <v>41.775654784784983</v>
      </c>
      <c r="Q8">
        <v>1.9032518884867561E-4</v>
      </c>
      <c r="R8">
        <v>5.5248058378978087</v>
      </c>
      <c r="S8">
        <v>4.2252016389189597</v>
      </c>
      <c r="T8">
        <v>0</v>
      </c>
      <c r="U8">
        <v>53.996171419328952</v>
      </c>
      <c r="V8">
        <v>2.0152358221700188</v>
      </c>
      <c r="W8">
        <v>3.0275923739708341</v>
      </c>
      <c r="X8">
        <v>15.131708946445555</v>
      </c>
      <c r="Y8">
        <v>0</v>
      </c>
      <c r="Z8">
        <v>4.056245320392402</v>
      </c>
      <c r="AA8">
        <v>3.9115431099979125</v>
      </c>
      <c r="AB8">
        <v>8.6465517736098914</v>
      </c>
      <c r="AC8">
        <v>6.3281408263619285</v>
      </c>
      <c r="AD8">
        <v>0</v>
      </c>
      <c r="AE8">
        <v>10.731253870173239</v>
      </c>
      <c r="AF8">
        <v>5.2476986616844083</v>
      </c>
      <c r="AG8">
        <v>13.40324900137758</v>
      </c>
      <c r="AH8">
        <v>0</v>
      </c>
      <c r="AI8">
        <v>0</v>
      </c>
      <c r="AJ8">
        <v>0</v>
      </c>
      <c r="AK8">
        <v>17.504578081308704</v>
      </c>
      <c r="AL8">
        <v>0</v>
      </c>
      <c r="AM8">
        <v>5.1558282843143397</v>
      </c>
      <c r="AN8">
        <v>1.0421430010018784</v>
      </c>
      <c r="AO8">
        <v>0</v>
      </c>
      <c r="AP8">
        <v>0.7928139062004721</v>
      </c>
      <c r="AQ8">
        <v>13.476317310070966</v>
      </c>
      <c r="AR8">
        <v>15.54433993425172</v>
      </c>
      <c r="AS8">
        <v>10.398808244625338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21.908779636482805</v>
      </c>
      <c r="BB8">
        <f t="shared" si="0"/>
        <v>502.22470448990077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1.9724338884990158</v>
      </c>
      <c r="L9">
        <v>215.32700655630367</v>
      </c>
      <c r="M9">
        <v>28.471979804044746</v>
      </c>
      <c r="N9">
        <v>36.554606542402631</v>
      </c>
      <c r="O9">
        <v>0</v>
      </c>
      <c r="P9">
        <v>42.242854540567485</v>
      </c>
      <c r="Q9">
        <v>1.9032518884867561E-4</v>
      </c>
      <c r="R9">
        <v>6.5568983912302166</v>
      </c>
      <c r="S9">
        <v>4.2252016389189597</v>
      </c>
      <c r="T9">
        <v>0</v>
      </c>
      <c r="U9">
        <v>53.996171419328952</v>
      </c>
      <c r="V9">
        <v>2.0152358221700188</v>
      </c>
      <c r="W9">
        <v>3.0275923739708341</v>
      </c>
      <c r="X9">
        <v>15.131708946445555</v>
      </c>
      <c r="Y9">
        <v>0</v>
      </c>
      <c r="Z9">
        <v>4.056245320392402</v>
      </c>
      <c r="AA9">
        <v>0</v>
      </c>
      <c r="AB9">
        <v>8.6465517736098914</v>
      </c>
      <c r="AC9">
        <v>6.3281408263619285</v>
      </c>
      <c r="AD9">
        <v>0</v>
      </c>
      <c r="AE9">
        <v>10.731253870173239</v>
      </c>
      <c r="AF9">
        <v>5.2476986616844083</v>
      </c>
      <c r="AG9">
        <v>13.40324900137758</v>
      </c>
      <c r="AH9">
        <v>0</v>
      </c>
      <c r="AI9">
        <v>0</v>
      </c>
      <c r="AJ9">
        <v>0</v>
      </c>
      <c r="AK9">
        <v>17.504578081308704</v>
      </c>
      <c r="AL9">
        <v>0</v>
      </c>
      <c r="AM9">
        <v>5.1558282843143397</v>
      </c>
      <c r="AN9">
        <v>1.0421430010018784</v>
      </c>
      <c r="AO9">
        <v>0</v>
      </c>
      <c r="AP9">
        <v>0.7928139062004721</v>
      </c>
      <c r="AQ9">
        <v>13.476317310070966</v>
      </c>
      <c r="AR9">
        <v>15.54433993425172</v>
      </c>
      <c r="AS9">
        <v>10.398808244625338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21.813323665813712</v>
      </c>
      <c r="BB9">
        <f t="shared" si="0"/>
        <v>500.03652479862996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1.9724338884990158</v>
      </c>
      <c r="L10">
        <v>215.32700655630367</v>
      </c>
      <c r="M10">
        <v>28.471979804044746</v>
      </c>
      <c r="N10">
        <v>36.554606542402631</v>
      </c>
      <c r="O10">
        <v>0</v>
      </c>
      <c r="P10">
        <v>42.242854540567485</v>
      </c>
      <c r="Q10">
        <v>1.9032518884867561E-4</v>
      </c>
      <c r="R10">
        <v>6.5568983912302166</v>
      </c>
      <c r="S10">
        <v>4.2252016389189597</v>
      </c>
      <c r="T10">
        <v>0</v>
      </c>
      <c r="U10">
        <v>53.996171419328952</v>
      </c>
      <c r="V10">
        <v>2.0152358221700188</v>
      </c>
      <c r="W10">
        <v>3.0275923739708341</v>
      </c>
      <c r="X10">
        <v>15.131708946445555</v>
      </c>
      <c r="Y10">
        <v>0</v>
      </c>
      <c r="Z10">
        <v>4.056245320392402</v>
      </c>
      <c r="AA10">
        <v>0</v>
      </c>
      <c r="AB10">
        <v>8.6465517736098914</v>
      </c>
      <c r="AC10">
        <v>6.3281408263619285</v>
      </c>
      <c r="AD10">
        <v>0</v>
      </c>
      <c r="AE10">
        <v>10.731253870173239</v>
      </c>
      <c r="AF10">
        <v>5.2476986616844083</v>
      </c>
      <c r="AG10">
        <v>13.40324900137758</v>
      </c>
      <c r="AH10">
        <v>0</v>
      </c>
      <c r="AI10">
        <v>0</v>
      </c>
      <c r="AJ10">
        <v>0</v>
      </c>
      <c r="AK10">
        <v>17.504578081308704</v>
      </c>
      <c r="AL10">
        <v>0</v>
      </c>
      <c r="AM10">
        <v>5.1558282843143397</v>
      </c>
      <c r="AN10">
        <v>1.0421430010018784</v>
      </c>
      <c r="AO10">
        <v>0</v>
      </c>
      <c r="AP10">
        <v>0.7928139062004721</v>
      </c>
      <c r="AQ10">
        <v>13.476317310070966</v>
      </c>
      <c r="AR10">
        <v>16.398424546023794</v>
      </c>
      <c r="AS10">
        <v>10.398808244625338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21.849024402585783</v>
      </c>
      <c r="BB10">
        <f t="shared" si="0"/>
        <v>500.85490867363001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4.0388357351645308</v>
      </c>
      <c r="L11">
        <v>216.28107550314832</v>
      </c>
      <c r="M11">
        <v>28.471979804044746</v>
      </c>
      <c r="N11">
        <v>36.554606542402631</v>
      </c>
      <c r="O11">
        <v>0</v>
      </c>
      <c r="P11">
        <v>41.776602326165602</v>
      </c>
      <c r="Q11">
        <v>1.9032518884867561E-4</v>
      </c>
      <c r="R11">
        <v>6.6071943335683994</v>
      </c>
      <c r="S11">
        <v>4.2458989227010866</v>
      </c>
      <c r="T11">
        <v>0</v>
      </c>
      <c r="U11">
        <v>53.996171419328952</v>
      </c>
      <c r="V11">
        <v>2.0152358221700188</v>
      </c>
      <c r="W11">
        <v>3.0275923739708341</v>
      </c>
      <c r="X11">
        <v>15.131708946445555</v>
      </c>
      <c r="Y11">
        <v>0</v>
      </c>
      <c r="Z11">
        <v>4.056245320392402</v>
      </c>
      <c r="AA11">
        <v>0</v>
      </c>
      <c r="AB11">
        <v>8.6465517736098914</v>
      </c>
      <c r="AC11">
        <v>6.3281408263619285</v>
      </c>
      <c r="AD11">
        <v>0</v>
      </c>
      <c r="AE11">
        <v>10.731253870173239</v>
      </c>
      <c r="AF11">
        <v>2.6238494793988729</v>
      </c>
      <c r="AG11">
        <v>13.40324900137758</v>
      </c>
      <c r="AH11">
        <v>0</v>
      </c>
      <c r="AI11">
        <v>0</v>
      </c>
      <c r="AJ11">
        <v>0</v>
      </c>
      <c r="AK11">
        <v>17.504578081308704</v>
      </c>
      <c r="AL11">
        <v>0</v>
      </c>
      <c r="AM11">
        <v>5.1558282843143397</v>
      </c>
      <c r="AN11">
        <v>1.0421430010018784</v>
      </c>
      <c r="AO11">
        <v>0</v>
      </c>
      <c r="AP11">
        <v>0.7928139062004721</v>
      </c>
      <c r="AQ11">
        <v>13.476317310070966</v>
      </c>
      <c r="AR11">
        <v>16.398424546023794</v>
      </c>
      <c r="AS11">
        <v>10.398808244625338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21.849081360224815</v>
      </c>
      <c r="BB11">
        <f t="shared" si="0"/>
        <v>500.85621433893397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2.7864317062799868</v>
      </c>
      <c r="L12">
        <v>216.28107550314832</v>
      </c>
      <c r="M12">
        <v>28.471979804044746</v>
      </c>
      <c r="N12">
        <v>36.554606542402631</v>
      </c>
      <c r="O12">
        <v>0</v>
      </c>
      <c r="P12">
        <v>41.776602326165602</v>
      </c>
      <c r="Q12">
        <v>1.9032518884867561E-4</v>
      </c>
      <c r="R12">
        <v>6.6071943335683994</v>
      </c>
      <c r="S12">
        <v>4.2458989227010866</v>
      </c>
      <c r="T12">
        <v>0</v>
      </c>
      <c r="U12">
        <v>53.996171419328952</v>
      </c>
      <c r="V12">
        <v>2.0152358221700188</v>
      </c>
      <c r="W12">
        <v>3.0275923739708341</v>
      </c>
      <c r="X12">
        <v>15.131708946445555</v>
      </c>
      <c r="Y12">
        <v>0</v>
      </c>
      <c r="Z12">
        <v>4.056245320392402</v>
      </c>
      <c r="AA12">
        <v>0</v>
      </c>
      <c r="AB12">
        <v>4.3013304343112084</v>
      </c>
      <c r="AC12">
        <v>6.3281408263619285</v>
      </c>
      <c r="AD12">
        <v>0</v>
      </c>
      <c r="AE12">
        <v>10.731253870173239</v>
      </c>
      <c r="AF12">
        <v>2.6238494793988729</v>
      </c>
      <c r="AG12">
        <v>13.40324900137758</v>
      </c>
      <c r="AH12">
        <v>0</v>
      </c>
      <c r="AI12">
        <v>0</v>
      </c>
      <c r="AJ12">
        <v>0</v>
      </c>
      <c r="AK12">
        <v>17.504578081308704</v>
      </c>
      <c r="AL12">
        <v>0</v>
      </c>
      <c r="AM12">
        <v>5.1558282843143397</v>
      </c>
      <c r="AN12">
        <v>1.0421430010018784</v>
      </c>
      <c r="AO12">
        <v>0</v>
      </c>
      <c r="AP12">
        <v>0.7928139062004721</v>
      </c>
      <c r="AQ12">
        <v>13.476317310070966</v>
      </c>
      <c r="AR12">
        <v>15.54433993425172</v>
      </c>
      <c r="AS12">
        <v>10.700527976622832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21.592011767860186</v>
      </c>
      <c r="BB12">
        <f t="shared" si="0"/>
        <v>494.96329368334079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2.4003199417144416</v>
      </c>
      <c r="L13">
        <v>216.28107550314832</v>
      </c>
      <c r="M13">
        <v>28.471979804044746</v>
      </c>
      <c r="N13">
        <v>36.554606542402631</v>
      </c>
      <c r="O13">
        <v>0</v>
      </c>
      <c r="P13">
        <v>41.776602326165602</v>
      </c>
      <c r="Q13">
        <v>1.9032518884867561E-4</v>
      </c>
      <c r="R13">
        <v>6.6071943335683994</v>
      </c>
      <c r="S13">
        <v>4.2458989227010866</v>
      </c>
      <c r="T13">
        <v>0</v>
      </c>
      <c r="U13">
        <v>53.996171419328952</v>
      </c>
      <c r="V13">
        <v>2.0152358221700188</v>
      </c>
      <c r="W13">
        <v>3.0275923739708341</v>
      </c>
      <c r="X13">
        <v>15.131708946445555</v>
      </c>
      <c r="Y13">
        <v>0</v>
      </c>
      <c r="Z13">
        <v>4.056245320392402</v>
      </c>
      <c r="AA13">
        <v>0</v>
      </c>
      <c r="AB13">
        <v>4.3013304343112084</v>
      </c>
      <c r="AC13">
        <v>3.1640707066530998</v>
      </c>
      <c r="AD13">
        <v>0</v>
      </c>
      <c r="AE13">
        <v>10.731253870173239</v>
      </c>
      <c r="AF13">
        <v>2.6238494793988729</v>
      </c>
      <c r="AG13">
        <v>13.40324900137758</v>
      </c>
      <c r="AH13">
        <v>0</v>
      </c>
      <c r="AI13">
        <v>0</v>
      </c>
      <c r="AJ13">
        <v>0</v>
      </c>
      <c r="AK13">
        <v>17.504578081308704</v>
      </c>
      <c r="AL13">
        <v>0</v>
      </c>
      <c r="AM13">
        <v>5.1558282843143397</v>
      </c>
      <c r="AN13">
        <v>1.0421430010018784</v>
      </c>
      <c r="AO13">
        <v>0</v>
      </c>
      <c r="AP13">
        <v>0.7928139062004721</v>
      </c>
      <c r="AQ13">
        <v>13.476317310070966</v>
      </c>
      <c r="AR13">
        <v>15.54433993425172</v>
      </c>
      <c r="AS13">
        <v>10.700527976622832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21.443614165097515</v>
      </c>
      <c r="BB13">
        <f t="shared" si="0"/>
        <v>491.56150940182908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2.4003199417144416</v>
      </c>
      <c r="L14">
        <v>216.28107550314832</v>
      </c>
      <c r="M14">
        <v>28.471979804044746</v>
      </c>
      <c r="N14">
        <v>36.554606542402631</v>
      </c>
      <c r="O14">
        <v>0</v>
      </c>
      <c r="P14">
        <v>41.776602326165602</v>
      </c>
      <c r="Q14">
        <v>1.9032518884867561E-4</v>
      </c>
      <c r="R14">
        <v>6.6071943335683994</v>
      </c>
      <c r="S14">
        <v>4.2458989227010866</v>
      </c>
      <c r="T14">
        <v>0</v>
      </c>
      <c r="U14">
        <v>53.996171419328952</v>
      </c>
      <c r="V14">
        <v>2.0152358221700188</v>
      </c>
      <c r="W14">
        <v>3.0275923739708341</v>
      </c>
      <c r="X14">
        <v>15.131708946445555</v>
      </c>
      <c r="Y14">
        <v>0</v>
      </c>
      <c r="Z14">
        <v>4.056245320392402</v>
      </c>
      <c r="AA14">
        <v>0</v>
      </c>
      <c r="AB14">
        <v>4.3013304343112084</v>
      </c>
      <c r="AC14">
        <v>3.1640707066530998</v>
      </c>
      <c r="AD14">
        <v>0</v>
      </c>
      <c r="AE14">
        <v>10.731253870173239</v>
      </c>
      <c r="AF14">
        <v>2.6238494793988729</v>
      </c>
      <c r="AG14">
        <v>13.40324900137758</v>
      </c>
      <c r="AH14">
        <v>0</v>
      </c>
      <c r="AI14">
        <v>0</v>
      </c>
      <c r="AJ14">
        <v>0</v>
      </c>
      <c r="AK14">
        <v>17.504578081308704</v>
      </c>
      <c r="AL14">
        <v>0</v>
      </c>
      <c r="AM14">
        <v>5.1558282843143397</v>
      </c>
      <c r="AN14">
        <v>1.0421430010018784</v>
      </c>
      <c r="AO14">
        <v>0</v>
      </c>
      <c r="AP14">
        <v>0.7928139062004721</v>
      </c>
      <c r="AQ14">
        <v>13.476317310070966</v>
      </c>
      <c r="AR14">
        <v>15.54433993425172</v>
      </c>
      <c r="AS14">
        <v>10.398808244625338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21.431002280300021</v>
      </c>
      <c r="BB14">
        <f t="shared" si="0"/>
        <v>491.27240155462903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2.4003199417144416</v>
      </c>
      <c r="L15">
        <v>216.28107550314832</v>
      </c>
      <c r="M15">
        <v>28.471979804044746</v>
      </c>
      <c r="N15">
        <v>36.554606542402631</v>
      </c>
      <c r="O15">
        <v>0</v>
      </c>
      <c r="P15">
        <v>41.776602326165602</v>
      </c>
      <c r="Q15">
        <v>1.9032518884867561E-4</v>
      </c>
      <c r="R15">
        <v>6.6071943335683994</v>
      </c>
      <c r="S15">
        <v>4.2458989227010866</v>
      </c>
      <c r="T15">
        <v>0</v>
      </c>
      <c r="U15">
        <v>53.996171419328952</v>
      </c>
      <c r="V15">
        <v>2.0152358221700188</v>
      </c>
      <c r="W15">
        <v>3.0275923739708341</v>
      </c>
      <c r="X15">
        <v>15.129931120851598</v>
      </c>
      <c r="Y15">
        <v>0</v>
      </c>
      <c r="Z15">
        <v>4.056245320392402</v>
      </c>
      <c r="AA15">
        <v>0</v>
      </c>
      <c r="AB15">
        <v>4.3013304343112084</v>
      </c>
      <c r="AC15">
        <v>3.1640707066530998</v>
      </c>
      <c r="AD15">
        <v>0</v>
      </c>
      <c r="AE15">
        <v>10.731253870173239</v>
      </c>
      <c r="AF15">
        <v>2.6238494793988729</v>
      </c>
      <c r="AG15">
        <v>13.40324900137758</v>
      </c>
      <c r="AH15">
        <v>0</v>
      </c>
      <c r="AI15">
        <v>0</v>
      </c>
      <c r="AJ15">
        <v>0</v>
      </c>
      <c r="AK15">
        <v>17.504578081308704</v>
      </c>
      <c r="AL15">
        <v>0</v>
      </c>
      <c r="AM15">
        <v>5.1558282843143397</v>
      </c>
      <c r="AN15">
        <v>1.0421430010018784</v>
      </c>
      <c r="AO15">
        <v>0</v>
      </c>
      <c r="AP15">
        <v>0.7928139062004721</v>
      </c>
      <c r="AQ15">
        <v>13.476317310070966</v>
      </c>
      <c r="AR15">
        <v>15.54433993425172</v>
      </c>
      <c r="AS15">
        <v>10.398808244625338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21.430927967190193</v>
      </c>
      <c r="BB15">
        <f t="shared" si="0"/>
        <v>491.270698042145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2.4003199417144416</v>
      </c>
      <c r="L16">
        <v>216.28107550314832</v>
      </c>
      <c r="M16">
        <v>28.471979804044746</v>
      </c>
      <c r="N16">
        <v>36.554606542402631</v>
      </c>
      <c r="O16">
        <v>0</v>
      </c>
      <c r="P16">
        <v>41.776602326165602</v>
      </c>
      <c r="Q16">
        <v>1.9032518884867561E-4</v>
      </c>
      <c r="R16">
        <v>6.6071943335683994</v>
      </c>
      <c r="S16">
        <v>4.2458989227010866</v>
      </c>
      <c r="T16">
        <v>0</v>
      </c>
      <c r="U16">
        <v>53.996171419328952</v>
      </c>
      <c r="V16">
        <v>2.0152358221700188</v>
      </c>
      <c r="W16">
        <v>3.0275923739708341</v>
      </c>
      <c r="X16">
        <v>15.129931120851598</v>
      </c>
      <c r="Y16">
        <v>0</v>
      </c>
      <c r="Z16">
        <v>4.056245320392402</v>
      </c>
      <c r="AA16">
        <v>0</v>
      </c>
      <c r="AB16">
        <v>4.3013304343112084</v>
      </c>
      <c r="AC16">
        <v>3.1640707066530998</v>
      </c>
      <c r="AD16">
        <v>0</v>
      </c>
      <c r="AE16">
        <v>10.731253870173239</v>
      </c>
      <c r="AF16">
        <v>2.6238494793988729</v>
      </c>
      <c r="AG16">
        <v>13.40324900137758</v>
      </c>
      <c r="AH16">
        <v>0</v>
      </c>
      <c r="AI16">
        <v>0</v>
      </c>
      <c r="AJ16">
        <v>0</v>
      </c>
      <c r="AK16">
        <v>17.504578081308704</v>
      </c>
      <c r="AL16">
        <v>0</v>
      </c>
      <c r="AM16">
        <v>5.1558282843143397</v>
      </c>
      <c r="AN16">
        <v>1.0421430010018784</v>
      </c>
      <c r="AO16">
        <v>0</v>
      </c>
      <c r="AP16">
        <v>0.7928139062004721</v>
      </c>
      <c r="AQ16">
        <v>13.476317310070966</v>
      </c>
      <c r="AR16">
        <v>15.54433993425172</v>
      </c>
      <c r="AS16">
        <v>10.398808244625338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21.430927967190193</v>
      </c>
      <c r="BB16">
        <f t="shared" si="0"/>
        <v>491.270698042145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2.4003199417144416</v>
      </c>
      <c r="L17">
        <v>216.28107550314832</v>
      </c>
      <c r="M17">
        <v>28.471979804044746</v>
      </c>
      <c r="N17">
        <v>36.554606542402631</v>
      </c>
      <c r="O17">
        <v>0</v>
      </c>
      <c r="P17">
        <v>41.776602326165602</v>
      </c>
      <c r="Q17">
        <v>1.9032518884867561E-4</v>
      </c>
      <c r="R17">
        <v>6.6071943335683994</v>
      </c>
      <c r="S17">
        <v>4.2458989227010866</v>
      </c>
      <c r="T17">
        <v>0</v>
      </c>
      <c r="U17">
        <v>53.996171419328952</v>
      </c>
      <c r="V17">
        <v>2.091272762445846</v>
      </c>
      <c r="W17">
        <v>3.0275923739708341</v>
      </c>
      <c r="X17">
        <v>15.129931120851598</v>
      </c>
      <c r="Y17">
        <v>0</v>
      </c>
      <c r="Z17">
        <v>4.056245320392402</v>
      </c>
      <c r="AA17">
        <v>0</v>
      </c>
      <c r="AB17">
        <v>4.3013304343112084</v>
      </c>
      <c r="AC17">
        <v>0</v>
      </c>
      <c r="AD17">
        <v>0</v>
      </c>
      <c r="AE17">
        <v>10.731253870173239</v>
      </c>
      <c r="AF17">
        <v>2.6238494793988729</v>
      </c>
      <c r="AG17">
        <v>13.40324900137758</v>
      </c>
      <c r="AH17">
        <v>0</v>
      </c>
      <c r="AI17">
        <v>0</v>
      </c>
      <c r="AJ17">
        <v>0</v>
      </c>
      <c r="AK17">
        <v>17.504578081308704</v>
      </c>
      <c r="AL17">
        <v>0</v>
      </c>
      <c r="AM17">
        <v>5.1558282843143397</v>
      </c>
      <c r="AN17">
        <v>1.0421430010018784</v>
      </c>
      <c r="AO17">
        <v>0</v>
      </c>
      <c r="AP17">
        <v>0.7928139062004721</v>
      </c>
      <c r="AQ17">
        <v>13.476317310070966</v>
      </c>
      <c r="AR17">
        <v>15.54433993425172</v>
      </c>
      <c r="AS17">
        <v>10.398808244625338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21.301848155755621</v>
      </c>
      <c r="BB17">
        <f t="shared" si="0"/>
        <v>488.31174408720227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2.4003199417144416</v>
      </c>
      <c r="L18">
        <v>216.28107550314832</v>
      </c>
      <c r="M18">
        <v>28.471979804044746</v>
      </c>
      <c r="N18">
        <v>36.554606542402631</v>
      </c>
      <c r="O18">
        <v>0</v>
      </c>
      <c r="P18">
        <v>41.776602326165602</v>
      </c>
      <c r="Q18">
        <v>1.9032518884867561E-4</v>
      </c>
      <c r="R18">
        <v>6.6071943335683994</v>
      </c>
      <c r="S18">
        <v>4.2458989227010866</v>
      </c>
      <c r="T18">
        <v>0</v>
      </c>
      <c r="U18">
        <v>53.996171419328952</v>
      </c>
      <c r="V18">
        <v>2.0173241494468797</v>
      </c>
      <c r="W18">
        <v>3.0275923739708341</v>
      </c>
      <c r="X18">
        <v>15.129931120851598</v>
      </c>
      <c r="Y18">
        <v>0</v>
      </c>
      <c r="Z18">
        <v>4.056245320392402</v>
      </c>
      <c r="AA18">
        <v>0</v>
      </c>
      <c r="AB18">
        <v>4.3013304343112084</v>
      </c>
      <c r="AC18">
        <v>0</v>
      </c>
      <c r="AD18">
        <v>0</v>
      </c>
      <c r="AE18">
        <v>10.731253870173239</v>
      </c>
      <c r="AF18">
        <v>2.6238494793988729</v>
      </c>
      <c r="AG18">
        <v>13.40324900137758</v>
      </c>
      <c r="AH18">
        <v>0</v>
      </c>
      <c r="AI18">
        <v>0</v>
      </c>
      <c r="AJ18">
        <v>0</v>
      </c>
      <c r="AK18">
        <v>17.504578081308704</v>
      </c>
      <c r="AL18">
        <v>0</v>
      </c>
      <c r="AM18">
        <v>5.1558282843143397</v>
      </c>
      <c r="AN18">
        <v>1.0421430010018784</v>
      </c>
      <c r="AO18">
        <v>0</v>
      </c>
      <c r="AP18">
        <v>0.7928139062004721</v>
      </c>
      <c r="AQ18">
        <v>13.476317310070966</v>
      </c>
      <c r="AR18">
        <v>15.54433993425172</v>
      </c>
      <c r="AS18">
        <v>10.398808244625338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21.298757103732264</v>
      </c>
      <c r="BB18">
        <f t="shared" si="0"/>
        <v>488.24088652622669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2.4003199417144416</v>
      </c>
      <c r="L19">
        <v>216.28107550314832</v>
      </c>
      <c r="M19">
        <v>28.471979804044746</v>
      </c>
      <c r="N19">
        <v>36.554606542402631</v>
      </c>
      <c r="O19">
        <v>0</v>
      </c>
      <c r="P19">
        <v>41.776602326165602</v>
      </c>
      <c r="Q19">
        <v>1.9032518884867561E-4</v>
      </c>
      <c r="R19">
        <v>13.57774043029522</v>
      </c>
      <c r="S19">
        <v>4.2458989227010866</v>
      </c>
      <c r="T19">
        <v>0</v>
      </c>
      <c r="U19">
        <v>53.996171419328952</v>
      </c>
      <c r="V19">
        <v>6.4150907952410767</v>
      </c>
      <c r="W19">
        <v>12.588764499735346</v>
      </c>
      <c r="X19">
        <v>45.646533161232043</v>
      </c>
      <c r="Y19">
        <v>0</v>
      </c>
      <c r="Z19">
        <v>4.056245320392402</v>
      </c>
      <c r="AA19">
        <v>0</v>
      </c>
      <c r="AB19">
        <v>4.3013304343112084</v>
      </c>
      <c r="AC19">
        <v>0</v>
      </c>
      <c r="AD19">
        <v>0</v>
      </c>
      <c r="AE19">
        <v>10.731253870173239</v>
      </c>
      <c r="AF19">
        <v>2.6238494793988729</v>
      </c>
      <c r="AG19">
        <v>13.40324900137758</v>
      </c>
      <c r="AH19">
        <v>0</v>
      </c>
      <c r="AI19">
        <v>0</v>
      </c>
      <c r="AJ19">
        <v>0</v>
      </c>
      <c r="AK19">
        <v>17.504578081308704</v>
      </c>
      <c r="AL19">
        <v>0</v>
      </c>
      <c r="AM19">
        <v>5.1558282843143397</v>
      </c>
      <c r="AN19">
        <v>1.0421430010018784</v>
      </c>
      <c r="AO19">
        <v>0</v>
      </c>
      <c r="AP19">
        <v>0.5946105096946307</v>
      </c>
      <c r="AQ19">
        <v>6.6963068372364853</v>
      </c>
      <c r="AR19">
        <v>15.54433993425172</v>
      </c>
      <c r="AS19">
        <v>10.398808244625338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23.157514196776077</v>
      </c>
      <c r="BB19">
        <f t="shared" si="0"/>
        <v>530.85000247250866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2.4003470410257086</v>
      </c>
      <c r="L20">
        <v>215.32700655630367</v>
      </c>
      <c r="M20">
        <v>28.471979804044746</v>
      </c>
      <c r="N20">
        <v>36.554606542402631</v>
      </c>
      <c r="O20">
        <v>0</v>
      </c>
      <c r="P20">
        <v>41.776602326165602</v>
      </c>
      <c r="Q20">
        <v>1.9032518884867561E-4</v>
      </c>
      <c r="R20">
        <v>6.5568983912302166</v>
      </c>
      <c r="S20">
        <v>4.2252016389189597</v>
      </c>
      <c r="T20">
        <v>0</v>
      </c>
      <c r="U20">
        <v>53.996171419328952</v>
      </c>
      <c r="V20">
        <v>2.0173241494468797</v>
      </c>
      <c r="W20">
        <v>3.0275923739708341</v>
      </c>
      <c r="X20">
        <v>45.646533161232043</v>
      </c>
      <c r="Y20">
        <v>0</v>
      </c>
      <c r="Z20">
        <v>4.056245320392402</v>
      </c>
      <c r="AA20">
        <v>0</v>
      </c>
      <c r="AB20">
        <v>4.3013304343112084</v>
      </c>
      <c r="AC20">
        <v>0</v>
      </c>
      <c r="AD20">
        <v>0</v>
      </c>
      <c r="AE20">
        <v>10.731253870173239</v>
      </c>
      <c r="AF20">
        <v>2.6238494793988729</v>
      </c>
      <c r="AG20">
        <v>13.40324900137758</v>
      </c>
      <c r="AH20">
        <v>0</v>
      </c>
      <c r="AI20">
        <v>0</v>
      </c>
      <c r="AJ20">
        <v>0</v>
      </c>
      <c r="AK20">
        <v>17.504578081308704</v>
      </c>
      <c r="AL20">
        <v>0</v>
      </c>
      <c r="AM20">
        <v>5.1558282843143397</v>
      </c>
      <c r="AN20">
        <v>1.0421430010018784</v>
      </c>
      <c r="AO20">
        <v>0</v>
      </c>
      <c r="AP20">
        <v>0.5946105096946307</v>
      </c>
      <c r="AQ20">
        <v>0</v>
      </c>
      <c r="AR20">
        <v>15.54433993425172</v>
      </c>
      <c r="AS20">
        <v>10.398808244625338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21.959909637406525</v>
      </c>
      <c r="BB20">
        <f t="shared" si="0"/>
        <v>503.39678025270246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2.4003470410257086</v>
      </c>
      <c r="L21">
        <v>215.32700655630367</v>
      </c>
      <c r="M21">
        <v>28.471979804044746</v>
      </c>
      <c r="N21">
        <v>36.554606542402631</v>
      </c>
      <c r="O21">
        <v>0</v>
      </c>
      <c r="P21">
        <v>30.638558588218039</v>
      </c>
      <c r="Q21">
        <v>1.9032518884867561E-4</v>
      </c>
      <c r="R21">
        <v>5.5248058378978087</v>
      </c>
      <c r="S21">
        <v>4.2252016389189597</v>
      </c>
      <c r="T21">
        <v>0</v>
      </c>
      <c r="U21">
        <v>53.996171419328952</v>
      </c>
      <c r="V21">
        <v>2.0173241494468797</v>
      </c>
      <c r="W21">
        <v>3.0275923739708341</v>
      </c>
      <c r="X21">
        <v>15.129931120851598</v>
      </c>
      <c r="Y21">
        <v>0</v>
      </c>
      <c r="Z21">
        <v>4.056245320392402</v>
      </c>
      <c r="AA21">
        <v>0</v>
      </c>
      <c r="AB21">
        <v>4.3013304343112084</v>
      </c>
      <c r="AC21">
        <v>0</v>
      </c>
      <c r="AD21">
        <v>0</v>
      </c>
      <c r="AE21">
        <v>10.731253870173239</v>
      </c>
      <c r="AF21">
        <v>2.6238494793988729</v>
      </c>
      <c r="AG21">
        <v>13.40324900137758</v>
      </c>
      <c r="AH21">
        <v>0</v>
      </c>
      <c r="AI21">
        <v>0</v>
      </c>
      <c r="AJ21">
        <v>0</v>
      </c>
      <c r="AK21">
        <v>17.504578081308704</v>
      </c>
      <c r="AL21">
        <v>0</v>
      </c>
      <c r="AM21">
        <v>5.1558282843143397</v>
      </c>
      <c r="AN21">
        <v>1.0421430010018784</v>
      </c>
      <c r="AO21">
        <v>0</v>
      </c>
      <c r="AP21">
        <v>2.4577230131683314</v>
      </c>
      <c r="AQ21">
        <v>0</v>
      </c>
      <c r="AR21">
        <v>15.54433993425172</v>
      </c>
      <c r="AS21">
        <v>10.398808244625338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20.25348207778832</v>
      </c>
      <c r="BB21">
        <f t="shared" si="0"/>
        <v>464.27958198413393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2.4003470410257086</v>
      </c>
      <c r="L22">
        <v>215.32700655630367</v>
      </c>
      <c r="M22">
        <v>28.471979804044746</v>
      </c>
      <c r="N22">
        <v>36.554606542402631</v>
      </c>
      <c r="O22">
        <v>0</v>
      </c>
      <c r="P22">
        <v>30.638558588218039</v>
      </c>
      <c r="Q22">
        <v>1.9032518884867561E-4</v>
      </c>
      <c r="R22">
        <v>5.5248058378978087</v>
      </c>
      <c r="S22">
        <v>4.2252016389189597</v>
      </c>
      <c r="T22">
        <v>0</v>
      </c>
      <c r="U22">
        <v>53.996171419328952</v>
      </c>
      <c r="V22">
        <v>2.0173241494468797</v>
      </c>
      <c r="W22">
        <v>3.0275923739708341</v>
      </c>
      <c r="X22">
        <v>15.129931120851598</v>
      </c>
      <c r="Y22">
        <v>0</v>
      </c>
      <c r="Z22">
        <v>4.056245320392402</v>
      </c>
      <c r="AA22">
        <v>0</v>
      </c>
      <c r="AB22">
        <v>4.3013304343112084</v>
      </c>
      <c r="AC22">
        <v>0</v>
      </c>
      <c r="AD22">
        <v>0</v>
      </c>
      <c r="AE22">
        <v>10.731253870173239</v>
      </c>
      <c r="AF22">
        <v>2.6238494793988729</v>
      </c>
      <c r="AG22">
        <v>13.40324900137758</v>
      </c>
      <c r="AH22">
        <v>0</v>
      </c>
      <c r="AI22">
        <v>0</v>
      </c>
      <c r="AJ22">
        <v>0</v>
      </c>
      <c r="AK22">
        <v>17.504578081308704</v>
      </c>
      <c r="AL22">
        <v>0</v>
      </c>
      <c r="AM22">
        <v>5.1558282843143397</v>
      </c>
      <c r="AN22">
        <v>1.0421430010018784</v>
      </c>
      <c r="AO22">
        <v>0</v>
      </c>
      <c r="AP22">
        <v>2.4577230131683314</v>
      </c>
      <c r="AQ22">
        <v>0</v>
      </c>
      <c r="AR22">
        <v>15.54433993425172</v>
      </c>
      <c r="AS22">
        <v>10.398808244625338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20.25348207778832</v>
      </c>
      <c r="BB22">
        <f t="shared" si="0"/>
        <v>464.27958198413393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2.4003470410257086</v>
      </c>
      <c r="L23">
        <v>213.83844708829054</v>
      </c>
      <c r="M23">
        <v>28.471979804044746</v>
      </c>
      <c r="N23">
        <v>36.554606542402631</v>
      </c>
      <c r="O23">
        <v>0</v>
      </c>
      <c r="P23">
        <v>30.638558588218039</v>
      </c>
      <c r="Q23">
        <v>1.9032518884867561E-4</v>
      </c>
      <c r="R23">
        <v>13.577873092192885</v>
      </c>
      <c r="S23">
        <v>4.2252016389189597</v>
      </c>
      <c r="T23">
        <v>0</v>
      </c>
      <c r="U23">
        <v>53.996171419328952</v>
      </c>
      <c r="V23">
        <v>6.4150907952410767</v>
      </c>
      <c r="W23">
        <v>12.588764499735346</v>
      </c>
      <c r="X23">
        <v>45.646533161232043</v>
      </c>
      <c r="Y23">
        <v>0</v>
      </c>
      <c r="Z23">
        <v>4.056245320392402</v>
      </c>
      <c r="AA23">
        <v>0</v>
      </c>
      <c r="AB23">
        <v>4.3013304343112084</v>
      </c>
      <c r="AC23">
        <v>0</v>
      </c>
      <c r="AD23">
        <v>0</v>
      </c>
      <c r="AE23">
        <v>10.731253870173239</v>
      </c>
      <c r="AF23">
        <v>2.6238494793988729</v>
      </c>
      <c r="AG23">
        <v>13.40324900137758</v>
      </c>
      <c r="AH23">
        <v>0</v>
      </c>
      <c r="AI23">
        <v>0</v>
      </c>
      <c r="AJ23">
        <v>0</v>
      </c>
      <c r="AK23">
        <v>17.504578081308704</v>
      </c>
      <c r="AL23">
        <v>0</v>
      </c>
      <c r="AM23">
        <v>5.1558282843143397</v>
      </c>
      <c r="AN23">
        <v>1.0421430010018784</v>
      </c>
      <c r="AO23">
        <v>0</v>
      </c>
      <c r="AP23">
        <v>2.4577230131683314</v>
      </c>
      <c r="AQ23">
        <v>0</v>
      </c>
      <c r="AR23">
        <v>15.54433993425172</v>
      </c>
      <c r="AS23">
        <v>10.398808244625338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22.38695610919396</v>
      </c>
      <c r="BB23">
        <f t="shared" si="0"/>
        <v>513.18615655094936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2.4003470410257086</v>
      </c>
      <c r="L24">
        <v>213.83844708829054</v>
      </c>
      <c r="M24">
        <v>28.471979804044746</v>
      </c>
      <c r="N24">
        <v>36.554606542402631</v>
      </c>
      <c r="O24">
        <v>0</v>
      </c>
      <c r="P24">
        <v>30.638558588218039</v>
      </c>
      <c r="Q24">
        <v>1.9032518884867561E-4</v>
      </c>
      <c r="R24">
        <v>13.577333763558029</v>
      </c>
      <c r="S24">
        <v>4.2252016389189597</v>
      </c>
      <c r="T24">
        <v>0</v>
      </c>
      <c r="U24">
        <v>53.996171419328952</v>
      </c>
      <c r="V24">
        <v>6.4150907952410767</v>
      </c>
      <c r="W24">
        <v>12.588764499735346</v>
      </c>
      <c r="X24">
        <v>45.646533161232043</v>
      </c>
      <c r="Y24">
        <v>0</v>
      </c>
      <c r="Z24">
        <v>4.056245320392402</v>
      </c>
      <c r="AA24">
        <v>0</v>
      </c>
      <c r="AB24">
        <v>4.3013304343112084</v>
      </c>
      <c r="AC24">
        <v>0</v>
      </c>
      <c r="AD24">
        <v>0</v>
      </c>
      <c r="AE24">
        <v>10.731253870173239</v>
      </c>
      <c r="AF24">
        <v>2.6238494793988729</v>
      </c>
      <c r="AG24">
        <v>13.40324900137758</v>
      </c>
      <c r="AH24">
        <v>6.5208719526194949</v>
      </c>
      <c r="AI24">
        <v>0</v>
      </c>
      <c r="AJ24">
        <v>0</v>
      </c>
      <c r="AK24">
        <v>17.504578081308704</v>
      </c>
      <c r="AL24">
        <v>0</v>
      </c>
      <c r="AM24">
        <v>5.1558282843143397</v>
      </c>
      <c r="AN24">
        <v>1.0421430010018784</v>
      </c>
      <c r="AO24">
        <v>0</v>
      </c>
      <c r="AP24">
        <v>2.4577230131683314</v>
      </c>
      <c r="AQ24">
        <v>0</v>
      </c>
      <c r="AR24">
        <v>15.54433993425172</v>
      </c>
      <c r="AS24">
        <v>10.398808244625338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22.65950601287652</v>
      </c>
      <c r="BB24">
        <f t="shared" si="0"/>
        <v>519.43393927125157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2.4003470410257086</v>
      </c>
      <c r="L25">
        <v>213.83844708829054</v>
      </c>
      <c r="M25">
        <v>28.471979804044746</v>
      </c>
      <c r="N25">
        <v>36.554606542402631</v>
      </c>
      <c r="O25">
        <v>0</v>
      </c>
      <c r="P25">
        <v>30.638558588218039</v>
      </c>
      <c r="Q25">
        <v>1.9032518884867561E-4</v>
      </c>
      <c r="R25">
        <v>13.577333763558029</v>
      </c>
      <c r="S25">
        <v>4.2252016389189597</v>
      </c>
      <c r="T25">
        <v>0</v>
      </c>
      <c r="U25">
        <v>53.996171419328952</v>
      </c>
      <c r="V25">
        <v>6.4150907952410767</v>
      </c>
      <c r="W25">
        <v>12.588764499735346</v>
      </c>
      <c r="X25">
        <v>45.646533161232043</v>
      </c>
      <c r="Y25">
        <v>0</v>
      </c>
      <c r="Z25">
        <v>4.056245320392402</v>
      </c>
      <c r="AA25">
        <v>0</v>
      </c>
      <c r="AB25">
        <v>4.3013304343112084</v>
      </c>
      <c r="AC25">
        <v>0</v>
      </c>
      <c r="AD25">
        <v>0</v>
      </c>
      <c r="AE25">
        <v>10.731253870173239</v>
      </c>
      <c r="AF25">
        <v>2.6238494793988729</v>
      </c>
      <c r="AG25">
        <v>13.40324900137758</v>
      </c>
      <c r="AH25">
        <v>16.106553817052809</v>
      </c>
      <c r="AI25">
        <v>0</v>
      </c>
      <c r="AJ25">
        <v>0</v>
      </c>
      <c r="AK25">
        <v>17.504578081308704</v>
      </c>
      <c r="AL25">
        <v>0</v>
      </c>
      <c r="AM25">
        <v>5.1558282843143397</v>
      </c>
      <c r="AN25">
        <v>1.0421430010018784</v>
      </c>
      <c r="AO25">
        <v>0</v>
      </c>
      <c r="AP25">
        <v>2.4577230131683314</v>
      </c>
      <c r="AQ25">
        <v>0</v>
      </c>
      <c r="AR25">
        <v>15.54433993425172</v>
      </c>
      <c r="AS25">
        <v>10.398808244625338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23.060187514809833</v>
      </c>
      <c r="BB25">
        <f t="shared" si="0"/>
        <v>528.61893963375155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2.4003470410257086</v>
      </c>
      <c r="L26">
        <v>213.83844708829054</v>
      </c>
      <c r="M26">
        <v>28.471979804044746</v>
      </c>
      <c r="N26">
        <v>36.554606542402631</v>
      </c>
      <c r="O26">
        <v>0</v>
      </c>
      <c r="P26">
        <v>30.638558588218039</v>
      </c>
      <c r="Q26">
        <v>1.9032518884867561E-4</v>
      </c>
      <c r="R26">
        <v>5.25917696989044</v>
      </c>
      <c r="S26">
        <v>4.2252016389189597</v>
      </c>
      <c r="T26">
        <v>0</v>
      </c>
      <c r="U26">
        <v>53.996171419328952</v>
      </c>
      <c r="V26">
        <v>2.0173241494468797</v>
      </c>
      <c r="W26">
        <v>3.0275923739708341</v>
      </c>
      <c r="X26">
        <v>15.129931120851598</v>
      </c>
      <c r="Y26">
        <v>0</v>
      </c>
      <c r="Z26">
        <v>4.056245320392402</v>
      </c>
      <c r="AA26">
        <v>0</v>
      </c>
      <c r="AB26">
        <v>4.3013304343112084</v>
      </c>
      <c r="AC26">
        <v>0</v>
      </c>
      <c r="AD26">
        <v>0</v>
      </c>
      <c r="AE26">
        <v>10.731253870173239</v>
      </c>
      <c r="AF26">
        <v>2.6238494793988729</v>
      </c>
      <c r="AG26">
        <v>13.40324900137758</v>
      </c>
      <c r="AH26">
        <v>24.159831195992489</v>
      </c>
      <c r="AI26">
        <v>0</v>
      </c>
      <c r="AJ26">
        <v>0</v>
      </c>
      <c r="AK26">
        <v>17.504578081308704</v>
      </c>
      <c r="AL26">
        <v>0</v>
      </c>
      <c r="AM26">
        <v>5.1558282843143397</v>
      </c>
      <c r="AN26">
        <v>1.0421430010018784</v>
      </c>
      <c r="AO26">
        <v>0</v>
      </c>
      <c r="AP26">
        <v>2.4577230131683314</v>
      </c>
      <c r="AQ26">
        <v>0</v>
      </c>
      <c r="AR26">
        <v>15.54433993425172</v>
      </c>
      <c r="AS26">
        <v>10.398808244625338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21.190037949335149</v>
      </c>
      <c r="BB26">
        <f t="shared" si="0"/>
        <v>485.74866897255907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2.3898943245867024</v>
      </c>
      <c r="L27">
        <v>213.83844708829054</v>
      </c>
      <c r="M27">
        <v>28.471979804044746</v>
      </c>
      <c r="N27">
        <v>36.554606542402631</v>
      </c>
      <c r="O27">
        <v>0</v>
      </c>
      <c r="P27">
        <v>30.630574884533914</v>
      </c>
      <c r="Q27">
        <v>1.9032518884867561E-4</v>
      </c>
      <c r="R27">
        <v>2.7773006353378764</v>
      </c>
      <c r="S27">
        <v>4.0691393256124</v>
      </c>
      <c r="T27">
        <v>0</v>
      </c>
      <c r="U27">
        <v>53.996171419328952</v>
      </c>
      <c r="V27">
        <v>2.0173241494468797</v>
      </c>
      <c r="W27">
        <v>3.0275923739708341</v>
      </c>
      <c r="X27">
        <v>15.129931120851598</v>
      </c>
      <c r="Y27">
        <v>0</v>
      </c>
      <c r="Z27">
        <v>4.056245320392402</v>
      </c>
      <c r="AA27">
        <v>4.3271447255270301</v>
      </c>
      <c r="AB27">
        <v>4.3013304343112084</v>
      </c>
      <c r="AC27">
        <v>3.1640707066530998</v>
      </c>
      <c r="AD27">
        <v>2.974714119547067</v>
      </c>
      <c r="AE27">
        <v>10.731253870173239</v>
      </c>
      <c r="AF27">
        <v>2.6238494793988729</v>
      </c>
      <c r="AG27">
        <v>13.40324900137758</v>
      </c>
      <c r="AH27">
        <v>24.159831195992489</v>
      </c>
      <c r="AI27">
        <v>0</v>
      </c>
      <c r="AJ27">
        <v>0</v>
      </c>
      <c r="AK27">
        <v>17.504578081308704</v>
      </c>
      <c r="AL27">
        <v>0</v>
      </c>
      <c r="AM27">
        <v>5.1558282843143397</v>
      </c>
      <c r="AN27">
        <v>1.0421430010018784</v>
      </c>
      <c r="AO27">
        <v>0</v>
      </c>
      <c r="AP27">
        <v>0.5946105096946307</v>
      </c>
      <c r="AQ27">
        <v>0</v>
      </c>
      <c r="AR27">
        <v>15.54433993425172</v>
      </c>
      <c r="AS27">
        <v>10.398808244625338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21.43859922411049</v>
      </c>
      <c r="BB27">
        <f t="shared" si="0"/>
        <v>491.44654967805491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2.3898943245867024</v>
      </c>
      <c r="L28">
        <v>213.83844708829054</v>
      </c>
      <c r="M28">
        <v>28.471979804044746</v>
      </c>
      <c r="N28">
        <v>36.554606542402631</v>
      </c>
      <c r="O28">
        <v>0</v>
      </c>
      <c r="P28">
        <v>29.704161441875446</v>
      </c>
      <c r="Q28">
        <v>1.9032518884867561E-4</v>
      </c>
      <c r="R28">
        <v>2.7773006353378764</v>
      </c>
      <c r="S28">
        <v>4.0691393256124</v>
      </c>
      <c r="T28">
        <v>0</v>
      </c>
      <c r="U28">
        <v>53.996171419328952</v>
      </c>
      <c r="V28">
        <v>2.0173241494468797</v>
      </c>
      <c r="W28">
        <v>3.0275923739708341</v>
      </c>
      <c r="X28">
        <v>15.129931120851598</v>
      </c>
      <c r="Y28">
        <v>0</v>
      </c>
      <c r="Z28">
        <v>6.0843681406804411</v>
      </c>
      <c r="AA28">
        <v>4.3271447255270301</v>
      </c>
      <c r="AB28">
        <v>4.3013304343112084</v>
      </c>
      <c r="AC28">
        <v>3.1640707066530998</v>
      </c>
      <c r="AD28">
        <v>5.9494279447401368</v>
      </c>
      <c r="AE28">
        <v>10.731253870173239</v>
      </c>
      <c r="AF28">
        <v>2.6238494793988729</v>
      </c>
      <c r="AG28">
        <v>13.40324900137758</v>
      </c>
      <c r="AH28">
        <v>24.159831195992489</v>
      </c>
      <c r="AI28">
        <v>0</v>
      </c>
      <c r="AJ28">
        <v>0</v>
      </c>
      <c r="AK28">
        <v>17.504578081308704</v>
      </c>
      <c r="AL28">
        <v>0</v>
      </c>
      <c r="AM28">
        <v>5.1558282843143397</v>
      </c>
      <c r="AN28">
        <v>1.0421430010018784</v>
      </c>
      <c r="AO28">
        <v>0</v>
      </c>
      <c r="AP28">
        <v>0.5946105096946307</v>
      </c>
      <c r="AQ28">
        <v>0</v>
      </c>
      <c r="AR28">
        <v>15.54433993425172</v>
      </c>
      <c r="AS28">
        <v>10.398808244625338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21.608993713988475</v>
      </c>
      <c r="BB28">
        <f t="shared" si="0"/>
        <v>495.35257839099955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2.3898943245867024</v>
      </c>
      <c r="L29">
        <v>213.83844708829054</v>
      </c>
      <c r="M29">
        <v>28.471979804044746</v>
      </c>
      <c r="N29">
        <v>36.554606542402631</v>
      </c>
      <c r="O29">
        <v>0</v>
      </c>
      <c r="P29">
        <v>29.704161441875446</v>
      </c>
      <c r="Q29">
        <v>1.9032518884867561E-4</v>
      </c>
      <c r="R29">
        <v>2.0134277057801828</v>
      </c>
      <c r="S29">
        <v>4.0691393256124</v>
      </c>
      <c r="T29">
        <v>0</v>
      </c>
      <c r="U29">
        <v>53.996171419328952</v>
      </c>
      <c r="V29">
        <v>2.0173241494468797</v>
      </c>
      <c r="W29">
        <v>3.0275923739708341</v>
      </c>
      <c r="X29">
        <v>15.129931120851598</v>
      </c>
      <c r="Y29">
        <v>0</v>
      </c>
      <c r="Z29">
        <v>6.0591783302024629</v>
      </c>
      <c r="AA29">
        <v>8.6787361152160294</v>
      </c>
      <c r="AB29">
        <v>4.3013304343112084</v>
      </c>
      <c r="AC29">
        <v>6.3281408263619285</v>
      </c>
      <c r="AD29">
        <v>8.9241420642872047</v>
      </c>
      <c r="AE29">
        <v>10.731253870173239</v>
      </c>
      <c r="AF29">
        <v>2.6238494793988729</v>
      </c>
      <c r="AG29">
        <v>13.40324900137758</v>
      </c>
      <c r="AH29">
        <v>24.159831195992489</v>
      </c>
      <c r="AI29">
        <v>0</v>
      </c>
      <c r="AJ29">
        <v>0</v>
      </c>
      <c r="AK29">
        <v>17.504578081308704</v>
      </c>
      <c r="AL29">
        <v>0</v>
      </c>
      <c r="AM29">
        <v>5.1558282843143397</v>
      </c>
      <c r="AN29">
        <v>1.0421430010018784</v>
      </c>
      <c r="AO29">
        <v>0</v>
      </c>
      <c r="AP29">
        <v>0.5946105096946307</v>
      </c>
      <c r="AQ29">
        <v>0</v>
      </c>
      <c r="AR29">
        <v>16.398424546023794</v>
      </c>
      <c r="AS29">
        <v>10.398808244625338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22.050209329516946</v>
      </c>
      <c r="BB29">
        <f t="shared" si="0"/>
        <v>505.4667602761524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2.3898943245867024</v>
      </c>
      <c r="L30">
        <v>213.83844708829054</v>
      </c>
      <c r="M30">
        <v>28.471979804044746</v>
      </c>
      <c r="N30">
        <v>36.554606542402631</v>
      </c>
      <c r="O30">
        <v>0</v>
      </c>
      <c r="P30">
        <v>29.704161441875446</v>
      </c>
      <c r="Q30">
        <v>1.9032518884867561E-4</v>
      </c>
      <c r="R30">
        <v>2.0134277057801828</v>
      </c>
      <c r="S30">
        <v>4.0691393256124</v>
      </c>
      <c r="T30">
        <v>0</v>
      </c>
      <c r="U30">
        <v>53.996171419328952</v>
      </c>
      <c r="V30">
        <v>2.0173241494468797</v>
      </c>
      <c r="W30">
        <v>3.0275923739708341</v>
      </c>
      <c r="X30">
        <v>15.129931120851598</v>
      </c>
      <c r="Y30">
        <v>0</v>
      </c>
      <c r="Z30">
        <v>6.0591783302024629</v>
      </c>
      <c r="AA30">
        <v>8.6787361152160294</v>
      </c>
      <c r="AB30">
        <v>8.6465517736098914</v>
      </c>
      <c r="AC30">
        <v>6.3281408263619285</v>
      </c>
      <c r="AD30">
        <v>8.9241420642872047</v>
      </c>
      <c r="AE30">
        <v>10.731253870173239</v>
      </c>
      <c r="AF30">
        <v>2.6238494793988729</v>
      </c>
      <c r="AG30">
        <v>13.40324900137758</v>
      </c>
      <c r="AH30">
        <v>24.159831195992489</v>
      </c>
      <c r="AI30">
        <v>0</v>
      </c>
      <c r="AJ30">
        <v>0</v>
      </c>
      <c r="AK30">
        <v>17.504578081308704</v>
      </c>
      <c r="AL30">
        <v>0</v>
      </c>
      <c r="AM30">
        <v>5.1558282843143397</v>
      </c>
      <c r="AN30">
        <v>1.0421430010018784</v>
      </c>
      <c r="AO30">
        <v>0</v>
      </c>
      <c r="AP30">
        <v>0.5946105096946307</v>
      </c>
      <c r="AQ30">
        <v>0</v>
      </c>
      <c r="AR30">
        <v>16.398424546023794</v>
      </c>
      <c r="AS30">
        <v>10.398808244625338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22.231839581499628</v>
      </c>
      <c r="BB30">
        <f t="shared" si="0"/>
        <v>509.63035136346849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2.0871810460732205</v>
      </c>
      <c r="L31">
        <v>214.25948061731427</v>
      </c>
      <c r="M31">
        <v>28.471979804044746</v>
      </c>
      <c r="N31">
        <v>36.554606542402631</v>
      </c>
      <c r="O31">
        <v>0</v>
      </c>
      <c r="P31">
        <v>28.777748439040799</v>
      </c>
      <c r="Q31">
        <v>1.9032518884867561E-4</v>
      </c>
      <c r="R31">
        <v>2.0134277057801828</v>
      </c>
      <c r="S31">
        <v>4.0873828166618376</v>
      </c>
      <c r="T31">
        <v>0</v>
      </c>
      <c r="U31">
        <v>53.996171419328952</v>
      </c>
      <c r="V31">
        <v>2.0173241494468797</v>
      </c>
      <c r="W31">
        <v>3.0275923739708341</v>
      </c>
      <c r="X31">
        <v>15.129931120851598</v>
      </c>
      <c r="Y31">
        <v>0</v>
      </c>
      <c r="Z31">
        <v>6.0591783302024629</v>
      </c>
      <c r="AA31">
        <v>8.6787361152160294</v>
      </c>
      <c r="AB31">
        <v>8.6465517736098914</v>
      </c>
      <c r="AC31">
        <v>6.3281408263619285</v>
      </c>
      <c r="AD31">
        <v>8.9241420642872047</v>
      </c>
      <c r="AE31">
        <v>10.731253870173239</v>
      </c>
      <c r="AF31">
        <v>2.6238494793988729</v>
      </c>
      <c r="AG31">
        <v>13.40324900137758</v>
      </c>
      <c r="AH31">
        <v>24.159831195992489</v>
      </c>
      <c r="AI31">
        <v>0</v>
      </c>
      <c r="AJ31">
        <v>0</v>
      </c>
      <c r="AK31">
        <v>17.504578081308704</v>
      </c>
      <c r="AL31">
        <v>0</v>
      </c>
      <c r="AM31">
        <v>5.1558282843143397</v>
      </c>
      <c r="AN31">
        <v>1.0421430010018784</v>
      </c>
      <c r="AO31">
        <v>0</v>
      </c>
      <c r="AP31">
        <v>0.5946105096946307</v>
      </c>
      <c r="AQ31">
        <v>0</v>
      </c>
      <c r="AR31">
        <v>15.54433993425172</v>
      </c>
      <c r="AS31">
        <v>10.398808244625338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22.163123145606278</v>
      </c>
      <c r="BB31">
        <f t="shared" si="0"/>
        <v>508.05513392631485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2.0871810460732205</v>
      </c>
      <c r="L32">
        <v>214.25948061731427</v>
      </c>
      <c r="M32">
        <v>28.471979804044746</v>
      </c>
      <c r="N32">
        <v>36.554606542402631</v>
      </c>
      <c r="O32">
        <v>0</v>
      </c>
      <c r="P32">
        <v>28.777748439040799</v>
      </c>
      <c r="Q32">
        <v>1.9032518884867561E-4</v>
      </c>
      <c r="R32">
        <v>2.0134277057801828</v>
      </c>
      <c r="S32">
        <v>4.0873828166618376</v>
      </c>
      <c r="T32">
        <v>0</v>
      </c>
      <c r="U32">
        <v>53.996171419328952</v>
      </c>
      <c r="V32">
        <v>2.0173241494468797</v>
      </c>
      <c r="W32">
        <v>3.0275923739708341</v>
      </c>
      <c r="X32">
        <v>15.129931120851598</v>
      </c>
      <c r="Y32">
        <v>0</v>
      </c>
      <c r="Z32">
        <v>6.0591783302024629</v>
      </c>
      <c r="AA32">
        <v>8.6787361152160294</v>
      </c>
      <c r="AB32">
        <v>8.6465517736098914</v>
      </c>
      <c r="AC32">
        <v>6.3281408263619285</v>
      </c>
      <c r="AD32">
        <v>5.9494279447401368</v>
      </c>
      <c r="AE32">
        <v>10.731253870173239</v>
      </c>
      <c r="AF32">
        <v>2.6238494793988729</v>
      </c>
      <c r="AG32">
        <v>13.40324900137758</v>
      </c>
      <c r="AH32">
        <v>16.106553817052809</v>
      </c>
      <c r="AI32">
        <v>0</v>
      </c>
      <c r="AJ32">
        <v>0</v>
      </c>
      <c r="AK32">
        <v>17.504578081308704</v>
      </c>
      <c r="AL32">
        <v>0</v>
      </c>
      <c r="AM32">
        <v>5.1558282843143397</v>
      </c>
      <c r="AN32">
        <v>1.0421430010018784</v>
      </c>
      <c r="AO32">
        <v>0</v>
      </c>
      <c r="AP32">
        <v>0.5946105096946307</v>
      </c>
      <c r="AQ32">
        <v>0</v>
      </c>
      <c r="AR32">
        <v>15.54433993425172</v>
      </c>
      <c r="AS32">
        <v>10.398808244625338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21.702153100969539</v>
      </c>
      <c r="BB32">
        <f t="shared" si="0"/>
        <v>497.48811247246476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2.0871810460732205</v>
      </c>
      <c r="L33">
        <v>213.83844708829054</v>
      </c>
      <c r="M33">
        <v>28.471979804044746</v>
      </c>
      <c r="N33">
        <v>36.554606542402631</v>
      </c>
      <c r="O33">
        <v>0</v>
      </c>
      <c r="P33">
        <v>28.777748439040799</v>
      </c>
      <c r="Q33">
        <v>1.9032518884867561E-4</v>
      </c>
      <c r="R33">
        <v>2.0134277057801828</v>
      </c>
      <c r="S33">
        <v>4.0691393256124</v>
      </c>
      <c r="T33">
        <v>0</v>
      </c>
      <c r="U33">
        <v>53.996171419328952</v>
      </c>
      <c r="V33">
        <v>2.0173241494468797</v>
      </c>
      <c r="W33">
        <v>3.0275923739708341</v>
      </c>
      <c r="X33">
        <v>15.129931120851598</v>
      </c>
      <c r="Y33">
        <v>0</v>
      </c>
      <c r="Z33">
        <v>4.056245320392402</v>
      </c>
      <c r="AA33">
        <v>8.6787361152160294</v>
      </c>
      <c r="AB33">
        <v>8.6465517736098914</v>
      </c>
      <c r="AC33">
        <v>6.3281408263619285</v>
      </c>
      <c r="AD33">
        <v>2.974714119547067</v>
      </c>
      <c r="AE33">
        <v>10.731253870173239</v>
      </c>
      <c r="AF33">
        <v>2.6238494793988729</v>
      </c>
      <c r="AG33">
        <v>13.40324900137758</v>
      </c>
      <c r="AH33">
        <v>8.0532773789396792</v>
      </c>
      <c r="AI33">
        <v>0</v>
      </c>
      <c r="AJ33">
        <v>0</v>
      </c>
      <c r="AK33">
        <v>17.504578081308704</v>
      </c>
      <c r="AL33">
        <v>0</v>
      </c>
      <c r="AM33">
        <v>5.1558282843143397</v>
      </c>
      <c r="AN33">
        <v>1.0421430010018784</v>
      </c>
      <c r="AO33">
        <v>0</v>
      </c>
      <c r="AP33">
        <v>0.5946105096946307</v>
      </c>
      <c r="AQ33">
        <v>0</v>
      </c>
      <c r="AR33">
        <v>15.54433993425172</v>
      </c>
      <c r="AS33">
        <v>10.398808244625338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21.139098728714202</v>
      </c>
      <c r="BB33">
        <f t="shared" si="0"/>
        <v>484.58096655153071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2.0871810460732205</v>
      </c>
      <c r="L34">
        <v>213.83844708829054</v>
      </c>
      <c r="M34">
        <v>28.471979804044746</v>
      </c>
      <c r="N34">
        <v>36.554606542402631</v>
      </c>
      <c r="O34">
        <v>0</v>
      </c>
      <c r="P34">
        <v>28.777748439040799</v>
      </c>
      <c r="Q34">
        <v>1.9032518884867561E-4</v>
      </c>
      <c r="R34">
        <v>2.0134277057801828</v>
      </c>
      <c r="S34">
        <v>4.0691393256124</v>
      </c>
      <c r="T34">
        <v>0</v>
      </c>
      <c r="U34">
        <v>53.996171419328952</v>
      </c>
      <c r="V34">
        <v>2.0173241494468797</v>
      </c>
      <c r="W34">
        <v>3.0275923739708341</v>
      </c>
      <c r="X34">
        <v>15.129931120851598</v>
      </c>
      <c r="Y34">
        <v>0</v>
      </c>
      <c r="Z34">
        <v>4.056245320392402</v>
      </c>
      <c r="AA34">
        <v>8.6787361152160294</v>
      </c>
      <c r="AB34">
        <v>8.6465517736098914</v>
      </c>
      <c r="AC34">
        <v>6.3281408263619285</v>
      </c>
      <c r="AD34">
        <v>0</v>
      </c>
      <c r="AE34">
        <v>10.731253870173239</v>
      </c>
      <c r="AF34">
        <v>2.6238494793988729</v>
      </c>
      <c r="AG34">
        <v>13.40324900137758</v>
      </c>
      <c r="AH34">
        <v>0</v>
      </c>
      <c r="AI34">
        <v>0</v>
      </c>
      <c r="AJ34">
        <v>0</v>
      </c>
      <c r="AK34">
        <v>17.504578081308704</v>
      </c>
      <c r="AL34">
        <v>0</v>
      </c>
      <c r="AM34">
        <v>5.1558282843143397</v>
      </c>
      <c r="AN34">
        <v>1.0421430010018784</v>
      </c>
      <c r="AO34">
        <v>0</v>
      </c>
      <c r="AP34">
        <v>0.5946105096946307</v>
      </c>
      <c r="AQ34">
        <v>0</v>
      </c>
      <c r="AR34">
        <v>15.54433993425172</v>
      </c>
      <c r="AS34">
        <v>10.398808244625338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20.678128684077464</v>
      </c>
      <c r="BB34">
        <f t="shared" si="0"/>
        <v>474.01394509768068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2.0871810460732205</v>
      </c>
      <c r="L35">
        <v>213.8400896995293</v>
      </c>
      <c r="M35">
        <v>28.471979804044746</v>
      </c>
      <c r="N35">
        <v>36.554606542402631</v>
      </c>
      <c r="O35">
        <v>0</v>
      </c>
      <c r="P35">
        <v>28.773757823854414</v>
      </c>
      <c r="Q35">
        <v>1.9032518884867561E-4</v>
      </c>
      <c r="R35">
        <v>2.0134277057801828</v>
      </c>
      <c r="S35">
        <v>4.0873828166618376</v>
      </c>
      <c r="T35">
        <v>0</v>
      </c>
      <c r="U35">
        <v>53.996171419328952</v>
      </c>
      <c r="V35">
        <v>2.0173241494468797</v>
      </c>
      <c r="W35">
        <v>3.0275923739708341</v>
      </c>
      <c r="X35">
        <v>15.129931120851598</v>
      </c>
      <c r="Y35">
        <v>0</v>
      </c>
      <c r="Z35">
        <v>4.056245320392402</v>
      </c>
      <c r="AA35">
        <v>8.6787361152160294</v>
      </c>
      <c r="AB35">
        <v>8.6465517736098914</v>
      </c>
      <c r="AC35">
        <v>6.3281408263619285</v>
      </c>
      <c r="AD35">
        <v>0</v>
      </c>
      <c r="AE35">
        <v>10.731253870173239</v>
      </c>
      <c r="AF35">
        <v>2.6238494793988729</v>
      </c>
      <c r="AG35">
        <v>13.40324900137758</v>
      </c>
      <c r="AH35">
        <v>0</v>
      </c>
      <c r="AI35">
        <v>1.0405474345648089</v>
      </c>
      <c r="AJ35">
        <v>0</v>
      </c>
      <c r="AK35">
        <v>17.504578081308704</v>
      </c>
      <c r="AL35">
        <v>0</v>
      </c>
      <c r="AM35">
        <v>5.1558282843143397</v>
      </c>
      <c r="AN35">
        <v>1.0421430010018784</v>
      </c>
      <c r="AO35">
        <v>0</v>
      </c>
      <c r="AP35">
        <v>0.5946105096946307</v>
      </c>
      <c r="AQ35">
        <v>0</v>
      </c>
      <c r="AR35">
        <v>15.54433993425172</v>
      </c>
      <c r="AS35">
        <v>10.398808244625338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20.722287998203122</v>
      </c>
      <c r="BB35">
        <f t="shared" si="0"/>
        <v>475.02622870522163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2.0871810460732205</v>
      </c>
      <c r="L36">
        <v>213.8400896995293</v>
      </c>
      <c r="M36">
        <v>28.471979804044746</v>
      </c>
      <c r="N36">
        <v>36.554606542402631</v>
      </c>
      <c r="O36">
        <v>0</v>
      </c>
      <c r="P36">
        <v>28.773757823854414</v>
      </c>
      <c r="Q36">
        <v>1.9032518884867561E-4</v>
      </c>
      <c r="R36">
        <v>2.0134277057801828</v>
      </c>
      <c r="S36">
        <v>4.0873828166618376</v>
      </c>
      <c r="T36">
        <v>0</v>
      </c>
      <c r="U36">
        <v>53.996171419328952</v>
      </c>
      <c r="V36">
        <v>2.0173241494468797</v>
      </c>
      <c r="W36">
        <v>3.0275923739708341</v>
      </c>
      <c r="X36">
        <v>15.129931120851598</v>
      </c>
      <c r="Y36">
        <v>0</v>
      </c>
      <c r="Z36">
        <v>4.056245320392402</v>
      </c>
      <c r="AA36">
        <v>4.3271447255270301</v>
      </c>
      <c r="AB36">
        <v>8.6465517736098914</v>
      </c>
      <c r="AC36">
        <v>6.3281408263619285</v>
      </c>
      <c r="AD36">
        <v>0</v>
      </c>
      <c r="AE36">
        <v>10.731253870173239</v>
      </c>
      <c r="AF36">
        <v>2.6238494793988729</v>
      </c>
      <c r="AG36">
        <v>13.40324900137758</v>
      </c>
      <c r="AH36">
        <v>0</v>
      </c>
      <c r="AI36">
        <v>2.0810948691296178</v>
      </c>
      <c r="AJ36">
        <v>0</v>
      </c>
      <c r="AK36">
        <v>17.504578081308704</v>
      </c>
      <c r="AL36">
        <v>0</v>
      </c>
      <c r="AM36">
        <v>5.1558282843143397</v>
      </c>
      <c r="AN36">
        <v>1.0421430010018784</v>
      </c>
      <c r="AO36">
        <v>0</v>
      </c>
      <c r="AP36">
        <v>0.5946105096946307</v>
      </c>
      <c r="AQ36">
        <v>0</v>
      </c>
      <c r="AR36">
        <v>15.54433993425172</v>
      </c>
      <c r="AS36">
        <v>10.398808244625338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20.583886360878935</v>
      </c>
      <c r="BB36">
        <f t="shared" si="0"/>
        <v>471.85358638742161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2.0871810460732205</v>
      </c>
      <c r="L37">
        <v>213.8400896995293</v>
      </c>
      <c r="M37">
        <v>28.471979804044746</v>
      </c>
      <c r="N37">
        <v>36.554606542402631</v>
      </c>
      <c r="O37">
        <v>0</v>
      </c>
      <c r="P37">
        <v>28.773757823854414</v>
      </c>
      <c r="Q37">
        <v>1.9032518884867561E-4</v>
      </c>
      <c r="R37">
        <v>2.0134277057801828</v>
      </c>
      <c r="S37">
        <v>4.2458989227010866</v>
      </c>
      <c r="T37">
        <v>0</v>
      </c>
      <c r="U37">
        <v>53.996171419328952</v>
      </c>
      <c r="V37">
        <v>2.0173241494468797</v>
      </c>
      <c r="W37">
        <v>3.0275923739708341</v>
      </c>
      <c r="X37">
        <v>15.129931120851598</v>
      </c>
      <c r="Y37">
        <v>0</v>
      </c>
      <c r="Z37">
        <v>4.056245320392402</v>
      </c>
      <c r="AA37">
        <v>0</v>
      </c>
      <c r="AB37">
        <v>8.6465517736098914</v>
      </c>
      <c r="AC37">
        <v>6.3281408263619285</v>
      </c>
      <c r="AD37">
        <v>0</v>
      </c>
      <c r="AE37">
        <v>10.731253870173239</v>
      </c>
      <c r="AF37">
        <v>2.6238494793988729</v>
      </c>
      <c r="AG37">
        <v>13.40324900137758</v>
      </c>
      <c r="AH37">
        <v>0</v>
      </c>
      <c r="AI37">
        <v>10.821694493383426</v>
      </c>
      <c r="AJ37">
        <v>0</v>
      </c>
      <c r="AK37">
        <v>17.504578081308704</v>
      </c>
      <c r="AL37">
        <v>0</v>
      </c>
      <c r="AM37">
        <v>5.1558282843143397</v>
      </c>
      <c r="AN37">
        <v>1.0421430010018784</v>
      </c>
      <c r="AO37">
        <v>0</v>
      </c>
      <c r="AP37">
        <v>0.5946105096946307</v>
      </c>
      <c r="AQ37">
        <v>0</v>
      </c>
      <c r="AR37">
        <v>15.54433993425172</v>
      </c>
      <c r="AS37">
        <v>10.398808244625338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20.774994748878157</v>
      </c>
      <c r="BB37">
        <f t="shared" si="0"/>
        <v>476.23444900418838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2.0871810460732205</v>
      </c>
      <c r="L38">
        <v>213.8400896995293</v>
      </c>
      <c r="M38">
        <v>28.471979804044746</v>
      </c>
      <c r="N38">
        <v>36.554606542402631</v>
      </c>
      <c r="O38">
        <v>0</v>
      </c>
      <c r="P38">
        <v>28.773757823854414</v>
      </c>
      <c r="Q38">
        <v>1.9032518884867561E-4</v>
      </c>
      <c r="R38">
        <v>2.0134277057801828</v>
      </c>
      <c r="S38">
        <v>4.2458989227010866</v>
      </c>
      <c r="T38">
        <v>0</v>
      </c>
      <c r="U38">
        <v>53.996171419328952</v>
      </c>
      <c r="V38">
        <v>2.0173241494468797</v>
      </c>
      <c r="W38">
        <v>3.0275923739708341</v>
      </c>
      <c r="X38">
        <v>15.129931120851598</v>
      </c>
      <c r="Y38">
        <v>0</v>
      </c>
      <c r="Z38">
        <v>4.056245320392402</v>
      </c>
      <c r="AA38">
        <v>0</v>
      </c>
      <c r="AB38">
        <v>8.6465517736098914</v>
      </c>
      <c r="AC38">
        <v>6.3281408263619285</v>
      </c>
      <c r="AD38">
        <v>0</v>
      </c>
      <c r="AE38">
        <v>10.731253870173239</v>
      </c>
      <c r="AF38">
        <v>2.6238494793988729</v>
      </c>
      <c r="AG38">
        <v>13.40324900137758</v>
      </c>
      <c r="AH38">
        <v>0</v>
      </c>
      <c r="AI38">
        <v>10.821694493383426</v>
      </c>
      <c r="AJ38">
        <v>0</v>
      </c>
      <c r="AK38">
        <v>17.504578081308704</v>
      </c>
      <c r="AL38">
        <v>0</v>
      </c>
      <c r="AM38">
        <v>5.1558282843143397</v>
      </c>
      <c r="AN38">
        <v>1.0421430010018784</v>
      </c>
      <c r="AO38">
        <v>0</v>
      </c>
      <c r="AP38">
        <v>0.5946105096946307</v>
      </c>
      <c r="AQ38">
        <v>0</v>
      </c>
      <c r="AR38">
        <v>16.398424546023794</v>
      </c>
      <c r="AS38">
        <v>10.398808244625338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20.810695485650228</v>
      </c>
      <c r="BB38">
        <f t="shared" si="0"/>
        <v>477.05283287918843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2.0872341047823038</v>
      </c>
      <c r="L39">
        <v>213.8400896995293</v>
      </c>
      <c r="M39">
        <v>28.471979804044746</v>
      </c>
      <c r="N39">
        <v>36.554606542402631</v>
      </c>
      <c r="O39">
        <v>0</v>
      </c>
      <c r="P39">
        <v>29.836771662019924</v>
      </c>
      <c r="Q39">
        <v>1.9032518884867561E-4</v>
      </c>
      <c r="R39">
        <v>2.0134277057801828</v>
      </c>
      <c r="S39">
        <v>4.2252016389189597</v>
      </c>
      <c r="T39">
        <v>0</v>
      </c>
      <c r="U39">
        <v>53.996171419328952</v>
      </c>
      <c r="V39">
        <v>2.0173241494468797</v>
      </c>
      <c r="W39">
        <v>3.0275923739708341</v>
      </c>
      <c r="X39">
        <v>15.129931120851598</v>
      </c>
      <c r="Y39">
        <v>0</v>
      </c>
      <c r="Z39">
        <v>4.056245320392402</v>
      </c>
      <c r="AA39">
        <v>0</v>
      </c>
      <c r="AB39">
        <v>8.6465517736098914</v>
      </c>
      <c r="AC39">
        <v>3.1640707066530998</v>
      </c>
      <c r="AD39">
        <v>0</v>
      </c>
      <c r="AE39">
        <v>10.731253870173239</v>
      </c>
      <c r="AF39">
        <v>2.6238494793988729</v>
      </c>
      <c r="AG39">
        <v>13.40324900137758</v>
      </c>
      <c r="AH39">
        <v>0</v>
      </c>
      <c r="AI39">
        <v>10.821694493383426</v>
      </c>
      <c r="AJ39">
        <v>0</v>
      </c>
      <c r="AK39">
        <v>17.504578081308704</v>
      </c>
      <c r="AL39">
        <v>0</v>
      </c>
      <c r="AM39">
        <v>5.1558282843143397</v>
      </c>
      <c r="AN39">
        <v>1.0421430010018784</v>
      </c>
      <c r="AO39">
        <v>0</v>
      </c>
      <c r="AP39">
        <v>0.39640679301168286</v>
      </c>
      <c r="AQ39">
        <v>0</v>
      </c>
      <c r="AR39">
        <v>16.398424546023794</v>
      </c>
      <c r="AS39">
        <v>10.398808244625338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20.713723489116319</v>
      </c>
      <c r="BB39">
        <f t="shared" si="0"/>
        <v>474.82990065242313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2.0872341047823038</v>
      </c>
      <c r="L40">
        <v>213.8400896995293</v>
      </c>
      <c r="M40">
        <v>28.471979804044746</v>
      </c>
      <c r="N40">
        <v>36.554606542402631</v>
      </c>
      <c r="O40">
        <v>0</v>
      </c>
      <c r="P40">
        <v>29.836771662019924</v>
      </c>
      <c r="Q40">
        <v>1.9032518884867561E-4</v>
      </c>
      <c r="R40">
        <v>2.0134277057801828</v>
      </c>
      <c r="S40">
        <v>4.2252016389189597</v>
      </c>
      <c r="T40">
        <v>0</v>
      </c>
      <c r="U40">
        <v>53.996171419328952</v>
      </c>
      <c r="V40">
        <v>2.0173241494468797</v>
      </c>
      <c r="W40">
        <v>3.0275923739708341</v>
      </c>
      <c r="X40">
        <v>15.129931120851598</v>
      </c>
      <c r="Y40">
        <v>0</v>
      </c>
      <c r="Z40">
        <v>4.056245320392402</v>
      </c>
      <c r="AA40">
        <v>0</v>
      </c>
      <c r="AB40">
        <v>8.6465517736098914</v>
      </c>
      <c r="AC40">
        <v>3.1640707066530998</v>
      </c>
      <c r="AD40">
        <v>0</v>
      </c>
      <c r="AE40">
        <v>10.731253870173239</v>
      </c>
      <c r="AF40">
        <v>2.6238494793988729</v>
      </c>
      <c r="AG40">
        <v>13.40324900137758</v>
      </c>
      <c r="AH40">
        <v>0</v>
      </c>
      <c r="AI40">
        <v>10.821694493383426</v>
      </c>
      <c r="AJ40">
        <v>0</v>
      </c>
      <c r="AK40">
        <v>17.504578081308704</v>
      </c>
      <c r="AL40">
        <v>0</v>
      </c>
      <c r="AM40">
        <v>5.1558282843143397</v>
      </c>
      <c r="AN40">
        <v>1.0421430010018784</v>
      </c>
      <c r="AO40">
        <v>0</v>
      </c>
      <c r="AP40">
        <v>0.39640679301168286</v>
      </c>
      <c r="AQ40">
        <v>0</v>
      </c>
      <c r="AR40">
        <v>15.54433993425172</v>
      </c>
      <c r="AS40">
        <v>10.398808244625338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20.678022752344248</v>
      </c>
      <c r="BB40">
        <f t="shared" si="0"/>
        <v>474.01151677742308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2.0871004138385736</v>
      </c>
      <c r="L41">
        <v>213.8400896995293</v>
      </c>
      <c r="M41">
        <v>28.471979804044746</v>
      </c>
      <c r="N41">
        <v>36.554606542402631</v>
      </c>
      <c r="O41">
        <v>0</v>
      </c>
      <c r="P41">
        <v>29.936150739267294</v>
      </c>
      <c r="Q41">
        <v>1.9032518884867561E-4</v>
      </c>
      <c r="R41">
        <v>2.0134277057801828</v>
      </c>
      <c r="S41">
        <v>4.2252016389189597</v>
      </c>
      <c r="T41">
        <v>0</v>
      </c>
      <c r="U41">
        <v>55.865882370825851</v>
      </c>
      <c r="V41">
        <v>2.0173241494468797</v>
      </c>
      <c r="W41">
        <v>3.0275923739708341</v>
      </c>
      <c r="X41">
        <v>14.620766590646506</v>
      </c>
      <c r="Y41">
        <v>0</v>
      </c>
      <c r="Z41">
        <v>4.056245320392402</v>
      </c>
      <c r="AA41">
        <v>0</v>
      </c>
      <c r="AB41">
        <v>8.6465517736098914</v>
      </c>
      <c r="AC41">
        <v>3.1640707066530998</v>
      </c>
      <c r="AD41">
        <v>0</v>
      </c>
      <c r="AE41">
        <v>5.3656266415153411</v>
      </c>
      <c r="AF41">
        <v>2.6238494793988729</v>
      </c>
      <c r="AG41">
        <v>13.40324900137758</v>
      </c>
      <c r="AH41">
        <v>0</v>
      </c>
      <c r="AI41">
        <v>10.821694493383426</v>
      </c>
      <c r="AJ41">
        <v>0</v>
      </c>
      <c r="AK41">
        <v>17.504578081308704</v>
      </c>
      <c r="AL41">
        <v>0</v>
      </c>
      <c r="AM41">
        <v>5.1558282843143397</v>
      </c>
      <c r="AN41">
        <v>1.0421430010018784</v>
      </c>
      <c r="AO41">
        <v>0</v>
      </c>
      <c r="AP41">
        <v>0.39640679301168286</v>
      </c>
      <c r="AQ41">
        <v>0</v>
      </c>
      <c r="AR41">
        <v>15.54433993425172</v>
      </c>
      <c r="AS41">
        <v>10.398808244625338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20.514758831743833</v>
      </c>
      <c r="BB41">
        <f t="shared" si="0"/>
        <v>470.26894527696095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2.0872891588686828</v>
      </c>
      <c r="L42">
        <v>213.8400896995293</v>
      </c>
      <c r="M42">
        <v>28.471979804044746</v>
      </c>
      <c r="N42">
        <v>36.554606542402631</v>
      </c>
      <c r="O42">
        <v>0</v>
      </c>
      <c r="P42">
        <v>29.936150739267294</v>
      </c>
      <c r="Q42">
        <v>1.9032518884867561E-4</v>
      </c>
      <c r="R42">
        <v>2.0134277057801828</v>
      </c>
      <c r="S42">
        <v>4.2252016389189597</v>
      </c>
      <c r="T42">
        <v>0</v>
      </c>
      <c r="U42">
        <v>55.865882370825851</v>
      </c>
      <c r="V42">
        <v>2.0173241494468797</v>
      </c>
      <c r="W42">
        <v>3.0275923739708341</v>
      </c>
      <c r="X42">
        <v>14.620766590646506</v>
      </c>
      <c r="Y42">
        <v>0</v>
      </c>
      <c r="Z42">
        <v>4.056245320392402</v>
      </c>
      <c r="AA42">
        <v>0</v>
      </c>
      <c r="AB42">
        <v>4.3013304343112084</v>
      </c>
      <c r="AC42">
        <v>3.1640707066530998</v>
      </c>
      <c r="AD42">
        <v>0</v>
      </c>
      <c r="AE42">
        <v>5.3656266415153411</v>
      </c>
      <c r="AF42">
        <v>2.6238494793988729</v>
      </c>
      <c r="AG42">
        <v>13.40324900137758</v>
      </c>
      <c r="AH42">
        <v>0</v>
      </c>
      <c r="AI42">
        <v>10.821694493383426</v>
      </c>
      <c r="AJ42">
        <v>0</v>
      </c>
      <c r="AK42">
        <v>17.504578081308704</v>
      </c>
      <c r="AL42">
        <v>0</v>
      </c>
      <c r="AM42">
        <v>5.1558282843143397</v>
      </c>
      <c r="AN42">
        <v>1.0421430010018784</v>
      </c>
      <c r="AO42">
        <v>0</v>
      </c>
      <c r="AP42">
        <v>0.39640679301168286</v>
      </c>
      <c r="AQ42">
        <v>0</v>
      </c>
      <c r="AR42">
        <v>15.54433993425172</v>
      </c>
      <c r="AS42">
        <v>10.398808244625338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20.333136469303412</v>
      </c>
      <c r="BB42">
        <f t="shared" si="0"/>
        <v>466.1055350451328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2.0871004138385736</v>
      </c>
      <c r="L43">
        <v>213.8400896995293</v>
      </c>
      <c r="M43">
        <v>28.471979804044746</v>
      </c>
      <c r="N43">
        <v>36.554606542402631</v>
      </c>
      <c r="O43">
        <v>0</v>
      </c>
      <c r="P43">
        <v>29.936150739267294</v>
      </c>
      <c r="Q43">
        <v>1.9032518884867561E-4</v>
      </c>
      <c r="R43">
        <v>6.6477865609760736</v>
      </c>
      <c r="S43">
        <v>4.2402209660926742</v>
      </c>
      <c r="T43">
        <v>0</v>
      </c>
      <c r="U43">
        <v>55.865882370825851</v>
      </c>
      <c r="V43">
        <v>2.0173241494468797</v>
      </c>
      <c r="W43">
        <v>3.0275923739708341</v>
      </c>
      <c r="X43">
        <v>14.620766590646506</v>
      </c>
      <c r="Y43">
        <v>0</v>
      </c>
      <c r="Z43">
        <v>4.056245320392402</v>
      </c>
      <c r="AA43">
        <v>0</v>
      </c>
      <c r="AB43">
        <v>4.3013304343112084</v>
      </c>
      <c r="AC43">
        <v>3.1640707066530998</v>
      </c>
      <c r="AD43">
        <v>0</v>
      </c>
      <c r="AE43">
        <v>5.3656266415153411</v>
      </c>
      <c r="AF43">
        <v>2.6238494793988729</v>
      </c>
      <c r="AG43">
        <v>13.40324900137758</v>
      </c>
      <c r="AH43">
        <v>0</v>
      </c>
      <c r="AI43">
        <v>2.0810948691296178</v>
      </c>
      <c r="AJ43">
        <v>0</v>
      </c>
      <c r="AK43">
        <v>17.504578081308704</v>
      </c>
      <c r="AL43">
        <v>0</v>
      </c>
      <c r="AM43">
        <v>5.1558282843143397</v>
      </c>
      <c r="AN43">
        <v>1.0421430010018784</v>
      </c>
      <c r="AO43">
        <v>0</v>
      </c>
      <c r="AP43">
        <v>0.39640679301168286</v>
      </c>
      <c r="AQ43">
        <v>0</v>
      </c>
      <c r="AR43">
        <v>15.54433993425172</v>
      </c>
      <c r="AS43">
        <v>10.700527976622832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20.174727408287886</v>
      </c>
      <c r="BB43">
        <f t="shared" si="0"/>
        <v>462.47425365123155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2.0872891588686828</v>
      </c>
      <c r="L44">
        <v>213.8400896995293</v>
      </c>
      <c r="M44">
        <v>28.471979804044746</v>
      </c>
      <c r="N44">
        <v>36.554606542402631</v>
      </c>
      <c r="O44">
        <v>0</v>
      </c>
      <c r="P44">
        <v>29.936150739267294</v>
      </c>
      <c r="Q44">
        <v>1.9032518884867561E-4</v>
      </c>
      <c r="R44">
        <v>6.6477865609760736</v>
      </c>
      <c r="S44">
        <v>4.2402209660926742</v>
      </c>
      <c r="T44">
        <v>0</v>
      </c>
      <c r="U44">
        <v>55.865882370825851</v>
      </c>
      <c r="V44">
        <v>2.0173241494468797</v>
      </c>
      <c r="W44">
        <v>3.0275923739708341</v>
      </c>
      <c r="X44">
        <v>20.171075716053419</v>
      </c>
      <c r="Y44">
        <v>0</v>
      </c>
      <c r="Z44">
        <v>4.056245320392402</v>
      </c>
      <c r="AA44">
        <v>0</v>
      </c>
      <c r="AB44">
        <v>4.3013304343112084</v>
      </c>
      <c r="AC44">
        <v>3.1640707066530998</v>
      </c>
      <c r="AD44">
        <v>0</v>
      </c>
      <c r="AE44">
        <v>5.3656266415153411</v>
      </c>
      <c r="AF44">
        <v>2.6238494793988729</v>
      </c>
      <c r="AG44">
        <v>13.40324900137758</v>
      </c>
      <c r="AH44">
        <v>0</v>
      </c>
      <c r="AI44">
        <v>1.0405474345648089</v>
      </c>
      <c r="AJ44">
        <v>0</v>
      </c>
      <c r="AK44">
        <v>17.504578081308704</v>
      </c>
      <c r="AL44">
        <v>0</v>
      </c>
      <c r="AM44">
        <v>5.1558282843143397</v>
      </c>
      <c r="AN44">
        <v>1.0421430010018784</v>
      </c>
      <c r="AO44">
        <v>0</v>
      </c>
      <c r="AP44">
        <v>0.39640679301168286</v>
      </c>
      <c r="AQ44">
        <v>0</v>
      </c>
      <c r="AR44">
        <v>15.54433993425172</v>
      </c>
      <c r="AS44">
        <v>10.700527976622832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20.363243336507338</v>
      </c>
      <c r="BB44">
        <f t="shared" si="0"/>
        <v>466.79568815888433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2.0871004138385736</v>
      </c>
      <c r="L45">
        <v>213.88803707529814</v>
      </c>
      <c r="M45">
        <v>28.471979804044746</v>
      </c>
      <c r="N45">
        <v>36.554606542402631</v>
      </c>
      <c r="O45">
        <v>0</v>
      </c>
      <c r="P45">
        <v>29.936150739267294</v>
      </c>
      <c r="Q45">
        <v>1.9032518884867561E-4</v>
      </c>
      <c r="R45">
        <v>6.3070245272948986</v>
      </c>
      <c r="S45">
        <v>4.2252016389189597</v>
      </c>
      <c r="T45">
        <v>0</v>
      </c>
      <c r="U45">
        <v>55.865882370825851</v>
      </c>
      <c r="V45">
        <v>2.0173241494468797</v>
      </c>
      <c r="W45">
        <v>3.0275923739708341</v>
      </c>
      <c r="X45">
        <v>25.212593508178053</v>
      </c>
      <c r="Y45">
        <v>0</v>
      </c>
      <c r="Z45">
        <v>4.056245320392402</v>
      </c>
      <c r="AA45">
        <v>0</v>
      </c>
      <c r="AB45">
        <v>4.3013304343112084</v>
      </c>
      <c r="AC45">
        <v>3.1640707066530998</v>
      </c>
      <c r="AD45">
        <v>0</v>
      </c>
      <c r="AE45">
        <v>5.3656266415153411</v>
      </c>
      <c r="AF45">
        <v>2.6238494793988729</v>
      </c>
      <c r="AG45">
        <v>13.40324900137758</v>
      </c>
      <c r="AH45">
        <v>0</v>
      </c>
      <c r="AI45">
        <v>0</v>
      </c>
      <c r="AJ45">
        <v>0</v>
      </c>
      <c r="AK45">
        <v>17.504578081308704</v>
      </c>
      <c r="AL45">
        <v>0</v>
      </c>
      <c r="AM45">
        <v>5.1558282843143397</v>
      </c>
      <c r="AN45">
        <v>1.0421430010018784</v>
      </c>
      <c r="AO45">
        <v>0</v>
      </c>
      <c r="AP45">
        <v>0.39640679301168286</v>
      </c>
      <c r="AQ45">
        <v>0</v>
      </c>
      <c r="AR45">
        <v>15.54433993425172</v>
      </c>
      <c r="AS45">
        <v>10.398808244625338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20.504996662536996</v>
      </c>
      <c r="BB45">
        <f t="shared" si="0"/>
        <v>470.0451627283008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2.0872891588686828</v>
      </c>
      <c r="L46">
        <v>213.88803707529814</v>
      </c>
      <c r="M46">
        <v>28.471979804044746</v>
      </c>
      <c r="N46">
        <v>36.554606542402631</v>
      </c>
      <c r="O46">
        <v>0</v>
      </c>
      <c r="P46">
        <v>29.936150739267294</v>
      </c>
      <c r="Q46">
        <v>1.9032518884867561E-4</v>
      </c>
      <c r="R46">
        <v>6.3070245272948986</v>
      </c>
      <c r="S46">
        <v>4.2252016389189597</v>
      </c>
      <c r="T46">
        <v>0</v>
      </c>
      <c r="U46">
        <v>55.865882370825851</v>
      </c>
      <c r="V46">
        <v>2.0173241494468797</v>
      </c>
      <c r="W46">
        <v>3.0275923739708341</v>
      </c>
      <c r="X46">
        <v>45.646533161232043</v>
      </c>
      <c r="Y46">
        <v>0</v>
      </c>
      <c r="Z46">
        <v>4.056245320392402</v>
      </c>
      <c r="AA46">
        <v>0</v>
      </c>
      <c r="AB46">
        <v>4.3013304343112084</v>
      </c>
      <c r="AC46">
        <v>3.1640707066530998</v>
      </c>
      <c r="AD46">
        <v>0</v>
      </c>
      <c r="AE46">
        <v>0</v>
      </c>
      <c r="AF46">
        <v>2.6238494793988729</v>
      </c>
      <c r="AG46">
        <v>13.40324900137758</v>
      </c>
      <c r="AH46">
        <v>0</v>
      </c>
      <c r="AI46">
        <v>0</v>
      </c>
      <c r="AJ46">
        <v>0</v>
      </c>
      <c r="AK46">
        <v>17.504578081308704</v>
      </c>
      <c r="AL46">
        <v>0</v>
      </c>
      <c r="AM46">
        <v>5.1558282843143397</v>
      </c>
      <c r="AN46">
        <v>1.0421430010018784</v>
      </c>
      <c r="AO46">
        <v>0</v>
      </c>
      <c r="AP46">
        <v>0.39640679301168286</v>
      </c>
      <c r="AQ46">
        <v>0</v>
      </c>
      <c r="AR46">
        <v>15.54433993425172</v>
      </c>
      <c r="AS46">
        <v>10.398808244625338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21.134860035961573</v>
      </c>
      <c r="BB46">
        <f t="shared" si="0"/>
        <v>484.48380111144502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2.0871004138385736</v>
      </c>
      <c r="L47">
        <v>213.88803707529814</v>
      </c>
      <c r="M47">
        <v>28.471979804044746</v>
      </c>
      <c r="N47">
        <v>36.554606542402631</v>
      </c>
      <c r="O47">
        <v>0</v>
      </c>
      <c r="P47">
        <v>29.936150739267294</v>
      </c>
      <c r="Q47">
        <v>1.9032518884867561E-4</v>
      </c>
      <c r="R47">
        <v>6.3070245272948986</v>
      </c>
      <c r="S47">
        <v>4.2402209660926742</v>
      </c>
      <c r="T47">
        <v>0</v>
      </c>
      <c r="U47">
        <v>55.865882370825851</v>
      </c>
      <c r="V47">
        <v>2.0173241494468797</v>
      </c>
      <c r="W47">
        <v>3.0275923739708341</v>
      </c>
      <c r="X47">
        <v>38.625928121722346</v>
      </c>
      <c r="Y47">
        <v>0</v>
      </c>
      <c r="Z47">
        <v>4.056245320392402</v>
      </c>
      <c r="AA47">
        <v>0</v>
      </c>
      <c r="AB47">
        <v>4.3013304343112084</v>
      </c>
      <c r="AC47">
        <v>3.1640707066530998</v>
      </c>
      <c r="AD47">
        <v>0</v>
      </c>
      <c r="AE47">
        <v>0</v>
      </c>
      <c r="AF47">
        <v>2.6238494793988729</v>
      </c>
      <c r="AG47">
        <v>13.40324900137758</v>
      </c>
      <c r="AH47">
        <v>0</v>
      </c>
      <c r="AI47">
        <v>0</v>
      </c>
      <c r="AJ47">
        <v>0</v>
      </c>
      <c r="AK47">
        <v>17.504578081308704</v>
      </c>
      <c r="AL47">
        <v>0</v>
      </c>
      <c r="AM47">
        <v>5.1558282843143397</v>
      </c>
      <c r="AN47">
        <v>1.0421430010018784</v>
      </c>
      <c r="AO47">
        <v>0</v>
      </c>
      <c r="AP47">
        <v>0.39640679301168286</v>
      </c>
      <c r="AQ47">
        <v>0</v>
      </c>
      <c r="AR47">
        <v>15.54433993425172</v>
      </c>
      <c r="AS47">
        <v>10.398808244625338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20.842018663643664</v>
      </c>
      <c r="BB47">
        <f t="shared" si="0"/>
        <v>477.77086802639678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2.0872891588686828</v>
      </c>
      <c r="L48">
        <v>213.88803707529814</v>
      </c>
      <c r="M48">
        <v>28.471979804044746</v>
      </c>
      <c r="N48">
        <v>36.554606542402631</v>
      </c>
      <c r="O48">
        <v>0</v>
      </c>
      <c r="P48">
        <v>29.936150739267294</v>
      </c>
      <c r="Q48">
        <v>1.9032518884867561E-4</v>
      </c>
      <c r="R48">
        <v>6.3070245272948986</v>
      </c>
      <c r="S48">
        <v>4.2402209660926742</v>
      </c>
      <c r="T48">
        <v>0</v>
      </c>
      <c r="U48">
        <v>55.865882370825851</v>
      </c>
      <c r="V48">
        <v>2.0173241494468797</v>
      </c>
      <c r="W48">
        <v>3.0275923739708341</v>
      </c>
      <c r="X48">
        <v>45.649323503171871</v>
      </c>
      <c r="Y48">
        <v>0</v>
      </c>
      <c r="Z48">
        <v>4.056245320392402</v>
      </c>
      <c r="AA48">
        <v>0</v>
      </c>
      <c r="AB48">
        <v>4.3013304343112084</v>
      </c>
      <c r="AC48">
        <v>3.1640707066530998</v>
      </c>
      <c r="AD48">
        <v>0</v>
      </c>
      <c r="AE48">
        <v>0</v>
      </c>
      <c r="AF48">
        <v>2.6238494793988729</v>
      </c>
      <c r="AG48">
        <v>13.40324900137758</v>
      </c>
      <c r="AH48">
        <v>0</v>
      </c>
      <c r="AI48">
        <v>0</v>
      </c>
      <c r="AJ48">
        <v>0</v>
      </c>
      <c r="AK48">
        <v>17.504578081308704</v>
      </c>
      <c r="AL48">
        <v>0</v>
      </c>
      <c r="AM48">
        <v>5.1558282843143397</v>
      </c>
      <c r="AN48">
        <v>1.0421430010018784</v>
      </c>
      <c r="AO48">
        <v>0</v>
      </c>
      <c r="AP48">
        <v>0.39640679301168286</v>
      </c>
      <c r="AQ48">
        <v>0</v>
      </c>
      <c r="AR48">
        <v>15.54433993425172</v>
      </c>
      <c r="AS48">
        <v>10.398808244625338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21.135604480130517</v>
      </c>
      <c r="BB48">
        <f t="shared" si="0"/>
        <v>484.50086633638961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2.0871004138385736</v>
      </c>
      <c r="L49">
        <v>213.8400896995293</v>
      </c>
      <c r="M49">
        <v>28.471979804044746</v>
      </c>
      <c r="N49">
        <v>36.554606542402631</v>
      </c>
      <c r="O49">
        <v>0</v>
      </c>
      <c r="P49">
        <v>29.936150739267294</v>
      </c>
      <c r="Q49">
        <v>1.9032518884867561E-4</v>
      </c>
      <c r="R49">
        <v>6.3070245272948986</v>
      </c>
      <c r="S49">
        <v>4.2402209660926742</v>
      </c>
      <c r="T49">
        <v>0</v>
      </c>
      <c r="U49">
        <v>55.865882370825851</v>
      </c>
      <c r="V49">
        <v>2.0173241494468797</v>
      </c>
      <c r="W49">
        <v>3.0275923739708341</v>
      </c>
      <c r="X49">
        <v>47.233960597580634</v>
      </c>
      <c r="Y49">
        <v>0</v>
      </c>
      <c r="Z49">
        <v>4.056245320392402</v>
      </c>
      <c r="AA49">
        <v>0</v>
      </c>
      <c r="AB49">
        <v>4.3013304343112084</v>
      </c>
      <c r="AC49">
        <v>3.1640707066530998</v>
      </c>
      <c r="AD49">
        <v>0</v>
      </c>
      <c r="AE49">
        <v>0</v>
      </c>
      <c r="AF49">
        <v>2.6238494793988729</v>
      </c>
      <c r="AG49">
        <v>13.40324900137758</v>
      </c>
      <c r="AH49">
        <v>0</v>
      </c>
      <c r="AI49">
        <v>0</v>
      </c>
      <c r="AJ49">
        <v>0</v>
      </c>
      <c r="AK49">
        <v>17.504578081308704</v>
      </c>
      <c r="AL49">
        <v>0</v>
      </c>
      <c r="AM49">
        <v>5.1558282843143397</v>
      </c>
      <c r="AN49">
        <v>1.0421430010018784</v>
      </c>
      <c r="AO49">
        <v>0</v>
      </c>
      <c r="AP49">
        <v>0.39640679301168286</v>
      </c>
      <c r="AQ49">
        <v>0</v>
      </c>
      <c r="AR49">
        <v>15.54433993425172</v>
      </c>
      <c r="AS49">
        <v>10.398808244625338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21.199830220827401</v>
      </c>
      <c r="BB49">
        <f t="shared" si="0"/>
        <v>485.97314156930253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2.0872891588686828</v>
      </c>
      <c r="L50">
        <v>213.8400896995293</v>
      </c>
      <c r="M50">
        <v>28.471979804044746</v>
      </c>
      <c r="N50">
        <v>36.554606542402631</v>
      </c>
      <c r="O50">
        <v>0</v>
      </c>
      <c r="P50">
        <v>29.936150739267294</v>
      </c>
      <c r="Q50">
        <v>1.9032518884867561E-4</v>
      </c>
      <c r="R50">
        <v>6.3070245272948986</v>
      </c>
      <c r="S50">
        <v>4.2402209660926742</v>
      </c>
      <c r="T50">
        <v>0</v>
      </c>
      <c r="U50">
        <v>55.865882370825851</v>
      </c>
      <c r="V50">
        <v>2.0173241494468797</v>
      </c>
      <c r="W50">
        <v>3.0275923739708341</v>
      </c>
      <c r="X50">
        <v>47.23325766783487</v>
      </c>
      <c r="Y50">
        <v>0</v>
      </c>
      <c r="Z50">
        <v>4.056245320392402</v>
      </c>
      <c r="AA50">
        <v>0</v>
      </c>
      <c r="AB50">
        <v>4.3013304343112084</v>
      </c>
      <c r="AC50">
        <v>3.1640707066530998</v>
      </c>
      <c r="AD50">
        <v>0</v>
      </c>
      <c r="AE50">
        <v>0</v>
      </c>
      <c r="AF50">
        <v>2.6238494793988729</v>
      </c>
      <c r="AG50">
        <v>13.40324900137758</v>
      </c>
      <c r="AH50">
        <v>0</v>
      </c>
      <c r="AI50">
        <v>0</v>
      </c>
      <c r="AJ50">
        <v>0</v>
      </c>
      <c r="AK50">
        <v>17.504578081308704</v>
      </c>
      <c r="AL50">
        <v>0</v>
      </c>
      <c r="AM50">
        <v>5.1558282843143397</v>
      </c>
      <c r="AN50">
        <v>1.0421430010018784</v>
      </c>
      <c r="AO50">
        <v>0</v>
      </c>
      <c r="AP50">
        <v>0.39640679301168286</v>
      </c>
      <c r="AQ50">
        <v>0</v>
      </c>
      <c r="AR50">
        <v>15.54433993425172</v>
      </c>
      <c r="AS50">
        <v>10.398808244625338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21.199808727906287</v>
      </c>
      <c r="BB50">
        <f t="shared" si="0"/>
        <v>485.97264887750805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2.0871004138385736</v>
      </c>
      <c r="L51">
        <v>214.06162710066985</v>
      </c>
      <c r="M51">
        <v>28.471979804044746</v>
      </c>
      <c r="N51">
        <v>37.820465144731521</v>
      </c>
      <c r="O51">
        <v>0</v>
      </c>
      <c r="P51">
        <v>29.936150739267294</v>
      </c>
      <c r="Q51">
        <v>1.9032518884867561E-4</v>
      </c>
      <c r="R51">
        <v>6.1581513143199675</v>
      </c>
      <c r="S51">
        <v>4.2402209660926742</v>
      </c>
      <c r="T51">
        <v>0</v>
      </c>
      <c r="U51">
        <v>55.865882370825851</v>
      </c>
      <c r="V51">
        <v>0</v>
      </c>
      <c r="W51">
        <v>3.0275923739708341</v>
      </c>
      <c r="X51">
        <v>45.646784862116881</v>
      </c>
      <c r="Y51">
        <v>0</v>
      </c>
      <c r="Z51">
        <v>4.056245320392402</v>
      </c>
      <c r="AA51">
        <v>0</v>
      </c>
      <c r="AB51">
        <v>4.3013304343112084</v>
      </c>
      <c r="AC51">
        <v>3.1640707066530998</v>
      </c>
      <c r="AD51">
        <v>0</v>
      </c>
      <c r="AE51">
        <v>0</v>
      </c>
      <c r="AF51">
        <v>2.6238494793988729</v>
      </c>
      <c r="AG51">
        <v>13.40324900137758</v>
      </c>
      <c r="AH51">
        <v>0</v>
      </c>
      <c r="AI51">
        <v>0</v>
      </c>
      <c r="AJ51">
        <v>0</v>
      </c>
      <c r="AK51">
        <v>17.504578081308704</v>
      </c>
      <c r="AL51">
        <v>0</v>
      </c>
      <c r="AM51">
        <v>5.1558282843143397</v>
      </c>
      <c r="AN51">
        <v>1.0421430010018784</v>
      </c>
      <c r="AO51">
        <v>0</v>
      </c>
      <c r="AP51">
        <v>2.4577230131683314</v>
      </c>
      <c r="AQ51">
        <v>0</v>
      </c>
      <c r="AR51">
        <v>15.54433993425172</v>
      </c>
      <c r="AS51">
        <v>10.398808244625338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21.191275396283366</v>
      </c>
      <c r="BB51">
        <f t="shared" si="0"/>
        <v>485.77703551958712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2.0872891588686828</v>
      </c>
      <c r="L52">
        <v>214.06162710066985</v>
      </c>
      <c r="M52">
        <v>28.471979804044746</v>
      </c>
      <c r="N52">
        <v>37.669896925268013</v>
      </c>
      <c r="O52">
        <v>0</v>
      </c>
      <c r="P52">
        <v>29.936150739267294</v>
      </c>
      <c r="Q52">
        <v>1.9032518884867561E-4</v>
      </c>
      <c r="R52">
        <v>6.1581513143199675</v>
      </c>
      <c r="S52">
        <v>4.2402209660926742</v>
      </c>
      <c r="T52">
        <v>0</v>
      </c>
      <c r="U52">
        <v>55.865882370825851</v>
      </c>
      <c r="V52">
        <v>0</v>
      </c>
      <c r="W52">
        <v>3.0275923739708341</v>
      </c>
      <c r="X52">
        <v>30.259862241703193</v>
      </c>
      <c r="Y52">
        <v>0</v>
      </c>
      <c r="Z52">
        <v>4.056245320392402</v>
      </c>
      <c r="AA52">
        <v>0</v>
      </c>
      <c r="AB52">
        <v>4.3013304343112084</v>
      </c>
      <c r="AC52">
        <v>3.1640707066530998</v>
      </c>
      <c r="AD52">
        <v>0</v>
      </c>
      <c r="AE52">
        <v>0</v>
      </c>
      <c r="AF52">
        <v>2.6238494793988729</v>
      </c>
      <c r="AG52">
        <v>13.40324900137758</v>
      </c>
      <c r="AH52">
        <v>0</v>
      </c>
      <c r="AI52">
        <v>0</v>
      </c>
      <c r="AJ52">
        <v>0</v>
      </c>
      <c r="AK52">
        <v>17.504578081308704</v>
      </c>
      <c r="AL52">
        <v>0</v>
      </c>
      <c r="AM52">
        <v>5.1558282843143397</v>
      </c>
      <c r="AN52">
        <v>1.0421430010018784</v>
      </c>
      <c r="AO52">
        <v>0</v>
      </c>
      <c r="AP52">
        <v>2.4577230131683314</v>
      </c>
      <c r="AQ52">
        <v>0</v>
      </c>
      <c r="AR52">
        <v>15.54433993425172</v>
      </c>
      <c r="AS52">
        <v>10.398808244625338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20.541816168718753</v>
      </c>
      <c r="BB52">
        <f t="shared" si="0"/>
        <v>470.88919265230464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2.0769746485800504</v>
      </c>
      <c r="L53">
        <v>213.8400896995293</v>
      </c>
      <c r="M53">
        <v>28.471979804044746</v>
      </c>
      <c r="N53">
        <v>36.555335157704519</v>
      </c>
      <c r="O53">
        <v>0</v>
      </c>
      <c r="P53">
        <v>29.936150739267294</v>
      </c>
      <c r="Q53">
        <v>1.9032518884867561E-4</v>
      </c>
      <c r="R53">
        <v>6.1581513143199675</v>
      </c>
      <c r="S53">
        <v>4.2252016389189597</v>
      </c>
      <c r="T53">
        <v>0</v>
      </c>
      <c r="U53">
        <v>55.865882370825851</v>
      </c>
      <c r="V53">
        <v>0</v>
      </c>
      <c r="W53">
        <v>3.0275923739708341</v>
      </c>
      <c r="X53">
        <v>10.081402629931121</v>
      </c>
      <c r="Y53">
        <v>0</v>
      </c>
      <c r="Z53">
        <v>4.056245320392402</v>
      </c>
      <c r="AA53">
        <v>0</v>
      </c>
      <c r="AB53">
        <v>4.3013304343112084</v>
      </c>
      <c r="AC53">
        <v>3.1640707066530998</v>
      </c>
      <c r="AD53">
        <v>0</v>
      </c>
      <c r="AE53">
        <v>0</v>
      </c>
      <c r="AF53">
        <v>2.6238494793988729</v>
      </c>
      <c r="AG53">
        <v>13.40324900137758</v>
      </c>
      <c r="AH53">
        <v>0</v>
      </c>
      <c r="AI53">
        <v>0</v>
      </c>
      <c r="AJ53">
        <v>0</v>
      </c>
      <c r="AK53">
        <v>17.504578081308704</v>
      </c>
      <c r="AL53">
        <v>0</v>
      </c>
      <c r="AM53">
        <v>5.1558282843143397</v>
      </c>
      <c r="AN53">
        <v>1.0421430010018784</v>
      </c>
      <c r="AO53">
        <v>2.2745128052598624</v>
      </c>
      <c r="AP53">
        <v>2.4577230131683314</v>
      </c>
      <c r="AQ53">
        <v>0</v>
      </c>
      <c r="AR53">
        <v>15.54433993425172</v>
      </c>
      <c r="AS53">
        <v>10.398808244625338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19.736523292548782</v>
      </c>
      <c r="BB53">
        <f t="shared" si="0"/>
        <v>452.42910571579597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2.0769299238714494</v>
      </c>
      <c r="L54">
        <v>213.8400896995293</v>
      </c>
      <c r="M54">
        <v>28.471979804044746</v>
      </c>
      <c r="N54">
        <v>36.555335157704519</v>
      </c>
      <c r="O54">
        <v>0</v>
      </c>
      <c r="P54">
        <v>29.936150739267294</v>
      </c>
      <c r="Q54">
        <v>1.9032518884867561E-4</v>
      </c>
      <c r="R54">
        <v>6.1581513143199675</v>
      </c>
      <c r="S54">
        <v>4.2252016389189597</v>
      </c>
      <c r="T54">
        <v>0</v>
      </c>
      <c r="U54">
        <v>55.865882370825851</v>
      </c>
      <c r="V54">
        <v>0</v>
      </c>
      <c r="W54">
        <v>3.0275923739708341</v>
      </c>
      <c r="X54">
        <v>10.081402629931121</v>
      </c>
      <c r="Y54">
        <v>0</v>
      </c>
      <c r="Z54">
        <v>4.056245320392402</v>
      </c>
      <c r="AA54">
        <v>0</v>
      </c>
      <c r="AB54">
        <v>4.3013304343112084</v>
      </c>
      <c r="AC54">
        <v>3.0391730744990602</v>
      </c>
      <c r="AD54">
        <v>0</v>
      </c>
      <c r="AE54">
        <v>0</v>
      </c>
      <c r="AF54">
        <v>2.6238494793988729</v>
      </c>
      <c r="AG54">
        <v>13.40324900137758</v>
      </c>
      <c r="AH54">
        <v>0</v>
      </c>
      <c r="AI54">
        <v>0</v>
      </c>
      <c r="AJ54">
        <v>0</v>
      </c>
      <c r="AK54">
        <v>17.504578081308704</v>
      </c>
      <c r="AL54">
        <v>0</v>
      </c>
      <c r="AM54">
        <v>5.1558282843143397</v>
      </c>
      <c r="AN54">
        <v>1.0421430010018784</v>
      </c>
      <c r="AO54">
        <v>2.2745128052598624</v>
      </c>
      <c r="AP54">
        <v>2.4577230131683314</v>
      </c>
      <c r="AQ54">
        <v>0</v>
      </c>
      <c r="AR54">
        <v>16.398424546023794</v>
      </c>
      <c r="AS54">
        <v>10.398808244625338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19.767001438803995</v>
      </c>
      <c r="BB54">
        <f t="shared" si="0"/>
        <v>453.12776982445024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2.0871004138385736</v>
      </c>
      <c r="L55">
        <v>214.06162710066985</v>
      </c>
      <c r="M55">
        <v>28.471979804044746</v>
      </c>
      <c r="N55">
        <v>36.555335157704519</v>
      </c>
      <c r="O55">
        <v>0</v>
      </c>
      <c r="P55">
        <v>29.936150739267294</v>
      </c>
      <c r="Q55">
        <v>1.9032518884867561E-4</v>
      </c>
      <c r="R55">
        <v>6.1581513143199675</v>
      </c>
      <c r="S55">
        <v>4.2402209660926742</v>
      </c>
      <c r="T55">
        <v>0</v>
      </c>
      <c r="U55">
        <v>55.865882370825851</v>
      </c>
      <c r="V55">
        <v>0</v>
      </c>
      <c r="W55">
        <v>2.9239866885241286</v>
      </c>
      <c r="X55">
        <v>10.081402629931121</v>
      </c>
      <c r="Y55">
        <v>0</v>
      </c>
      <c r="Z55">
        <v>4.056245320392402</v>
      </c>
      <c r="AA55">
        <v>0</v>
      </c>
      <c r="AB55">
        <v>4.3013304343112084</v>
      </c>
      <c r="AC55">
        <v>0</v>
      </c>
      <c r="AD55">
        <v>0</v>
      </c>
      <c r="AE55">
        <v>0</v>
      </c>
      <c r="AF55">
        <v>2.6238494793988729</v>
      </c>
      <c r="AG55">
        <v>13.40324900137758</v>
      </c>
      <c r="AH55">
        <v>0</v>
      </c>
      <c r="AI55">
        <v>0</v>
      </c>
      <c r="AJ55">
        <v>0</v>
      </c>
      <c r="AK55">
        <v>17.504578081308704</v>
      </c>
      <c r="AL55">
        <v>0</v>
      </c>
      <c r="AM55">
        <v>5.1558282843143397</v>
      </c>
      <c r="AN55">
        <v>1.0421430010018784</v>
      </c>
      <c r="AO55">
        <v>2.2745128052598624</v>
      </c>
      <c r="AP55">
        <v>2.4577230131683314</v>
      </c>
      <c r="AQ55">
        <v>0</v>
      </c>
      <c r="AR55">
        <v>16.398424546023794</v>
      </c>
      <c r="AS55">
        <v>10.700527976622832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19.658558369159927</v>
      </c>
      <c r="BB55">
        <f t="shared" si="0"/>
        <v>450.64188108442738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2.0872891588686828</v>
      </c>
      <c r="L56">
        <v>214.06162710066985</v>
      </c>
      <c r="M56">
        <v>28.471979804044746</v>
      </c>
      <c r="N56">
        <v>36.555335157704519</v>
      </c>
      <c r="O56">
        <v>0</v>
      </c>
      <c r="P56">
        <v>29.936150739267294</v>
      </c>
      <c r="Q56">
        <v>1.9032518884867561E-4</v>
      </c>
      <c r="R56">
        <v>5.9824087442093612</v>
      </c>
      <c r="S56">
        <v>4.2402209660926742</v>
      </c>
      <c r="T56">
        <v>0</v>
      </c>
      <c r="U56">
        <v>55.865882370825851</v>
      </c>
      <c r="V56">
        <v>0</v>
      </c>
      <c r="W56">
        <v>2.9239866885241286</v>
      </c>
      <c r="X56">
        <v>10.081402629931121</v>
      </c>
      <c r="Y56">
        <v>0</v>
      </c>
      <c r="Z56">
        <v>4.056245320392402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2.6238494793988729</v>
      </c>
      <c r="AG56">
        <v>13.40324900137758</v>
      </c>
      <c r="AH56">
        <v>0</v>
      </c>
      <c r="AI56">
        <v>0</v>
      </c>
      <c r="AJ56">
        <v>0</v>
      </c>
      <c r="AK56">
        <v>17.504578081308704</v>
      </c>
      <c r="AL56">
        <v>0</v>
      </c>
      <c r="AM56">
        <v>5.1558282843143397</v>
      </c>
      <c r="AN56">
        <v>1.0421430010018784</v>
      </c>
      <c r="AO56">
        <v>2.2745128052598624</v>
      </c>
      <c r="AP56">
        <v>2.4577230131683314</v>
      </c>
      <c r="AQ56">
        <v>0</v>
      </c>
      <c r="AR56">
        <v>15.54433993425172</v>
      </c>
      <c r="AS56">
        <v>10.700527976622832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19.435723870345278</v>
      </c>
      <c r="BB56">
        <f t="shared" si="0"/>
        <v>445.53374671207825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2.0871004138385736</v>
      </c>
      <c r="L57">
        <v>213.8400896995293</v>
      </c>
      <c r="M57">
        <v>28.477503780976761</v>
      </c>
      <c r="N57">
        <v>36.555335157704519</v>
      </c>
      <c r="O57">
        <v>0</v>
      </c>
      <c r="P57">
        <v>29.936150739267294</v>
      </c>
      <c r="Q57">
        <v>1.9032518884867561E-4</v>
      </c>
      <c r="R57">
        <v>5.9824087442093612</v>
      </c>
      <c r="S57">
        <v>4.2402209660926742</v>
      </c>
      <c r="T57">
        <v>0</v>
      </c>
      <c r="U57">
        <v>55.865882370825851</v>
      </c>
      <c r="V57">
        <v>0</v>
      </c>
      <c r="W57">
        <v>2.9239866885241286</v>
      </c>
      <c r="X57">
        <v>10.081402629931121</v>
      </c>
      <c r="Y57">
        <v>0</v>
      </c>
      <c r="Z57">
        <v>4.056245320392402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2.6238494793988729</v>
      </c>
      <c r="AG57">
        <v>13.40324900137758</v>
      </c>
      <c r="AH57">
        <v>0</v>
      </c>
      <c r="AI57">
        <v>0</v>
      </c>
      <c r="AJ57">
        <v>0</v>
      </c>
      <c r="AK57">
        <v>17.504578081308704</v>
      </c>
      <c r="AL57">
        <v>0</v>
      </c>
      <c r="AM57">
        <v>5.1558282843143397</v>
      </c>
      <c r="AN57">
        <v>1.0421430010018784</v>
      </c>
      <c r="AO57">
        <v>2.2745128052598624</v>
      </c>
      <c r="AP57">
        <v>0.39640679301168286</v>
      </c>
      <c r="AQ57">
        <v>0</v>
      </c>
      <c r="AR57">
        <v>15.54433993425172</v>
      </c>
      <c r="AS57">
        <v>10.398808244625338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19.327911716871064</v>
      </c>
      <c r="BB57">
        <f t="shared" si="0"/>
        <v>443.06232074415965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2.0871004138385736</v>
      </c>
      <c r="L58">
        <v>213.8400896995293</v>
      </c>
      <c r="M58">
        <v>28.477503780976761</v>
      </c>
      <c r="N58">
        <v>36.555335157704519</v>
      </c>
      <c r="O58">
        <v>0</v>
      </c>
      <c r="P58">
        <v>29.936150739267294</v>
      </c>
      <c r="Q58">
        <v>1.9032518884867561E-4</v>
      </c>
      <c r="R58">
        <v>5.9824087442093612</v>
      </c>
      <c r="S58">
        <v>4.2402209660926742</v>
      </c>
      <c r="T58">
        <v>0</v>
      </c>
      <c r="U58">
        <v>55.865882370825851</v>
      </c>
      <c r="V58">
        <v>0</v>
      </c>
      <c r="W58">
        <v>2.9239866885241286</v>
      </c>
      <c r="X58">
        <v>10.081402629931121</v>
      </c>
      <c r="Y58">
        <v>0</v>
      </c>
      <c r="Z58">
        <v>4.056245320392402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2.6238494793988729</v>
      </c>
      <c r="AG58">
        <v>13.40324900137758</v>
      </c>
      <c r="AH58">
        <v>0</v>
      </c>
      <c r="AI58">
        <v>0</v>
      </c>
      <c r="AJ58">
        <v>0</v>
      </c>
      <c r="AK58">
        <v>17.504578081308704</v>
      </c>
      <c r="AL58">
        <v>0</v>
      </c>
      <c r="AM58">
        <v>5.1558282843143397</v>
      </c>
      <c r="AN58">
        <v>1.0421430010018784</v>
      </c>
      <c r="AO58">
        <v>2.2745128052598624</v>
      </c>
      <c r="AP58">
        <v>0.39640679301168286</v>
      </c>
      <c r="AQ58">
        <v>0</v>
      </c>
      <c r="AR58">
        <v>15.54433993425172</v>
      </c>
      <c r="AS58">
        <v>10.398808244625338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19.327911716871064</v>
      </c>
      <c r="BB58">
        <f t="shared" si="0"/>
        <v>443.06232074415965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2.0872891588686828</v>
      </c>
      <c r="L59">
        <v>213.8400896995293</v>
      </c>
      <c r="M59">
        <v>28.477503780976761</v>
      </c>
      <c r="N59">
        <v>36.555335157704519</v>
      </c>
      <c r="O59">
        <v>0</v>
      </c>
      <c r="P59">
        <v>29.936150739267294</v>
      </c>
      <c r="Q59">
        <v>1.9032518884867561E-4</v>
      </c>
      <c r="R59">
        <v>5.9824087442093612</v>
      </c>
      <c r="S59">
        <v>4.2402209660926742</v>
      </c>
      <c r="T59">
        <v>0</v>
      </c>
      <c r="U59">
        <v>55.865882370825851</v>
      </c>
      <c r="V59">
        <v>0</v>
      </c>
      <c r="W59">
        <v>2.9239866885241286</v>
      </c>
      <c r="X59">
        <v>10.081402629931121</v>
      </c>
      <c r="Y59">
        <v>0</v>
      </c>
      <c r="Z59">
        <v>4.056245320392402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13.40324900137758</v>
      </c>
      <c r="AH59">
        <v>0</v>
      </c>
      <c r="AI59">
        <v>0</v>
      </c>
      <c r="AJ59">
        <v>0</v>
      </c>
      <c r="AK59">
        <v>17.504578081308704</v>
      </c>
      <c r="AL59">
        <v>0</v>
      </c>
      <c r="AM59">
        <v>5.1558282843143397</v>
      </c>
      <c r="AN59">
        <v>1.0421430010018784</v>
      </c>
      <c r="AO59">
        <v>2.2745128052598624</v>
      </c>
      <c r="AP59">
        <v>0.39640679301168286</v>
      </c>
      <c r="AQ59">
        <v>0</v>
      </c>
      <c r="AR59">
        <v>15.54433993425172</v>
      </c>
      <c r="AS59">
        <v>10.398808244625338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19.218242698174443</v>
      </c>
      <c r="BB59">
        <f t="shared" si="0"/>
        <v>440.54832902848756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2.0871004138385736</v>
      </c>
      <c r="L60">
        <v>213.8400896995293</v>
      </c>
      <c r="M60">
        <v>28.477503780976761</v>
      </c>
      <c r="N60">
        <v>36.555335157704519</v>
      </c>
      <c r="O60">
        <v>0</v>
      </c>
      <c r="P60">
        <v>29.936150739267294</v>
      </c>
      <c r="Q60">
        <v>1.9032518884867561E-4</v>
      </c>
      <c r="R60">
        <v>5.9824087442093612</v>
      </c>
      <c r="S60">
        <v>4.2252016389189597</v>
      </c>
      <c r="T60">
        <v>0</v>
      </c>
      <c r="U60">
        <v>55.865882370825851</v>
      </c>
      <c r="V60">
        <v>0</v>
      </c>
      <c r="W60">
        <v>2.9239866885241286</v>
      </c>
      <c r="X60">
        <v>10.081402629931121</v>
      </c>
      <c r="Y60">
        <v>0</v>
      </c>
      <c r="Z60">
        <v>4.056245320392402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13.40324900137758</v>
      </c>
      <c r="AH60">
        <v>0</v>
      </c>
      <c r="AI60">
        <v>0</v>
      </c>
      <c r="AJ60">
        <v>0</v>
      </c>
      <c r="AK60">
        <v>17.504578081308704</v>
      </c>
      <c r="AL60">
        <v>0</v>
      </c>
      <c r="AM60">
        <v>5.1558282843143397</v>
      </c>
      <c r="AN60">
        <v>1.0421430010018784</v>
      </c>
      <c r="AO60">
        <v>2.2745128052598624</v>
      </c>
      <c r="AP60">
        <v>0.39640679301168286</v>
      </c>
      <c r="AQ60">
        <v>0</v>
      </c>
      <c r="AR60">
        <v>15.54433993425172</v>
      </c>
      <c r="AS60">
        <v>10.398808244625338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19.217607000756324</v>
      </c>
      <c r="BB60">
        <f t="shared" si="0"/>
        <v>440.5337566537018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2.0872891588686828</v>
      </c>
      <c r="L61">
        <v>213.8400896995293</v>
      </c>
      <c r="M61">
        <v>28.477503780976761</v>
      </c>
      <c r="N61">
        <v>36.550939478341562</v>
      </c>
      <c r="O61">
        <v>0</v>
      </c>
      <c r="P61">
        <v>29.941202506002348</v>
      </c>
      <c r="Q61">
        <v>1.9032518884867561E-4</v>
      </c>
      <c r="R61">
        <v>6.5737344124917421</v>
      </c>
      <c r="S61">
        <v>4.2252016389189597</v>
      </c>
      <c r="T61">
        <v>0</v>
      </c>
      <c r="U61">
        <v>55.865882370825851</v>
      </c>
      <c r="V61">
        <v>0</v>
      </c>
      <c r="W61">
        <v>2.9239866885241286</v>
      </c>
      <c r="X61">
        <v>10.081402629931121</v>
      </c>
      <c r="Y61">
        <v>0</v>
      </c>
      <c r="Z61">
        <v>4.056245320392402</v>
      </c>
      <c r="AA61">
        <v>0</v>
      </c>
      <c r="AB61">
        <v>0</v>
      </c>
      <c r="AC61">
        <v>0</v>
      </c>
      <c r="AD61">
        <v>0</v>
      </c>
      <c r="AE61">
        <v>5.3656266415153411</v>
      </c>
      <c r="AF61">
        <v>0</v>
      </c>
      <c r="AG61">
        <v>13.40324900137758</v>
      </c>
      <c r="AH61">
        <v>6.5208719526194949</v>
      </c>
      <c r="AI61">
        <v>0</v>
      </c>
      <c r="AJ61">
        <v>0</v>
      </c>
      <c r="AK61">
        <v>17.504578081308704</v>
      </c>
      <c r="AL61">
        <v>0</v>
      </c>
      <c r="AM61">
        <v>5.1558282843143397</v>
      </c>
      <c r="AN61">
        <v>1.0421430010018784</v>
      </c>
      <c r="AO61">
        <v>2.2745128052598624</v>
      </c>
      <c r="AP61">
        <v>0.39640679301168286</v>
      </c>
      <c r="AQ61">
        <v>0</v>
      </c>
      <c r="AR61">
        <v>15.54433993425172</v>
      </c>
      <c r="AS61">
        <v>10.398808244625338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19.73921536891978</v>
      </c>
      <c r="BB61">
        <f t="shared" si="0"/>
        <v>452.49081738035778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2.0871004138385736</v>
      </c>
      <c r="L62">
        <v>213.8400896995293</v>
      </c>
      <c r="M62">
        <v>28.477503780976761</v>
      </c>
      <c r="N62">
        <v>36.550939478341562</v>
      </c>
      <c r="O62">
        <v>0</v>
      </c>
      <c r="P62">
        <v>29.941202506002348</v>
      </c>
      <c r="Q62">
        <v>1.9032518884867561E-4</v>
      </c>
      <c r="R62">
        <v>6.5737344124917421</v>
      </c>
      <c r="S62">
        <v>4.2252016389189597</v>
      </c>
      <c r="T62">
        <v>0</v>
      </c>
      <c r="U62">
        <v>55.865882370825851</v>
      </c>
      <c r="V62">
        <v>0</v>
      </c>
      <c r="W62">
        <v>2.9239866885241286</v>
      </c>
      <c r="X62">
        <v>45.646784862116881</v>
      </c>
      <c r="Y62">
        <v>0</v>
      </c>
      <c r="Z62">
        <v>4.056245320392402</v>
      </c>
      <c r="AA62">
        <v>0</v>
      </c>
      <c r="AB62">
        <v>1.0972781335566688</v>
      </c>
      <c r="AC62">
        <v>0</v>
      </c>
      <c r="AD62">
        <v>0</v>
      </c>
      <c r="AE62">
        <v>10.731253870173239</v>
      </c>
      <c r="AF62">
        <v>0</v>
      </c>
      <c r="AG62">
        <v>13.40324900137758</v>
      </c>
      <c r="AH62">
        <v>13.041744218847839</v>
      </c>
      <c r="AI62">
        <v>0</v>
      </c>
      <c r="AJ62">
        <v>0</v>
      </c>
      <c r="AK62">
        <v>17.504578081308704</v>
      </c>
      <c r="AL62">
        <v>0</v>
      </c>
      <c r="AM62">
        <v>5.1558282843143397</v>
      </c>
      <c r="AN62">
        <v>1.0421430010018784</v>
      </c>
      <c r="AO62">
        <v>2.2745128052598624</v>
      </c>
      <c r="AP62">
        <v>0.39640679301168286</v>
      </c>
      <c r="AQ62">
        <v>0</v>
      </c>
      <c r="AR62">
        <v>15.54433993425172</v>
      </c>
      <c r="AS62">
        <v>10.398808244625338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21.768562361551787</v>
      </c>
      <c r="BB62">
        <f t="shared" si="0"/>
        <v>499.01044150332422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2.0872576853703029</v>
      </c>
      <c r="L63">
        <v>213.8400896995293</v>
      </c>
      <c r="M63">
        <v>29.317166983575728</v>
      </c>
      <c r="N63">
        <v>36.608706689706779</v>
      </c>
      <c r="O63">
        <v>0</v>
      </c>
      <c r="P63">
        <v>29.941202506002348</v>
      </c>
      <c r="Q63">
        <v>1.9032518884867561E-4</v>
      </c>
      <c r="R63">
        <v>6.5737344124917421</v>
      </c>
      <c r="S63">
        <v>4.2252016389189597</v>
      </c>
      <c r="T63">
        <v>0</v>
      </c>
      <c r="U63">
        <v>55.865882370825851</v>
      </c>
      <c r="V63">
        <v>0</v>
      </c>
      <c r="W63">
        <v>2.9239866885241286</v>
      </c>
      <c r="X63">
        <v>45.646784862116881</v>
      </c>
      <c r="Y63">
        <v>0</v>
      </c>
      <c r="Z63">
        <v>4.056245320392402</v>
      </c>
      <c r="AA63">
        <v>0</v>
      </c>
      <c r="AB63">
        <v>4.3013304343112084</v>
      </c>
      <c r="AC63">
        <v>3.1640707066530998</v>
      </c>
      <c r="AD63">
        <v>0</v>
      </c>
      <c r="AE63">
        <v>10.731253870173239</v>
      </c>
      <c r="AF63">
        <v>0</v>
      </c>
      <c r="AG63">
        <v>13.40324900137758</v>
      </c>
      <c r="AH63">
        <v>13.041744218847839</v>
      </c>
      <c r="AI63">
        <v>0</v>
      </c>
      <c r="AJ63">
        <v>0</v>
      </c>
      <c r="AK63">
        <v>17.504578081308704</v>
      </c>
      <c r="AL63">
        <v>0</v>
      </c>
      <c r="AM63">
        <v>5.1558282843143397</v>
      </c>
      <c r="AN63">
        <v>1.0421430010018784</v>
      </c>
      <c r="AO63">
        <v>2.2745128052598624</v>
      </c>
      <c r="AP63">
        <v>0.39640679301168286</v>
      </c>
      <c r="AQ63">
        <v>3.3481534186182427</v>
      </c>
      <c r="AR63">
        <v>15.54433993425172</v>
      </c>
      <c r="AS63">
        <v>10.398808244625338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22.212221881413406</v>
      </c>
      <c r="BB63">
        <f t="shared" si="0"/>
        <v>509.18064609498452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2.0872475367824981</v>
      </c>
      <c r="L64">
        <v>213.92544147597343</v>
      </c>
      <c r="M64">
        <v>29.317166983575728</v>
      </c>
      <c r="N64">
        <v>36.608706689706779</v>
      </c>
      <c r="O64">
        <v>0</v>
      </c>
      <c r="P64">
        <v>29.941202506002348</v>
      </c>
      <c r="Q64">
        <v>1.9032518884867561E-4</v>
      </c>
      <c r="R64">
        <v>6.637156257235505</v>
      </c>
      <c r="S64">
        <v>4.2252016389189597</v>
      </c>
      <c r="T64">
        <v>0</v>
      </c>
      <c r="U64">
        <v>55.865882370825851</v>
      </c>
      <c r="V64">
        <v>0</v>
      </c>
      <c r="W64">
        <v>2.9239866885241286</v>
      </c>
      <c r="X64">
        <v>45.646784862116881</v>
      </c>
      <c r="Y64">
        <v>0</v>
      </c>
      <c r="Z64">
        <v>4.056245320392402</v>
      </c>
      <c r="AA64">
        <v>0</v>
      </c>
      <c r="AB64">
        <v>8.6728864905666878</v>
      </c>
      <c r="AC64">
        <v>3.1640707066530998</v>
      </c>
      <c r="AD64">
        <v>0</v>
      </c>
      <c r="AE64">
        <v>15.426176998017114</v>
      </c>
      <c r="AF64">
        <v>0</v>
      </c>
      <c r="AG64">
        <v>13.40324900137758</v>
      </c>
      <c r="AH64">
        <v>13.041744218847839</v>
      </c>
      <c r="AI64">
        <v>0</v>
      </c>
      <c r="AJ64">
        <v>0</v>
      </c>
      <c r="AK64">
        <v>17.504578081308704</v>
      </c>
      <c r="AL64">
        <v>0</v>
      </c>
      <c r="AM64">
        <v>5.1558282843143397</v>
      </c>
      <c r="AN64">
        <v>1.0421430010018784</v>
      </c>
      <c r="AO64">
        <v>2.2745128052598624</v>
      </c>
      <c r="AP64">
        <v>0.39640679301168286</v>
      </c>
      <c r="AQ64">
        <v>6.7381587977979551</v>
      </c>
      <c r="AR64">
        <v>15.54433993425172</v>
      </c>
      <c r="AS64">
        <v>10.398808244625338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22.739121249313158</v>
      </c>
      <c r="BB64">
        <f t="shared" si="0"/>
        <v>521.25899476296399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2.0872844402409259</v>
      </c>
      <c r="L65">
        <v>213.92544147597343</v>
      </c>
      <c r="M65">
        <v>29.4636841337609</v>
      </c>
      <c r="N65">
        <v>36.631007449764546</v>
      </c>
      <c r="O65">
        <v>0</v>
      </c>
      <c r="P65">
        <v>29.941202506002348</v>
      </c>
      <c r="Q65">
        <v>1.9032518884867561E-4</v>
      </c>
      <c r="R65">
        <v>6.637156257235505</v>
      </c>
      <c r="S65">
        <v>4.2458989227010866</v>
      </c>
      <c r="T65">
        <v>0</v>
      </c>
      <c r="U65">
        <v>55.865882370825851</v>
      </c>
      <c r="V65">
        <v>0</v>
      </c>
      <c r="W65">
        <v>2.9239866885241286</v>
      </c>
      <c r="X65">
        <v>10.081402629931121</v>
      </c>
      <c r="Y65">
        <v>0</v>
      </c>
      <c r="Z65">
        <v>4.056245320392402</v>
      </c>
      <c r="AA65">
        <v>0</v>
      </c>
      <c r="AB65">
        <v>8.6728864905666878</v>
      </c>
      <c r="AC65">
        <v>6.3343862068722601</v>
      </c>
      <c r="AD65">
        <v>0</v>
      </c>
      <c r="AE65">
        <v>16.152213413587976</v>
      </c>
      <c r="AF65">
        <v>0</v>
      </c>
      <c r="AG65">
        <v>13.40324900137758</v>
      </c>
      <c r="AH65">
        <v>16.106553817052809</v>
      </c>
      <c r="AI65">
        <v>0</v>
      </c>
      <c r="AJ65">
        <v>0</v>
      </c>
      <c r="AK65">
        <v>17.504578081308704</v>
      </c>
      <c r="AL65">
        <v>0</v>
      </c>
      <c r="AM65">
        <v>5.1558282843143397</v>
      </c>
      <c r="AN65">
        <v>1.0421430010018784</v>
      </c>
      <c r="AO65">
        <v>2.2745128052598624</v>
      </c>
      <c r="AP65">
        <v>0.39640679301168286</v>
      </c>
      <c r="AQ65">
        <v>10.107238053934459</v>
      </c>
      <c r="AR65">
        <v>15.54433993425172</v>
      </c>
      <c r="AS65">
        <v>10.398808244625338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21.692215613874112</v>
      </c>
      <c r="BB65">
        <f t="shared" si="0"/>
        <v>497.26031103383212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2.0872475367824981</v>
      </c>
      <c r="L66">
        <v>213.92544147597343</v>
      </c>
      <c r="M66">
        <v>29.4636841337609</v>
      </c>
      <c r="N66">
        <v>36.631007449764546</v>
      </c>
      <c r="O66">
        <v>0</v>
      </c>
      <c r="P66">
        <v>29.941202506002348</v>
      </c>
      <c r="Q66">
        <v>1.9032518884867561E-4</v>
      </c>
      <c r="R66">
        <v>6.637156257235505</v>
      </c>
      <c r="S66">
        <v>4.2458989227010866</v>
      </c>
      <c r="T66">
        <v>0</v>
      </c>
      <c r="U66">
        <v>55.865882370825851</v>
      </c>
      <c r="V66">
        <v>0</v>
      </c>
      <c r="W66">
        <v>2.9239866885241286</v>
      </c>
      <c r="X66">
        <v>10.081402629931121</v>
      </c>
      <c r="Y66">
        <v>0</v>
      </c>
      <c r="Z66">
        <v>4.056245320392402</v>
      </c>
      <c r="AA66">
        <v>0</v>
      </c>
      <c r="AB66">
        <v>8.6728864905666878</v>
      </c>
      <c r="AC66">
        <v>6.3343862068722601</v>
      </c>
      <c r="AD66">
        <v>0</v>
      </c>
      <c r="AE66">
        <v>16.152213413587976</v>
      </c>
      <c r="AF66">
        <v>0</v>
      </c>
      <c r="AG66">
        <v>13.40324900137758</v>
      </c>
      <c r="AH66">
        <v>16.106553817052809</v>
      </c>
      <c r="AI66">
        <v>0</v>
      </c>
      <c r="AJ66">
        <v>0</v>
      </c>
      <c r="AK66">
        <v>17.504578081308704</v>
      </c>
      <c r="AL66">
        <v>0</v>
      </c>
      <c r="AM66">
        <v>5.1558282843143397</v>
      </c>
      <c r="AN66">
        <v>1.0421430010018784</v>
      </c>
      <c r="AO66">
        <v>2.2745128052598624</v>
      </c>
      <c r="AP66">
        <v>0.39640679301168286</v>
      </c>
      <c r="AQ66">
        <v>10.107238053934459</v>
      </c>
      <c r="AR66">
        <v>15.54433993425172</v>
      </c>
      <c r="AS66">
        <v>10.398808244625338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21.69221407130955</v>
      </c>
      <c r="BB66">
        <f t="shared" si="0"/>
        <v>497.26027567293829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2.0872844402409259</v>
      </c>
      <c r="L67">
        <v>213.92544147597343</v>
      </c>
      <c r="M67">
        <v>29.4636841337609</v>
      </c>
      <c r="N67">
        <v>36.552812127892444</v>
      </c>
      <c r="O67">
        <v>0</v>
      </c>
      <c r="P67">
        <v>29.941202506002348</v>
      </c>
      <c r="Q67">
        <v>1.9032518884867561E-4</v>
      </c>
      <c r="R67">
        <v>6.6678685738069703</v>
      </c>
      <c r="S67">
        <v>4.2458989227010866</v>
      </c>
      <c r="T67">
        <v>0</v>
      </c>
      <c r="U67">
        <v>55.865882370825851</v>
      </c>
      <c r="V67">
        <v>0</v>
      </c>
      <c r="W67">
        <v>2.9239866885241286</v>
      </c>
      <c r="X67">
        <v>10.081402629931121</v>
      </c>
      <c r="Y67">
        <v>0</v>
      </c>
      <c r="Z67">
        <v>4.056245320392402</v>
      </c>
      <c r="AA67">
        <v>0</v>
      </c>
      <c r="AB67">
        <v>8.6728864905666878</v>
      </c>
      <c r="AC67">
        <v>6.3343862068722601</v>
      </c>
      <c r="AD67">
        <v>0</v>
      </c>
      <c r="AE67">
        <v>16.152213413587976</v>
      </c>
      <c r="AF67">
        <v>0</v>
      </c>
      <c r="AG67">
        <v>13.40324900137758</v>
      </c>
      <c r="AH67">
        <v>16.106553817052809</v>
      </c>
      <c r="AI67">
        <v>0</v>
      </c>
      <c r="AJ67">
        <v>0</v>
      </c>
      <c r="AK67">
        <v>17.504578081308704</v>
      </c>
      <c r="AL67">
        <v>0</v>
      </c>
      <c r="AM67">
        <v>5.1558282843143397</v>
      </c>
      <c r="AN67">
        <v>1.0421430010018784</v>
      </c>
      <c r="AO67">
        <v>2.2745128052598624</v>
      </c>
      <c r="AP67">
        <v>7.9281294566915281E-2</v>
      </c>
      <c r="AQ67">
        <v>10.107238053934459</v>
      </c>
      <c r="AR67">
        <v>15.54433993425172</v>
      </c>
      <c r="AS67">
        <v>10.700527976622832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21.689586863215048</v>
      </c>
      <c r="BB67">
        <f t="shared" si="0"/>
        <v>497.2000510127433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2.0872475367824981</v>
      </c>
      <c r="L68">
        <v>213.92544147597343</v>
      </c>
      <c r="M68">
        <v>29.4636841337609</v>
      </c>
      <c r="N68">
        <v>36.552812127892444</v>
      </c>
      <c r="O68">
        <v>0</v>
      </c>
      <c r="P68">
        <v>29.941202506002348</v>
      </c>
      <c r="Q68">
        <v>1.9032518884867561E-4</v>
      </c>
      <c r="R68">
        <v>6.6678685738069703</v>
      </c>
      <c r="S68">
        <v>4.2458989227010866</v>
      </c>
      <c r="T68">
        <v>0</v>
      </c>
      <c r="U68">
        <v>55.865882370825851</v>
      </c>
      <c r="V68">
        <v>0</v>
      </c>
      <c r="W68">
        <v>2.9239866885241286</v>
      </c>
      <c r="X68">
        <v>10.081402629931121</v>
      </c>
      <c r="Y68">
        <v>0</v>
      </c>
      <c r="Z68">
        <v>4.056245320392402</v>
      </c>
      <c r="AA68">
        <v>4.3271447255270301</v>
      </c>
      <c r="AB68">
        <v>8.6728864905666878</v>
      </c>
      <c r="AC68">
        <v>6.3343862068722601</v>
      </c>
      <c r="AD68">
        <v>0</v>
      </c>
      <c r="AE68">
        <v>16.152213413587976</v>
      </c>
      <c r="AF68">
        <v>0</v>
      </c>
      <c r="AG68">
        <v>13.40324900137758</v>
      </c>
      <c r="AH68">
        <v>16.106553817052809</v>
      </c>
      <c r="AI68">
        <v>0</v>
      </c>
      <c r="AJ68">
        <v>0</v>
      </c>
      <c r="AK68">
        <v>17.504578081308704</v>
      </c>
      <c r="AL68">
        <v>0</v>
      </c>
      <c r="AM68">
        <v>5.1558282843143397</v>
      </c>
      <c r="AN68">
        <v>1.0421430010018784</v>
      </c>
      <c r="AO68">
        <v>2.2745128052598624</v>
      </c>
      <c r="AP68">
        <v>7.9281294566915281E-2</v>
      </c>
      <c r="AQ68">
        <v>10.107238053934459</v>
      </c>
      <c r="AR68">
        <v>16.398424546023794</v>
      </c>
      <c r="AS68">
        <v>10.700527976622832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21.906160706949592</v>
      </c>
      <c r="BB68">
        <f t="shared" ref="BB68:BB99" si="1">SUM(B68:AZ68)-BA68</f>
        <v>502.16466960284941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2.0872844402409259</v>
      </c>
      <c r="L69">
        <v>214.12863577862691</v>
      </c>
      <c r="M69">
        <v>29.4636841337609</v>
      </c>
      <c r="N69">
        <v>36.552812127892444</v>
      </c>
      <c r="O69">
        <v>0</v>
      </c>
      <c r="P69">
        <v>29.941202506002348</v>
      </c>
      <c r="Q69">
        <v>1.9032518884867561E-4</v>
      </c>
      <c r="R69">
        <v>6.7001179473471248</v>
      </c>
      <c r="S69">
        <v>4.2458989227010866</v>
      </c>
      <c r="T69">
        <v>0</v>
      </c>
      <c r="U69">
        <v>55.865882370825851</v>
      </c>
      <c r="V69">
        <v>0</v>
      </c>
      <c r="W69">
        <v>2.9239866885241286</v>
      </c>
      <c r="X69">
        <v>10.081402629931121</v>
      </c>
      <c r="Y69">
        <v>0</v>
      </c>
      <c r="Z69">
        <v>4.056245320392402</v>
      </c>
      <c r="AA69">
        <v>8.6953603719474</v>
      </c>
      <c r="AB69">
        <v>8.6728864905666878</v>
      </c>
      <c r="AC69">
        <v>6.3343862068722601</v>
      </c>
      <c r="AD69">
        <v>2.974714119547067</v>
      </c>
      <c r="AE69">
        <v>16.152213413587976</v>
      </c>
      <c r="AF69">
        <v>0</v>
      </c>
      <c r="AG69">
        <v>13.40324900137758</v>
      </c>
      <c r="AH69">
        <v>16.106553817052809</v>
      </c>
      <c r="AI69">
        <v>0</v>
      </c>
      <c r="AJ69">
        <v>0</v>
      </c>
      <c r="AK69">
        <v>17.504578081308704</v>
      </c>
      <c r="AL69">
        <v>0</v>
      </c>
      <c r="AM69">
        <v>5.1558282843143397</v>
      </c>
      <c r="AN69">
        <v>1.0421430010018784</v>
      </c>
      <c r="AO69">
        <v>2.2745128052598624</v>
      </c>
      <c r="AP69">
        <v>7.9281294566915281E-2</v>
      </c>
      <c r="AQ69">
        <v>10.107238053934459</v>
      </c>
      <c r="AR69">
        <v>16.398424546023794</v>
      </c>
      <c r="AS69">
        <v>10.398808244625338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22.210326374598971</v>
      </c>
      <c r="BB69">
        <f t="shared" si="1"/>
        <v>509.13719454882204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2.0871725525981435</v>
      </c>
      <c r="L70">
        <v>214.12863577862691</v>
      </c>
      <c r="M70">
        <v>29.4636841337609</v>
      </c>
      <c r="N70">
        <v>36.552812127892444</v>
      </c>
      <c r="O70">
        <v>0</v>
      </c>
      <c r="P70">
        <v>29.941202506002348</v>
      </c>
      <c r="Q70">
        <v>1.9032518884867561E-4</v>
      </c>
      <c r="R70">
        <v>6.7001179473471248</v>
      </c>
      <c r="S70">
        <v>4.2458989227010866</v>
      </c>
      <c r="T70">
        <v>0</v>
      </c>
      <c r="U70">
        <v>55.865882370825851</v>
      </c>
      <c r="V70">
        <v>0</v>
      </c>
      <c r="W70">
        <v>2.9239866885241286</v>
      </c>
      <c r="X70">
        <v>10.081402629931121</v>
      </c>
      <c r="Y70">
        <v>0</v>
      </c>
      <c r="Z70">
        <v>4.0507989960342305</v>
      </c>
      <c r="AA70">
        <v>8.6953603719474</v>
      </c>
      <c r="AB70">
        <v>8.6728864905666878</v>
      </c>
      <c r="AC70">
        <v>6.3343862068722601</v>
      </c>
      <c r="AD70">
        <v>2.974714119547067</v>
      </c>
      <c r="AE70">
        <v>16.152213413587976</v>
      </c>
      <c r="AF70">
        <v>0</v>
      </c>
      <c r="AG70">
        <v>13.40324900137758</v>
      </c>
      <c r="AH70">
        <v>16.106553817052809</v>
      </c>
      <c r="AI70">
        <v>0</v>
      </c>
      <c r="AJ70">
        <v>0</v>
      </c>
      <c r="AK70">
        <v>17.504578081308704</v>
      </c>
      <c r="AL70">
        <v>0</v>
      </c>
      <c r="AM70">
        <v>5.1558282843143397</v>
      </c>
      <c r="AN70">
        <v>1.0421430010018784</v>
      </c>
      <c r="AO70">
        <v>2.2745128052598624</v>
      </c>
      <c r="AP70">
        <v>7.9281294566915281E-2</v>
      </c>
      <c r="AQ70">
        <v>10.107238053934459</v>
      </c>
      <c r="AR70">
        <v>15.54433993425172</v>
      </c>
      <c r="AS70">
        <v>10.398808244625338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22.174393304565264</v>
      </c>
      <c r="BB70">
        <f t="shared" si="1"/>
        <v>508.31348479508273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2.0871145367973334</v>
      </c>
      <c r="L71">
        <v>213.92544147597343</v>
      </c>
      <c r="M71">
        <v>28.90787125488928</v>
      </c>
      <c r="N71">
        <v>36.552812127892444</v>
      </c>
      <c r="O71">
        <v>0</v>
      </c>
      <c r="P71">
        <v>29.941202506002348</v>
      </c>
      <c r="Q71">
        <v>1.9032518884867561E-4</v>
      </c>
      <c r="R71">
        <v>6.7001179473471248</v>
      </c>
      <c r="S71">
        <v>4.2458989227010866</v>
      </c>
      <c r="T71">
        <v>0</v>
      </c>
      <c r="U71">
        <v>55.865882370825851</v>
      </c>
      <c r="V71">
        <v>0</v>
      </c>
      <c r="W71">
        <v>2.9239866885241286</v>
      </c>
      <c r="X71">
        <v>10.081402629931121</v>
      </c>
      <c r="Y71">
        <v>0</v>
      </c>
      <c r="Z71">
        <v>1.9743390064704653</v>
      </c>
      <c r="AA71">
        <v>13.043040397829262</v>
      </c>
      <c r="AB71">
        <v>8.6728864905666878</v>
      </c>
      <c r="AC71">
        <v>6.3343862068722601</v>
      </c>
      <c r="AD71">
        <v>2.974714119547067</v>
      </c>
      <c r="AE71">
        <v>16.152213413587976</v>
      </c>
      <c r="AF71">
        <v>0</v>
      </c>
      <c r="AG71">
        <v>13.40324900137758</v>
      </c>
      <c r="AH71">
        <v>16.106553817052809</v>
      </c>
      <c r="AI71">
        <v>0</v>
      </c>
      <c r="AJ71">
        <v>0</v>
      </c>
      <c r="AK71">
        <v>17.504578081308704</v>
      </c>
      <c r="AL71">
        <v>0</v>
      </c>
      <c r="AM71">
        <v>5.1558282843143397</v>
      </c>
      <c r="AN71">
        <v>1.0421430010018784</v>
      </c>
      <c r="AO71">
        <v>2.1380418768524319</v>
      </c>
      <c r="AP71">
        <v>7.9281294566915281E-2</v>
      </c>
      <c r="AQ71">
        <v>10.107238053934459</v>
      </c>
      <c r="AR71">
        <v>15.54433993425172</v>
      </c>
      <c r="AS71">
        <v>10.398808244625338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22.231896892027713</v>
      </c>
      <c r="BB71">
        <f t="shared" si="1"/>
        <v>509.63166511820504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2.0871916002637447</v>
      </c>
      <c r="L72">
        <v>213.92544147597343</v>
      </c>
      <c r="M72">
        <v>28.90787125488928</v>
      </c>
      <c r="N72">
        <v>36.552812127892444</v>
      </c>
      <c r="O72">
        <v>0</v>
      </c>
      <c r="P72">
        <v>29.936150739267294</v>
      </c>
      <c r="Q72">
        <v>1.9032518884867561E-4</v>
      </c>
      <c r="R72">
        <v>6.7001179473471248</v>
      </c>
      <c r="S72">
        <v>4.2458989227010866</v>
      </c>
      <c r="T72">
        <v>0</v>
      </c>
      <c r="U72">
        <v>55.865882370825851</v>
      </c>
      <c r="V72">
        <v>0</v>
      </c>
      <c r="W72">
        <v>2.9239866885241286</v>
      </c>
      <c r="X72">
        <v>10.081402629931121</v>
      </c>
      <c r="Y72">
        <v>0</v>
      </c>
      <c r="Z72">
        <v>1.9743390064704653</v>
      </c>
      <c r="AA72">
        <v>13.043040397829262</v>
      </c>
      <c r="AB72">
        <v>13.009329880820289</v>
      </c>
      <c r="AC72">
        <v>6.3343862068722601</v>
      </c>
      <c r="AD72">
        <v>2.974714119547067</v>
      </c>
      <c r="AE72">
        <v>16.152213413587976</v>
      </c>
      <c r="AF72">
        <v>0</v>
      </c>
      <c r="AG72">
        <v>13.40324900137758</v>
      </c>
      <c r="AH72">
        <v>16.106553817052809</v>
      </c>
      <c r="AI72">
        <v>0</v>
      </c>
      <c r="AJ72">
        <v>0</v>
      </c>
      <c r="AK72">
        <v>17.504578081308704</v>
      </c>
      <c r="AL72">
        <v>0</v>
      </c>
      <c r="AM72">
        <v>5.1558282843143397</v>
      </c>
      <c r="AN72">
        <v>1.0421430010018784</v>
      </c>
      <c r="AO72">
        <v>2.1380418768524319</v>
      </c>
      <c r="AP72">
        <v>7.9281294566915281E-2</v>
      </c>
      <c r="AQ72">
        <v>10.107238053934459</v>
      </c>
      <c r="AR72">
        <v>15.54433993425172</v>
      </c>
      <c r="AS72">
        <v>10.398808244625338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22.412952283143689</v>
      </c>
      <c r="BB72">
        <f t="shared" si="1"/>
        <v>513.78207841407402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2.0871145367973334</v>
      </c>
      <c r="L73">
        <v>213.92544147597343</v>
      </c>
      <c r="M73">
        <v>28.471979804044746</v>
      </c>
      <c r="N73">
        <v>36.555335157704519</v>
      </c>
      <c r="O73">
        <v>0</v>
      </c>
      <c r="P73">
        <v>29.936150739267294</v>
      </c>
      <c r="Q73">
        <v>1.9032518884867561E-4</v>
      </c>
      <c r="R73">
        <v>6.7001179473471248</v>
      </c>
      <c r="S73">
        <v>4.2458989227010866</v>
      </c>
      <c r="T73">
        <v>0</v>
      </c>
      <c r="U73">
        <v>55.865882370825851</v>
      </c>
      <c r="V73">
        <v>0</v>
      </c>
      <c r="W73">
        <v>2.9239866885241286</v>
      </c>
      <c r="X73">
        <v>10.081402629931121</v>
      </c>
      <c r="Y73">
        <v>0</v>
      </c>
      <c r="Z73">
        <v>1.9743390064704653</v>
      </c>
      <c r="AA73">
        <v>13.043040397829262</v>
      </c>
      <c r="AB73">
        <v>13.009329880820289</v>
      </c>
      <c r="AC73">
        <v>6.3343862068722601</v>
      </c>
      <c r="AD73">
        <v>2.974714119547067</v>
      </c>
      <c r="AE73">
        <v>16.152213413587976</v>
      </c>
      <c r="AF73">
        <v>0</v>
      </c>
      <c r="AG73">
        <v>13.40324900137758</v>
      </c>
      <c r="AH73">
        <v>16.106553817052809</v>
      </c>
      <c r="AI73">
        <v>0</v>
      </c>
      <c r="AJ73">
        <v>0</v>
      </c>
      <c r="AK73">
        <v>17.504578081308704</v>
      </c>
      <c r="AL73">
        <v>0</v>
      </c>
      <c r="AM73">
        <v>5.1558282843143397</v>
      </c>
      <c r="AN73">
        <v>1.0221007297954499</v>
      </c>
      <c r="AO73">
        <v>2.1380418768524319</v>
      </c>
      <c r="AP73">
        <v>0.47568840775570453</v>
      </c>
      <c r="AQ73">
        <v>10.107238053934459</v>
      </c>
      <c r="AR73">
        <v>15.54433993425172</v>
      </c>
      <c r="AS73">
        <v>10.398808244625338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22.410566312286498</v>
      </c>
      <c r="BB73">
        <f t="shared" si="1"/>
        <v>513.72738374241464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2.0871916002637447</v>
      </c>
      <c r="L74">
        <v>213.92544147597343</v>
      </c>
      <c r="M74">
        <v>28.471979804044746</v>
      </c>
      <c r="N74">
        <v>36.554606542402631</v>
      </c>
      <c r="O74">
        <v>0</v>
      </c>
      <c r="P74">
        <v>29.936150739267294</v>
      </c>
      <c r="Q74">
        <v>1.9032518884867561E-4</v>
      </c>
      <c r="R74">
        <v>6.7001179473471248</v>
      </c>
      <c r="S74">
        <v>4.2458989227010866</v>
      </c>
      <c r="T74">
        <v>0</v>
      </c>
      <c r="U74">
        <v>55.865882370825851</v>
      </c>
      <c r="V74">
        <v>0</v>
      </c>
      <c r="W74">
        <v>2.9239866885241286</v>
      </c>
      <c r="X74">
        <v>10.081402629931121</v>
      </c>
      <c r="Y74">
        <v>0</v>
      </c>
      <c r="Z74">
        <v>1.9743390064704653</v>
      </c>
      <c r="AA74">
        <v>13.043040397829262</v>
      </c>
      <c r="AB74">
        <v>13.009329880820289</v>
      </c>
      <c r="AC74">
        <v>6.3343862068722601</v>
      </c>
      <c r="AD74">
        <v>2.974714119547067</v>
      </c>
      <c r="AE74">
        <v>16.152213413587976</v>
      </c>
      <c r="AF74">
        <v>0</v>
      </c>
      <c r="AG74">
        <v>13.40324900137758</v>
      </c>
      <c r="AH74">
        <v>19.562616171467333</v>
      </c>
      <c r="AI74">
        <v>0</v>
      </c>
      <c r="AJ74">
        <v>0</v>
      </c>
      <c r="AK74">
        <v>17.504578081308704</v>
      </c>
      <c r="AL74">
        <v>0</v>
      </c>
      <c r="AM74">
        <v>5.1558282843143397</v>
      </c>
      <c r="AN74">
        <v>1.0221007297954499</v>
      </c>
      <c r="AO74">
        <v>2.1380418768524319</v>
      </c>
      <c r="AP74">
        <v>0.47568840775570453</v>
      </c>
      <c r="AQ74">
        <v>10.107238053934459</v>
      </c>
      <c r="AR74">
        <v>15.54433993425172</v>
      </c>
      <c r="AS74">
        <v>10.398808244625338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22.555002483834301</v>
      </c>
      <c r="BB74">
        <f t="shared" si="1"/>
        <v>517.03835837344593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2.3169656925407431</v>
      </c>
      <c r="L75">
        <v>216.6568964065242</v>
      </c>
      <c r="M75">
        <v>28.471979804044746</v>
      </c>
      <c r="N75">
        <v>36.554606542402631</v>
      </c>
      <c r="O75">
        <v>0</v>
      </c>
      <c r="P75">
        <v>29.936150739267294</v>
      </c>
      <c r="Q75">
        <v>2.3346602814661155E-4</v>
      </c>
      <c r="R75">
        <v>7.3047372740737906</v>
      </c>
      <c r="S75">
        <v>4.2561539785878137</v>
      </c>
      <c r="T75">
        <v>0</v>
      </c>
      <c r="U75">
        <v>55.865882370825851</v>
      </c>
      <c r="V75">
        <v>0</v>
      </c>
      <c r="W75">
        <v>3.0265556301802432</v>
      </c>
      <c r="X75">
        <v>10.083166425060689</v>
      </c>
      <c r="Y75">
        <v>0</v>
      </c>
      <c r="Z75">
        <v>1.9743390064704653</v>
      </c>
      <c r="AA75">
        <v>11.001214996869129</v>
      </c>
      <c r="AB75">
        <v>13.009329880820289</v>
      </c>
      <c r="AC75">
        <v>6.3343862068722601</v>
      </c>
      <c r="AD75">
        <v>2.974714119547067</v>
      </c>
      <c r="AE75">
        <v>15.090825241181379</v>
      </c>
      <c r="AF75">
        <v>2.6238494793988729</v>
      </c>
      <c r="AG75">
        <v>13.40324900137758</v>
      </c>
      <c r="AH75">
        <v>19.562616171467333</v>
      </c>
      <c r="AI75">
        <v>0</v>
      </c>
      <c r="AJ75">
        <v>0</v>
      </c>
      <c r="AK75">
        <v>17.504578081308704</v>
      </c>
      <c r="AL75">
        <v>0</v>
      </c>
      <c r="AM75">
        <v>5.1558282843143397</v>
      </c>
      <c r="AN75">
        <v>1.0221007297954499</v>
      </c>
      <c r="AO75">
        <v>2.1380418768524319</v>
      </c>
      <c r="AP75">
        <v>0.47568840775570453</v>
      </c>
      <c r="AQ75">
        <v>10.107238053934459</v>
      </c>
      <c r="AR75">
        <v>15.54433993425172</v>
      </c>
      <c r="AS75">
        <v>10.398808244625338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22.688809098738595</v>
      </c>
      <c r="BB75">
        <f t="shared" si="1"/>
        <v>520.10566694763997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2.3272760610515664</v>
      </c>
      <c r="L76">
        <v>216.6568964065242</v>
      </c>
      <c r="M76">
        <v>28.471979804044746</v>
      </c>
      <c r="N76">
        <v>36.554606542402631</v>
      </c>
      <c r="O76">
        <v>0</v>
      </c>
      <c r="P76">
        <v>29.936150739267294</v>
      </c>
      <c r="Q76">
        <v>2.3346602814661155E-4</v>
      </c>
      <c r="R76">
        <v>7.3050694134003784</v>
      </c>
      <c r="S76">
        <v>4.3305415558185256</v>
      </c>
      <c r="T76">
        <v>0</v>
      </c>
      <c r="U76">
        <v>55.865882370825851</v>
      </c>
      <c r="V76">
        <v>0</v>
      </c>
      <c r="W76">
        <v>3.0265556301802432</v>
      </c>
      <c r="X76">
        <v>10.083166425060689</v>
      </c>
      <c r="Y76">
        <v>0</v>
      </c>
      <c r="Z76">
        <v>2.0281228202880399</v>
      </c>
      <c r="AA76">
        <v>11.001214996869129</v>
      </c>
      <c r="AB76">
        <v>13.009329880820289</v>
      </c>
      <c r="AC76">
        <v>9.5017869418440828</v>
      </c>
      <c r="AD76">
        <v>5.9494279447401368</v>
      </c>
      <c r="AE76">
        <v>15.090825241181379</v>
      </c>
      <c r="AF76">
        <v>5.2476986616844083</v>
      </c>
      <c r="AG76">
        <v>13.40324900137758</v>
      </c>
      <c r="AH76">
        <v>29.343924414005425</v>
      </c>
      <c r="AI76">
        <v>0</v>
      </c>
      <c r="AJ76">
        <v>0</v>
      </c>
      <c r="AK76">
        <v>17.504578081308704</v>
      </c>
      <c r="AL76">
        <v>0</v>
      </c>
      <c r="AM76">
        <v>5.1558282843143397</v>
      </c>
      <c r="AN76">
        <v>1.0221007297954499</v>
      </c>
      <c r="AO76">
        <v>2.1380418768524319</v>
      </c>
      <c r="AP76">
        <v>0.47568840775570453</v>
      </c>
      <c r="AQ76">
        <v>10.107238053934459</v>
      </c>
      <c r="AR76">
        <v>15.54433993425172</v>
      </c>
      <c r="AS76">
        <v>10.398808244625338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23.469887488684542</v>
      </c>
      <c r="BB76">
        <f t="shared" si="1"/>
        <v>538.01067444156831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2.3272983340935527</v>
      </c>
      <c r="L77">
        <v>216.6568964065242</v>
      </c>
      <c r="M77">
        <v>28.471979804044746</v>
      </c>
      <c r="N77">
        <v>36.554606542402631</v>
      </c>
      <c r="O77">
        <v>0</v>
      </c>
      <c r="P77">
        <v>29.936150739267294</v>
      </c>
      <c r="Q77">
        <v>2.3346602814661155E-4</v>
      </c>
      <c r="R77">
        <v>7.3050694134003784</v>
      </c>
      <c r="S77">
        <v>4.3305415558185256</v>
      </c>
      <c r="T77">
        <v>0</v>
      </c>
      <c r="U77">
        <v>55.865882370825851</v>
      </c>
      <c r="V77">
        <v>0</v>
      </c>
      <c r="W77">
        <v>3.0265556301802432</v>
      </c>
      <c r="X77">
        <v>10.083166425060689</v>
      </c>
      <c r="Y77">
        <v>0</v>
      </c>
      <c r="Z77">
        <v>3.9827183406386975</v>
      </c>
      <c r="AA77">
        <v>13.043040397829262</v>
      </c>
      <c r="AB77">
        <v>13.009329880820289</v>
      </c>
      <c r="AC77">
        <v>9.5017869418440828</v>
      </c>
      <c r="AD77">
        <v>8.9241420642872047</v>
      </c>
      <c r="AE77">
        <v>16.152213413587976</v>
      </c>
      <c r="AF77">
        <v>7.8715481410832808</v>
      </c>
      <c r="AG77">
        <v>13.40324900137758</v>
      </c>
      <c r="AH77">
        <v>37.495014511584223</v>
      </c>
      <c r="AI77">
        <v>0</v>
      </c>
      <c r="AJ77">
        <v>0</v>
      </c>
      <c r="AK77">
        <v>17.504578081308704</v>
      </c>
      <c r="AL77">
        <v>0</v>
      </c>
      <c r="AM77">
        <v>5.1558282843143397</v>
      </c>
      <c r="AN77">
        <v>1.0221007297954499</v>
      </c>
      <c r="AO77">
        <v>2.1380418768524319</v>
      </c>
      <c r="AP77">
        <v>0.47568840775570453</v>
      </c>
      <c r="AQ77">
        <v>10.107238053934459</v>
      </c>
      <c r="AR77">
        <v>15.54433993425172</v>
      </c>
      <c r="AS77">
        <v>10.525109596326445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24.261319760830926</v>
      </c>
      <c r="BB77">
        <f t="shared" si="1"/>
        <v>556.15302858440714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2.3272760610515664</v>
      </c>
      <c r="L78">
        <v>216.6568964065242</v>
      </c>
      <c r="M78">
        <v>28.471979804044746</v>
      </c>
      <c r="N78">
        <v>36.554606542402631</v>
      </c>
      <c r="O78">
        <v>0</v>
      </c>
      <c r="P78">
        <v>29.936150739267294</v>
      </c>
      <c r="Q78">
        <v>2.3346602814661155E-4</v>
      </c>
      <c r="R78">
        <v>7.3050694134003784</v>
      </c>
      <c r="S78">
        <v>4.3305415558185256</v>
      </c>
      <c r="T78">
        <v>0</v>
      </c>
      <c r="U78">
        <v>55.865882370825851</v>
      </c>
      <c r="V78">
        <v>0</v>
      </c>
      <c r="W78">
        <v>3.0265556301802432</v>
      </c>
      <c r="X78">
        <v>10.083166425060689</v>
      </c>
      <c r="Y78">
        <v>0</v>
      </c>
      <c r="Z78">
        <v>6.0843681406804411</v>
      </c>
      <c r="AA78">
        <v>13.043040397829262</v>
      </c>
      <c r="AB78">
        <v>13.009329880820289</v>
      </c>
      <c r="AC78">
        <v>9.5017869418440828</v>
      </c>
      <c r="AD78">
        <v>11.898856183834271</v>
      </c>
      <c r="AE78">
        <v>16.152213413587976</v>
      </c>
      <c r="AF78">
        <v>8.3195222612773936</v>
      </c>
      <c r="AG78">
        <v>13.40324900137758</v>
      </c>
      <c r="AH78">
        <v>40.266385013045294</v>
      </c>
      <c r="AI78">
        <v>0</v>
      </c>
      <c r="AJ78">
        <v>0</v>
      </c>
      <c r="AK78">
        <v>17.504578081308704</v>
      </c>
      <c r="AL78">
        <v>0</v>
      </c>
      <c r="AM78">
        <v>5.1558282843143397</v>
      </c>
      <c r="AN78">
        <v>1.0221007297954499</v>
      </c>
      <c r="AO78">
        <v>2.1380418768524319</v>
      </c>
      <c r="AP78">
        <v>0.47568840775570453</v>
      </c>
      <c r="AQ78">
        <v>10.107238053934459</v>
      </c>
      <c r="AR78">
        <v>15.54433993425172</v>
      </c>
      <c r="AS78">
        <v>10.525109596326445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24.60807944684176</v>
      </c>
      <c r="BB78">
        <f t="shared" si="1"/>
        <v>564.10195516659826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2.087255591845429</v>
      </c>
      <c r="L79">
        <v>216.6568964065242</v>
      </c>
      <c r="M79">
        <v>28.471979804044746</v>
      </c>
      <c r="N79">
        <v>36.554606542402631</v>
      </c>
      <c r="O79">
        <v>0</v>
      </c>
      <c r="P79">
        <v>29.936150739267294</v>
      </c>
      <c r="Q79">
        <v>2.3346602814661155E-4</v>
      </c>
      <c r="R79">
        <v>7.3068716740927666</v>
      </c>
      <c r="S79">
        <v>3.776468528700299</v>
      </c>
      <c r="T79">
        <v>0</v>
      </c>
      <c r="U79">
        <v>55.865882370825851</v>
      </c>
      <c r="V79">
        <v>0</v>
      </c>
      <c r="W79">
        <v>3.0263108137357966</v>
      </c>
      <c r="X79">
        <v>8.7244181585946983</v>
      </c>
      <c r="Y79">
        <v>0</v>
      </c>
      <c r="Z79">
        <v>6.0843681406804411</v>
      </c>
      <c r="AA79">
        <v>13.043040397829262</v>
      </c>
      <c r="AB79">
        <v>13.009329880820289</v>
      </c>
      <c r="AC79">
        <v>9.5017869418440828</v>
      </c>
      <c r="AD79">
        <v>11.898856183834271</v>
      </c>
      <c r="AE79">
        <v>16.152213413587976</v>
      </c>
      <c r="AF79">
        <v>8.3195222612773936</v>
      </c>
      <c r="AG79">
        <v>13.40324900137758</v>
      </c>
      <c r="AH79">
        <v>48.319662078376119</v>
      </c>
      <c r="AI79">
        <v>1.0405474345648089</v>
      </c>
      <c r="AJ79">
        <v>0</v>
      </c>
      <c r="AK79">
        <v>17.504578081308704</v>
      </c>
      <c r="AL79">
        <v>0</v>
      </c>
      <c r="AM79">
        <v>5.1558282843143397</v>
      </c>
      <c r="AN79">
        <v>1.0421430010018784</v>
      </c>
      <c r="AO79">
        <v>2.1380418768524319</v>
      </c>
      <c r="AP79">
        <v>0.47568840775570453</v>
      </c>
      <c r="AQ79">
        <v>10.107238053934459</v>
      </c>
      <c r="AR79">
        <v>15.54433993425172</v>
      </c>
      <c r="AS79">
        <v>10.525109596326445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24.899115393358738</v>
      </c>
      <c r="BB79">
        <f t="shared" si="1"/>
        <v>570.77350167264092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2.087255591845429</v>
      </c>
      <c r="L80">
        <v>216.6568964065242</v>
      </c>
      <c r="M80">
        <v>28.471979804044746</v>
      </c>
      <c r="N80">
        <v>36.554606542402631</v>
      </c>
      <c r="O80">
        <v>0</v>
      </c>
      <c r="P80">
        <v>29.936150739267294</v>
      </c>
      <c r="Q80">
        <v>1.6118712330841068E-4</v>
      </c>
      <c r="R80">
        <v>7.0662714658716004</v>
      </c>
      <c r="S80">
        <v>3.776468528700299</v>
      </c>
      <c r="T80">
        <v>0</v>
      </c>
      <c r="U80">
        <v>55.865882370825851</v>
      </c>
      <c r="V80">
        <v>0</v>
      </c>
      <c r="W80">
        <v>3.0263083089200977</v>
      </c>
      <c r="X80">
        <v>10.082899096950856</v>
      </c>
      <c r="Y80">
        <v>0</v>
      </c>
      <c r="Z80">
        <v>6.0843681406804411</v>
      </c>
      <c r="AA80">
        <v>13.043040397829262</v>
      </c>
      <c r="AB80">
        <v>13.009329880820289</v>
      </c>
      <c r="AC80">
        <v>9.5017869418440828</v>
      </c>
      <c r="AD80">
        <v>11.898856183834271</v>
      </c>
      <c r="AE80">
        <v>16.152213413587976</v>
      </c>
      <c r="AF80">
        <v>8.3195222612773936</v>
      </c>
      <c r="AG80">
        <v>13.40324900137758</v>
      </c>
      <c r="AH80">
        <v>48.319662078376119</v>
      </c>
      <c r="AI80">
        <v>2.0810948691296178</v>
      </c>
      <c r="AJ80">
        <v>0</v>
      </c>
      <c r="AK80">
        <v>17.504578081308704</v>
      </c>
      <c r="AL80">
        <v>0</v>
      </c>
      <c r="AM80">
        <v>5.1558282843143397</v>
      </c>
      <c r="AN80">
        <v>1.0421430010018784</v>
      </c>
      <c r="AO80">
        <v>2.1380418768524319</v>
      </c>
      <c r="AP80">
        <v>0.47568840775570453</v>
      </c>
      <c r="AQ80">
        <v>10.107238053934459</v>
      </c>
      <c r="AR80">
        <v>16.398424546023794</v>
      </c>
      <c r="AS80">
        <v>10.525109596326445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25.025035301455748</v>
      </c>
      <c r="BB80">
        <f t="shared" si="1"/>
        <v>573.66001975729523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2.3272760610515664</v>
      </c>
      <c r="L81">
        <v>200.44973379035997</v>
      </c>
      <c r="M81">
        <v>28.471979804044746</v>
      </c>
      <c r="N81">
        <v>36.554606542402631</v>
      </c>
      <c r="O81">
        <v>0</v>
      </c>
      <c r="P81">
        <v>29.936150739267294</v>
      </c>
      <c r="Q81">
        <v>1.6118712330841068E-4</v>
      </c>
      <c r="R81">
        <v>7.0662714658716004</v>
      </c>
      <c r="S81">
        <v>4.3305415558185256</v>
      </c>
      <c r="T81">
        <v>0</v>
      </c>
      <c r="U81">
        <v>55.865882370825851</v>
      </c>
      <c r="V81">
        <v>0</v>
      </c>
      <c r="W81">
        <v>3.0263083089200977</v>
      </c>
      <c r="X81">
        <v>10.089876005222406</v>
      </c>
      <c r="Y81">
        <v>0</v>
      </c>
      <c r="Z81">
        <v>6.0843681406804411</v>
      </c>
      <c r="AA81">
        <v>13.043040397829262</v>
      </c>
      <c r="AB81">
        <v>13.009329880820289</v>
      </c>
      <c r="AC81">
        <v>9.5017869418440828</v>
      </c>
      <c r="AD81">
        <v>11.898856183834271</v>
      </c>
      <c r="AE81">
        <v>16.152213413587976</v>
      </c>
      <c r="AF81">
        <v>8.3195222612773936</v>
      </c>
      <c r="AG81">
        <v>13.40324900137758</v>
      </c>
      <c r="AH81">
        <v>48.319662078376119</v>
      </c>
      <c r="AI81">
        <v>10.821694493383426</v>
      </c>
      <c r="AJ81">
        <v>0</v>
      </c>
      <c r="AK81">
        <v>17.504578081308704</v>
      </c>
      <c r="AL81">
        <v>0</v>
      </c>
      <c r="AM81">
        <v>5.1558282843143397</v>
      </c>
      <c r="AN81">
        <v>1.0421430010018784</v>
      </c>
      <c r="AO81">
        <v>2.1380418768524319</v>
      </c>
      <c r="AP81">
        <v>0.47568840775570453</v>
      </c>
      <c r="AQ81">
        <v>10.107238053934459</v>
      </c>
      <c r="AR81">
        <v>16.398424546023794</v>
      </c>
      <c r="AS81">
        <v>10.525109596326445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24.74641771130602</v>
      </c>
      <c r="BB81">
        <f t="shared" si="1"/>
        <v>567.27314476013055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2.3272983340935527</v>
      </c>
      <c r="L82">
        <v>200.44973379035997</v>
      </c>
      <c r="M82">
        <v>28.471979804044746</v>
      </c>
      <c r="N82">
        <v>36.554606542402631</v>
      </c>
      <c r="O82">
        <v>0</v>
      </c>
      <c r="P82">
        <v>29.936150739267294</v>
      </c>
      <c r="Q82">
        <v>1.6118712330841068E-4</v>
      </c>
      <c r="R82">
        <v>7.0662714658716004</v>
      </c>
      <c r="S82">
        <v>4.3305415558185256</v>
      </c>
      <c r="T82">
        <v>0</v>
      </c>
      <c r="U82">
        <v>55.865882370825851</v>
      </c>
      <c r="V82">
        <v>0</v>
      </c>
      <c r="W82">
        <v>3.0263083089200977</v>
      </c>
      <c r="X82">
        <v>10.089876005222406</v>
      </c>
      <c r="Y82">
        <v>0</v>
      </c>
      <c r="Z82">
        <v>6.0843681406804411</v>
      </c>
      <c r="AA82">
        <v>13.043040397829262</v>
      </c>
      <c r="AB82">
        <v>13.009329880820289</v>
      </c>
      <c r="AC82">
        <v>9.5017869418440828</v>
      </c>
      <c r="AD82">
        <v>11.898856183834271</v>
      </c>
      <c r="AE82">
        <v>16.152213413587976</v>
      </c>
      <c r="AF82">
        <v>8.3195222612773936</v>
      </c>
      <c r="AG82">
        <v>13.40324900137758</v>
      </c>
      <c r="AH82">
        <v>48.319662078376119</v>
      </c>
      <c r="AI82">
        <v>10.821694493383426</v>
      </c>
      <c r="AJ82">
        <v>0</v>
      </c>
      <c r="AK82">
        <v>17.504578081308704</v>
      </c>
      <c r="AL82">
        <v>0</v>
      </c>
      <c r="AM82">
        <v>5.1558282843143397</v>
      </c>
      <c r="AN82">
        <v>1.0421430010018784</v>
      </c>
      <c r="AO82">
        <v>2.1380418768524319</v>
      </c>
      <c r="AP82">
        <v>0.47568840775570453</v>
      </c>
      <c r="AQ82">
        <v>10.107238053934459</v>
      </c>
      <c r="AR82">
        <v>15.54433993425172</v>
      </c>
      <c r="AS82">
        <v>10.525109596326445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24.710717905547103</v>
      </c>
      <c r="BB82">
        <f t="shared" si="1"/>
        <v>566.4547822271594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2.337682445520624</v>
      </c>
      <c r="L83">
        <v>212.56211181560138</v>
      </c>
      <c r="M83">
        <v>28.471979804044746</v>
      </c>
      <c r="N83">
        <v>36.554606542402631</v>
      </c>
      <c r="O83">
        <v>0</v>
      </c>
      <c r="P83">
        <v>30.859230108523789</v>
      </c>
      <c r="Q83">
        <v>1.6118712330841068E-4</v>
      </c>
      <c r="R83">
        <v>7.0662714658716004</v>
      </c>
      <c r="S83">
        <v>4.3305415558185256</v>
      </c>
      <c r="T83">
        <v>0</v>
      </c>
      <c r="U83">
        <v>55.865882370825851</v>
      </c>
      <c r="V83">
        <v>0</v>
      </c>
      <c r="W83">
        <v>3.0263083089200977</v>
      </c>
      <c r="X83">
        <v>10.089876005222406</v>
      </c>
      <c r="Y83">
        <v>0</v>
      </c>
      <c r="Z83">
        <v>6.0843681406804411</v>
      </c>
      <c r="AA83">
        <v>13.043040397829262</v>
      </c>
      <c r="AB83">
        <v>13.009329880820289</v>
      </c>
      <c r="AC83">
        <v>9.5017869418440828</v>
      </c>
      <c r="AD83">
        <v>11.898856183834271</v>
      </c>
      <c r="AE83">
        <v>16.152213413587976</v>
      </c>
      <c r="AF83">
        <v>8.3195222612773936</v>
      </c>
      <c r="AG83">
        <v>13.40324900137758</v>
      </c>
      <c r="AH83">
        <v>40.266385013045294</v>
      </c>
      <c r="AI83">
        <v>10.821694493383426</v>
      </c>
      <c r="AJ83">
        <v>0</v>
      </c>
      <c r="AK83">
        <v>17.504578081308704</v>
      </c>
      <c r="AL83">
        <v>0</v>
      </c>
      <c r="AM83">
        <v>5.1558282843143397</v>
      </c>
      <c r="AN83">
        <v>1.0421430010018784</v>
      </c>
      <c r="AO83">
        <v>2.1380418768524319</v>
      </c>
      <c r="AP83">
        <v>0.47568840775570453</v>
      </c>
      <c r="AQ83">
        <v>10.107238053934459</v>
      </c>
      <c r="AR83">
        <v>15.54433993425172</v>
      </c>
      <c r="AS83">
        <v>10.525109596326445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24.91940709916393</v>
      </c>
      <c r="BB83">
        <f t="shared" si="1"/>
        <v>571.23865747413674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2.3376984012994182</v>
      </c>
      <c r="L84">
        <v>213.29215316640943</v>
      </c>
      <c r="M84">
        <v>28.471979804044746</v>
      </c>
      <c r="N84">
        <v>36.554606542402631</v>
      </c>
      <c r="O84">
        <v>0</v>
      </c>
      <c r="P84">
        <v>30.928996268410561</v>
      </c>
      <c r="Q84">
        <v>2.3346602814661155E-4</v>
      </c>
      <c r="R84">
        <v>7.305200789215629</v>
      </c>
      <c r="S84">
        <v>4.3305415558185256</v>
      </c>
      <c r="T84">
        <v>0</v>
      </c>
      <c r="U84">
        <v>55.865882370825851</v>
      </c>
      <c r="V84">
        <v>0</v>
      </c>
      <c r="W84">
        <v>3.0263108137357966</v>
      </c>
      <c r="X84">
        <v>45.651844903939342</v>
      </c>
      <c r="Y84">
        <v>0</v>
      </c>
      <c r="Z84">
        <v>6.0843681406804411</v>
      </c>
      <c r="AA84">
        <v>13.043040397829262</v>
      </c>
      <c r="AB84">
        <v>13.009329880820289</v>
      </c>
      <c r="AC84">
        <v>9.5017869418440828</v>
      </c>
      <c r="AD84">
        <v>11.898856183834271</v>
      </c>
      <c r="AE84">
        <v>16.152213413587976</v>
      </c>
      <c r="AF84">
        <v>8.3195222612773936</v>
      </c>
      <c r="AG84">
        <v>13.40324900137758</v>
      </c>
      <c r="AH84">
        <v>32.213107947714462</v>
      </c>
      <c r="AI84">
        <v>10.821694493383426</v>
      </c>
      <c r="AJ84">
        <v>0</v>
      </c>
      <c r="AK84">
        <v>17.504578081308704</v>
      </c>
      <c r="AL84">
        <v>0</v>
      </c>
      <c r="AM84">
        <v>5.1558282843143397</v>
      </c>
      <c r="AN84">
        <v>1.0421430010018784</v>
      </c>
      <c r="AO84">
        <v>2.1380418768524319</v>
      </c>
      <c r="AP84">
        <v>0.47568840775570453</v>
      </c>
      <c r="AQ84">
        <v>10.107238053934459</v>
      </c>
      <c r="AR84">
        <v>15.54433993425172</v>
      </c>
      <c r="AS84">
        <v>10.525109596326445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26.112693410373371</v>
      </c>
      <c r="BB84">
        <f t="shared" si="1"/>
        <v>598.59289056985153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2.3377426543243356</v>
      </c>
      <c r="L85">
        <v>213.83104988487867</v>
      </c>
      <c r="M85">
        <v>28.471979804044746</v>
      </c>
      <c r="N85">
        <v>36.554606542402631</v>
      </c>
      <c r="O85">
        <v>0</v>
      </c>
      <c r="P85">
        <v>30.062215539897156</v>
      </c>
      <c r="Q85">
        <v>2.3346602814661155E-4</v>
      </c>
      <c r="R85">
        <v>7.305200789215629</v>
      </c>
      <c r="S85">
        <v>4.3305415558185256</v>
      </c>
      <c r="T85">
        <v>0</v>
      </c>
      <c r="U85">
        <v>55.865882370825851</v>
      </c>
      <c r="V85">
        <v>0</v>
      </c>
      <c r="W85">
        <v>3.0263108137357966</v>
      </c>
      <c r="X85">
        <v>45.651408178026536</v>
      </c>
      <c r="Y85">
        <v>0</v>
      </c>
      <c r="Z85">
        <v>6.0843681406804411</v>
      </c>
      <c r="AA85">
        <v>13.043040397829262</v>
      </c>
      <c r="AB85">
        <v>13.009329880820289</v>
      </c>
      <c r="AC85">
        <v>9.5017869418440828</v>
      </c>
      <c r="AD85">
        <v>11.898856183834271</v>
      </c>
      <c r="AE85">
        <v>16.152213413587976</v>
      </c>
      <c r="AF85">
        <v>8.3195222612773936</v>
      </c>
      <c r="AG85">
        <v>13.40324900137758</v>
      </c>
      <c r="AH85">
        <v>32.213107947714462</v>
      </c>
      <c r="AI85">
        <v>10.821694493383426</v>
      </c>
      <c r="AJ85">
        <v>0</v>
      </c>
      <c r="AK85">
        <v>17.504578081308704</v>
      </c>
      <c r="AL85">
        <v>0</v>
      </c>
      <c r="AM85">
        <v>5.1558282843143397</v>
      </c>
      <c r="AN85">
        <v>1.0421430010018784</v>
      </c>
      <c r="AO85">
        <v>2.1380418768524319</v>
      </c>
      <c r="AP85">
        <v>0.95137681551140907</v>
      </c>
      <c r="AQ85">
        <v>10.107238053934459</v>
      </c>
      <c r="AR85">
        <v>15.54433993425172</v>
      </c>
      <c r="AS85">
        <v>10.525109596326445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26.118855228830999</v>
      </c>
      <c r="BB85">
        <f t="shared" si="1"/>
        <v>598.73414067621763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2.3377267025130721</v>
      </c>
      <c r="L86">
        <v>213.83104988487867</v>
      </c>
      <c r="M86">
        <v>28.471979804044746</v>
      </c>
      <c r="N86">
        <v>36.554606542402631</v>
      </c>
      <c r="O86">
        <v>0</v>
      </c>
      <c r="P86">
        <v>30.062215539897156</v>
      </c>
      <c r="Q86">
        <v>2.3346602814661155E-4</v>
      </c>
      <c r="R86">
        <v>7.305200789215629</v>
      </c>
      <c r="S86">
        <v>4.3305415558185256</v>
      </c>
      <c r="T86">
        <v>0</v>
      </c>
      <c r="U86">
        <v>55.865882370825851</v>
      </c>
      <c r="V86">
        <v>0</v>
      </c>
      <c r="W86">
        <v>3.0263108137357966</v>
      </c>
      <c r="X86">
        <v>45.651408178026536</v>
      </c>
      <c r="Y86">
        <v>0</v>
      </c>
      <c r="Z86">
        <v>2.0281228202880399</v>
      </c>
      <c r="AA86">
        <v>13.043040397829262</v>
      </c>
      <c r="AB86">
        <v>13.009329880820289</v>
      </c>
      <c r="AC86">
        <v>9.5017869418440828</v>
      </c>
      <c r="AD86">
        <v>8.9241420642872047</v>
      </c>
      <c r="AE86">
        <v>16.152213413587976</v>
      </c>
      <c r="AF86">
        <v>7.9995407044082665</v>
      </c>
      <c r="AG86">
        <v>13.40324900137758</v>
      </c>
      <c r="AH86">
        <v>29.343924414005425</v>
      </c>
      <c r="AI86">
        <v>10.821694493383426</v>
      </c>
      <c r="AJ86">
        <v>0</v>
      </c>
      <c r="AK86">
        <v>17.504578081308704</v>
      </c>
      <c r="AL86">
        <v>0</v>
      </c>
      <c r="AM86">
        <v>5.1558282843143397</v>
      </c>
      <c r="AN86">
        <v>1.0421430010018784</v>
      </c>
      <c r="AO86">
        <v>2.1380418768524319</v>
      </c>
      <c r="AP86">
        <v>0.95137681551140907</v>
      </c>
      <c r="AQ86">
        <v>10.107238053934459</v>
      </c>
      <c r="AR86">
        <v>15.54433993425172</v>
      </c>
      <c r="AS86">
        <v>10.525109596326445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25.691653356669651</v>
      </c>
      <c r="BB86">
        <f t="shared" si="1"/>
        <v>588.9412020660501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2.3377426543243356</v>
      </c>
      <c r="L87">
        <v>136.04151644847923</v>
      </c>
      <c r="M87">
        <v>28.471979804044746</v>
      </c>
      <c r="N87">
        <v>36.554606542402631</v>
      </c>
      <c r="O87">
        <v>0</v>
      </c>
      <c r="P87">
        <v>30.17411456350823</v>
      </c>
      <c r="Q87">
        <v>2.3346602814661155E-4</v>
      </c>
      <c r="R87">
        <v>13.127570072150087</v>
      </c>
      <c r="S87">
        <v>4.3305415558185256</v>
      </c>
      <c r="T87">
        <v>0</v>
      </c>
      <c r="U87">
        <v>55.865882370825851</v>
      </c>
      <c r="V87">
        <v>6.4192785440334559</v>
      </c>
      <c r="W87">
        <v>14.120647927244327</v>
      </c>
      <c r="X87">
        <v>45.646732929070161</v>
      </c>
      <c r="Y87">
        <v>0</v>
      </c>
      <c r="Z87">
        <v>2.0281228202880399</v>
      </c>
      <c r="AA87">
        <v>13.043040397829262</v>
      </c>
      <c r="AB87">
        <v>13.009329880820289</v>
      </c>
      <c r="AC87">
        <v>9.5017869418440828</v>
      </c>
      <c r="AD87">
        <v>5.9494279447401368</v>
      </c>
      <c r="AE87">
        <v>16.152213413587976</v>
      </c>
      <c r="AF87">
        <v>7.9995407044082665</v>
      </c>
      <c r="AG87">
        <v>13.40324900137758</v>
      </c>
      <c r="AH87">
        <v>29.343924414005425</v>
      </c>
      <c r="AI87">
        <v>4.9946279793884365</v>
      </c>
      <c r="AJ87">
        <v>0</v>
      </c>
      <c r="AK87">
        <v>17.504578081308704</v>
      </c>
      <c r="AL87">
        <v>0</v>
      </c>
      <c r="AM87">
        <v>5.1558282843143397</v>
      </c>
      <c r="AN87">
        <v>1.0421430010018784</v>
      </c>
      <c r="AO87">
        <v>2.1380418768524319</v>
      </c>
      <c r="AP87">
        <v>0.95137681551140907</v>
      </c>
      <c r="AQ87">
        <v>10.107238053934459</v>
      </c>
      <c r="AR87">
        <v>15.54433993425172</v>
      </c>
      <c r="AS87">
        <v>10.525109596326445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23.052063219624291</v>
      </c>
      <c r="BB87">
        <f t="shared" si="1"/>
        <v>528.43270280009608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2.3377267025130721</v>
      </c>
      <c r="L88">
        <v>106.91733642977282</v>
      </c>
      <c r="M88">
        <v>28.471979804044746</v>
      </c>
      <c r="N88">
        <v>36.554606542402631</v>
      </c>
      <c r="O88">
        <v>0</v>
      </c>
      <c r="P88">
        <v>30.17411456350823</v>
      </c>
      <c r="Q88">
        <v>2.3346602814661155E-4</v>
      </c>
      <c r="R88">
        <v>13.127570072150087</v>
      </c>
      <c r="S88">
        <v>4.3305415558185256</v>
      </c>
      <c r="T88">
        <v>0</v>
      </c>
      <c r="U88">
        <v>55.865882370825851</v>
      </c>
      <c r="V88">
        <v>6.4192785440334559</v>
      </c>
      <c r="W88">
        <v>14.120647927244327</v>
      </c>
      <c r="X88">
        <v>45.646732929070161</v>
      </c>
      <c r="Y88">
        <v>0</v>
      </c>
      <c r="Z88">
        <v>2.0281228202880399</v>
      </c>
      <c r="AA88">
        <v>13.043040397829262</v>
      </c>
      <c r="AB88">
        <v>13.009329880820289</v>
      </c>
      <c r="AC88">
        <v>9.5017869418440828</v>
      </c>
      <c r="AD88">
        <v>2.974714119547067</v>
      </c>
      <c r="AE88">
        <v>16.152213413587976</v>
      </c>
      <c r="AF88">
        <v>7.9995407044082665</v>
      </c>
      <c r="AG88">
        <v>13.40324900137758</v>
      </c>
      <c r="AH88">
        <v>29.343924414005425</v>
      </c>
      <c r="AI88">
        <v>4.9946279793884365</v>
      </c>
      <c r="AJ88">
        <v>0</v>
      </c>
      <c r="AK88">
        <v>17.504578081308704</v>
      </c>
      <c r="AL88">
        <v>0</v>
      </c>
      <c r="AM88">
        <v>5.1558282843143397</v>
      </c>
      <c r="AN88">
        <v>1.0421430010018784</v>
      </c>
      <c r="AO88">
        <v>2.1380418768524319</v>
      </c>
      <c r="AP88">
        <v>0.95137681551140907</v>
      </c>
      <c r="AQ88">
        <v>10.107238053934459</v>
      </c>
      <c r="AR88">
        <v>15.54433993425172</v>
      </c>
      <c r="AS88">
        <v>10.525109596326445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21.710328790163576</v>
      </c>
      <c r="BB88">
        <f t="shared" si="1"/>
        <v>497.67552743384618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2.3377426543243356</v>
      </c>
      <c r="L89">
        <v>106.91733642977282</v>
      </c>
      <c r="M89">
        <v>28.471979804044746</v>
      </c>
      <c r="N89">
        <v>36.554606542402631</v>
      </c>
      <c r="O89">
        <v>0</v>
      </c>
      <c r="P89">
        <v>30.17411456350823</v>
      </c>
      <c r="Q89">
        <v>2.3346602814661155E-4</v>
      </c>
      <c r="R89">
        <v>13.127570072150087</v>
      </c>
      <c r="S89">
        <v>4.3305415558185256</v>
      </c>
      <c r="T89">
        <v>0</v>
      </c>
      <c r="U89">
        <v>55.865882370825851</v>
      </c>
      <c r="V89">
        <v>6.4192785440334559</v>
      </c>
      <c r="W89">
        <v>14.120647927244327</v>
      </c>
      <c r="X89">
        <v>45.652866049271552</v>
      </c>
      <c r="Y89">
        <v>0</v>
      </c>
      <c r="Z89">
        <v>2.0281228202880399</v>
      </c>
      <c r="AA89">
        <v>13.043040397829262</v>
      </c>
      <c r="AB89">
        <v>13.009329880820289</v>
      </c>
      <c r="AC89">
        <v>9.5017869418440828</v>
      </c>
      <c r="AD89">
        <v>2.974714119547067</v>
      </c>
      <c r="AE89">
        <v>16.152213413587976</v>
      </c>
      <c r="AF89">
        <v>7.9995407044082665</v>
      </c>
      <c r="AG89">
        <v>13.40324900137758</v>
      </c>
      <c r="AH89">
        <v>29.343924414005425</v>
      </c>
      <c r="AI89">
        <v>4.9946279793884365</v>
      </c>
      <c r="AJ89">
        <v>0</v>
      </c>
      <c r="AK89">
        <v>17.504578081308704</v>
      </c>
      <c r="AL89">
        <v>0</v>
      </c>
      <c r="AM89">
        <v>5.1558282843143397</v>
      </c>
      <c r="AN89">
        <v>0.94193656476727194</v>
      </c>
      <c r="AO89">
        <v>2.6839249501147986</v>
      </c>
      <c r="AP89">
        <v>0.95137681551140907</v>
      </c>
      <c r="AQ89">
        <v>10.107238053934459</v>
      </c>
      <c r="AR89">
        <v>15.54433993425172</v>
      </c>
      <c r="AS89">
        <v>10.525109596326445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21.729215104801465</v>
      </c>
      <c r="BB89">
        <f t="shared" si="1"/>
        <v>498.10846682824865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2.3377267025130721</v>
      </c>
      <c r="L90">
        <v>106.91733642977282</v>
      </c>
      <c r="M90">
        <v>28.471979804044746</v>
      </c>
      <c r="N90">
        <v>36.554606542402631</v>
      </c>
      <c r="O90">
        <v>0</v>
      </c>
      <c r="P90">
        <v>30.17411456350823</v>
      </c>
      <c r="Q90">
        <v>2.3346602814661155E-4</v>
      </c>
      <c r="R90">
        <v>13.127570072150087</v>
      </c>
      <c r="S90">
        <v>4.3305415558185256</v>
      </c>
      <c r="T90">
        <v>0</v>
      </c>
      <c r="U90">
        <v>55.865882370825851</v>
      </c>
      <c r="V90">
        <v>6.4192785440334559</v>
      </c>
      <c r="W90">
        <v>14.120647927244327</v>
      </c>
      <c r="X90">
        <v>45.652866049271552</v>
      </c>
      <c r="Y90">
        <v>0</v>
      </c>
      <c r="Z90">
        <v>2.0281228202880399</v>
      </c>
      <c r="AA90">
        <v>13.043040397829262</v>
      </c>
      <c r="AB90">
        <v>13.009329880820289</v>
      </c>
      <c r="AC90">
        <v>9.5017869418440828</v>
      </c>
      <c r="AD90">
        <v>2.974714119547067</v>
      </c>
      <c r="AE90">
        <v>16.152213413587976</v>
      </c>
      <c r="AF90">
        <v>7.9995407044082665</v>
      </c>
      <c r="AG90">
        <v>13.40324900137758</v>
      </c>
      <c r="AH90">
        <v>29.343924414005425</v>
      </c>
      <c r="AI90">
        <v>4.9946279793884365</v>
      </c>
      <c r="AJ90">
        <v>0</v>
      </c>
      <c r="AK90">
        <v>17.504578081308704</v>
      </c>
      <c r="AL90">
        <v>0</v>
      </c>
      <c r="AM90">
        <v>5.1558282843143397</v>
      </c>
      <c r="AN90">
        <v>0.94193656476727194</v>
      </c>
      <c r="AO90">
        <v>2.6839249501147986</v>
      </c>
      <c r="AP90">
        <v>0.95137681551140907</v>
      </c>
      <c r="AQ90">
        <v>10.107238053934459</v>
      </c>
      <c r="AR90">
        <v>15.54433993425172</v>
      </c>
      <c r="AS90">
        <v>10.525109596326445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21.729214438015756</v>
      </c>
      <c r="BB90">
        <f t="shared" si="1"/>
        <v>498.10845154322311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2.3377426543243356</v>
      </c>
      <c r="L91">
        <v>106.91733642977282</v>
      </c>
      <c r="M91">
        <v>28.471979804044746</v>
      </c>
      <c r="N91">
        <v>36.554606542402631</v>
      </c>
      <c r="O91">
        <v>0</v>
      </c>
      <c r="P91">
        <v>30.17411456350823</v>
      </c>
      <c r="Q91">
        <v>2.3346602814661155E-4</v>
      </c>
      <c r="R91">
        <v>7.3072529676613671</v>
      </c>
      <c r="S91">
        <v>4.3305415558185256</v>
      </c>
      <c r="T91">
        <v>0</v>
      </c>
      <c r="U91">
        <v>55.865882370825851</v>
      </c>
      <c r="V91">
        <v>1.73235453390852</v>
      </c>
      <c r="W91">
        <v>5.2383310601183393</v>
      </c>
      <c r="X91">
        <v>45.652866049271552</v>
      </c>
      <c r="Y91">
        <v>0</v>
      </c>
      <c r="Z91">
        <v>6.0843681406804411</v>
      </c>
      <c r="AA91">
        <v>13.043040397829262</v>
      </c>
      <c r="AB91">
        <v>13.009329880820289</v>
      </c>
      <c r="AC91">
        <v>9.5017869418440828</v>
      </c>
      <c r="AD91">
        <v>2.974714119547067</v>
      </c>
      <c r="AE91">
        <v>16.152213413587976</v>
      </c>
      <c r="AF91">
        <v>8.3195222612773936</v>
      </c>
      <c r="AG91">
        <v>13.40324900137758</v>
      </c>
      <c r="AH91">
        <v>33.386865275516591</v>
      </c>
      <c r="AI91">
        <v>1.0405474345648089</v>
      </c>
      <c r="AJ91">
        <v>0</v>
      </c>
      <c r="AK91">
        <v>17.504578081308704</v>
      </c>
      <c r="AL91">
        <v>0</v>
      </c>
      <c r="AM91">
        <v>5.1558282843143397</v>
      </c>
      <c r="AN91">
        <v>0.94193656476727194</v>
      </c>
      <c r="AO91">
        <v>2.6839249501147986</v>
      </c>
      <c r="AP91">
        <v>0.95137681551140907</v>
      </c>
      <c r="AQ91">
        <v>10.107238053934459</v>
      </c>
      <c r="AR91">
        <v>15.54433993425172</v>
      </c>
      <c r="AS91">
        <v>10.525109596326445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21.105372225871822</v>
      </c>
      <c r="BB91">
        <f t="shared" si="1"/>
        <v>483.80783891938779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2.3377267025130721</v>
      </c>
      <c r="L92">
        <v>106.91733642977282</v>
      </c>
      <c r="M92">
        <v>28.471979804044746</v>
      </c>
      <c r="N92">
        <v>36.554606542402631</v>
      </c>
      <c r="O92">
        <v>0</v>
      </c>
      <c r="P92">
        <v>30.17411456350823</v>
      </c>
      <c r="Q92">
        <v>2.3346602814661155E-4</v>
      </c>
      <c r="R92">
        <v>7.3072529676613671</v>
      </c>
      <c r="S92">
        <v>4.3305415558185256</v>
      </c>
      <c r="T92">
        <v>0</v>
      </c>
      <c r="U92">
        <v>55.865882370825851</v>
      </c>
      <c r="V92">
        <v>6.4150907952410767</v>
      </c>
      <c r="W92">
        <v>14.120647927244327</v>
      </c>
      <c r="X92">
        <v>45.652866049271552</v>
      </c>
      <c r="Y92">
        <v>0</v>
      </c>
      <c r="Z92">
        <v>6.0843681406804411</v>
      </c>
      <c r="AA92">
        <v>13.043040397829262</v>
      </c>
      <c r="AB92">
        <v>13.009329880820289</v>
      </c>
      <c r="AC92">
        <v>9.5017869418440828</v>
      </c>
      <c r="AD92">
        <v>2.974714119547067</v>
      </c>
      <c r="AE92">
        <v>16.152213413587976</v>
      </c>
      <c r="AF92">
        <v>8.3195222612773936</v>
      </c>
      <c r="AG92">
        <v>13.40324900137758</v>
      </c>
      <c r="AH92">
        <v>40.266385013045294</v>
      </c>
      <c r="AI92">
        <v>0.41621897382592354</v>
      </c>
      <c r="AJ92">
        <v>0</v>
      </c>
      <c r="AK92">
        <v>17.504578081308704</v>
      </c>
      <c r="AL92">
        <v>0</v>
      </c>
      <c r="AM92">
        <v>5.1558282843143397</v>
      </c>
      <c r="AN92">
        <v>0.94193656476727194</v>
      </c>
      <c r="AO92">
        <v>2.6839249501147986</v>
      </c>
      <c r="AP92">
        <v>0.95137681551140907</v>
      </c>
      <c r="AQ92">
        <v>10.107238053934459</v>
      </c>
      <c r="AR92">
        <v>15.54433993425172</v>
      </c>
      <c r="AS92">
        <v>10.525109596326445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21.933857775225494</v>
      </c>
      <c r="BB92">
        <f t="shared" si="1"/>
        <v>502.79958182347133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2.3377426543243356</v>
      </c>
      <c r="L93">
        <v>106.91733642977282</v>
      </c>
      <c r="M93">
        <v>28.471979804044746</v>
      </c>
      <c r="N93">
        <v>36.554606542402631</v>
      </c>
      <c r="O93">
        <v>0</v>
      </c>
      <c r="P93">
        <v>30.17411456350823</v>
      </c>
      <c r="Q93">
        <v>2.3346602814661155E-4</v>
      </c>
      <c r="R93">
        <v>7.3072529676613671</v>
      </c>
      <c r="S93">
        <v>4.3305415558185256</v>
      </c>
      <c r="T93">
        <v>0</v>
      </c>
      <c r="U93">
        <v>55.865882370825851</v>
      </c>
      <c r="V93">
        <v>0</v>
      </c>
      <c r="W93">
        <v>3.0263108137357966</v>
      </c>
      <c r="X93">
        <v>10.089241983708838</v>
      </c>
      <c r="Y93">
        <v>0</v>
      </c>
      <c r="Z93">
        <v>6.0843681406804411</v>
      </c>
      <c r="AA93">
        <v>13.043040397829262</v>
      </c>
      <c r="AB93">
        <v>13.009329880820289</v>
      </c>
      <c r="AC93">
        <v>9.5017869418440828</v>
      </c>
      <c r="AD93">
        <v>2.974714119547067</v>
      </c>
      <c r="AE93">
        <v>16.152213413587976</v>
      </c>
      <c r="AF93">
        <v>8.3195222612773936</v>
      </c>
      <c r="AG93">
        <v>13.40324900137758</v>
      </c>
      <c r="AH93">
        <v>40.266385013045294</v>
      </c>
      <c r="AI93">
        <v>4.9946279793884365</v>
      </c>
      <c r="AJ93">
        <v>0</v>
      </c>
      <c r="AK93">
        <v>17.504578081308704</v>
      </c>
      <c r="AL93">
        <v>0</v>
      </c>
      <c r="AM93">
        <v>5.1558282843143397</v>
      </c>
      <c r="AN93">
        <v>0.94193656476727194</v>
      </c>
      <c r="AO93">
        <v>2.6839249501147986</v>
      </c>
      <c r="AP93">
        <v>0.47568840775570453</v>
      </c>
      <c r="AQ93">
        <v>10.107238053934459</v>
      </c>
      <c r="AR93">
        <v>15.54433993425172</v>
      </c>
      <c r="AS93">
        <v>10.525109596326445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19.886898590473283</v>
      </c>
      <c r="BB93">
        <f t="shared" si="1"/>
        <v>455.87622558352916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2.3377267025130721</v>
      </c>
      <c r="L94">
        <v>106.91733642977282</v>
      </c>
      <c r="M94">
        <v>28.471979804044746</v>
      </c>
      <c r="N94">
        <v>36.554606542402631</v>
      </c>
      <c r="O94">
        <v>0</v>
      </c>
      <c r="P94">
        <v>30.17411456350823</v>
      </c>
      <c r="Q94">
        <v>2.3346602814661155E-4</v>
      </c>
      <c r="R94">
        <v>7.3072529676613671</v>
      </c>
      <c r="S94">
        <v>4.3305415558185256</v>
      </c>
      <c r="T94">
        <v>0</v>
      </c>
      <c r="U94">
        <v>55.865882370825851</v>
      </c>
      <c r="V94">
        <v>0</v>
      </c>
      <c r="W94">
        <v>3.0263108137357966</v>
      </c>
      <c r="X94">
        <v>10.089241983708838</v>
      </c>
      <c r="Y94">
        <v>0</v>
      </c>
      <c r="Z94">
        <v>6.0843681406804411</v>
      </c>
      <c r="AA94">
        <v>13.043040397829262</v>
      </c>
      <c r="AB94">
        <v>13.009329880820289</v>
      </c>
      <c r="AC94">
        <v>9.5017869418440828</v>
      </c>
      <c r="AD94">
        <v>2.974714119547067</v>
      </c>
      <c r="AE94">
        <v>16.152213413587976</v>
      </c>
      <c r="AF94">
        <v>8.3195222612773936</v>
      </c>
      <c r="AG94">
        <v>13.40324900137758</v>
      </c>
      <c r="AH94">
        <v>32.604360390315172</v>
      </c>
      <c r="AI94">
        <v>4.9946279793884365</v>
      </c>
      <c r="AJ94">
        <v>0</v>
      </c>
      <c r="AK94">
        <v>17.504578081308704</v>
      </c>
      <c r="AL94">
        <v>0</v>
      </c>
      <c r="AM94">
        <v>5.1558282843143397</v>
      </c>
      <c r="AN94">
        <v>0.94193656476727194</v>
      </c>
      <c r="AO94">
        <v>2.6839249501147986</v>
      </c>
      <c r="AP94">
        <v>0.47568840775570453</v>
      </c>
      <c r="AQ94">
        <v>10.107238053934459</v>
      </c>
      <c r="AR94">
        <v>15.54433993425172</v>
      </c>
      <c r="AS94">
        <v>10.525109596326445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19.566625294457449</v>
      </c>
      <c r="BB94">
        <f t="shared" si="1"/>
        <v>448.53445830500357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2.3376535769597711</v>
      </c>
      <c r="L95">
        <v>106.91733642977282</v>
      </c>
      <c r="M95">
        <v>28.471979804044746</v>
      </c>
      <c r="N95">
        <v>36.554606542402631</v>
      </c>
      <c r="O95">
        <v>0</v>
      </c>
      <c r="P95">
        <v>30.17411456350823</v>
      </c>
      <c r="Q95">
        <v>2.3346602814661155E-4</v>
      </c>
      <c r="R95">
        <v>7.3072529676613671</v>
      </c>
      <c r="S95">
        <v>4.3305415558185256</v>
      </c>
      <c r="T95">
        <v>0</v>
      </c>
      <c r="U95">
        <v>55.865882370825851</v>
      </c>
      <c r="V95">
        <v>0</v>
      </c>
      <c r="W95">
        <v>3.0263108137357966</v>
      </c>
      <c r="X95">
        <v>45.646732929070161</v>
      </c>
      <c r="Y95">
        <v>0</v>
      </c>
      <c r="Z95">
        <v>6.0843681406804411</v>
      </c>
      <c r="AA95">
        <v>8.6787361152160294</v>
      </c>
      <c r="AB95">
        <v>13.009329880820289</v>
      </c>
      <c r="AC95">
        <v>9.5017869418440828</v>
      </c>
      <c r="AD95">
        <v>0</v>
      </c>
      <c r="AE95">
        <v>16.152213413587976</v>
      </c>
      <c r="AF95">
        <v>8.0635371346274258</v>
      </c>
      <c r="AG95">
        <v>13.40324900137758</v>
      </c>
      <c r="AH95">
        <v>26.083488437695678</v>
      </c>
      <c r="AI95">
        <v>1.0405474345648089</v>
      </c>
      <c r="AJ95">
        <v>0</v>
      </c>
      <c r="AK95">
        <v>17.504578081308704</v>
      </c>
      <c r="AL95">
        <v>0</v>
      </c>
      <c r="AM95">
        <v>5.1558282843143397</v>
      </c>
      <c r="AN95">
        <v>0.94193656476727194</v>
      </c>
      <c r="AO95">
        <v>2.6839249501147986</v>
      </c>
      <c r="AP95">
        <v>0.47568840775570453</v>
      </c>
      <c r="AQ95">
        <v>10.107238053934459</v>
      </c>
      <c r="AR95">
        <v>15.54433993425172</v>
      </c>
      <c r="AS95">
        <v>10.525109596326445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20.297601197428033</v>
      </c>
      <c r="BB95">
        <f t="shared" si="1"/>
        <v>465.29094419558766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2.3376535769597711</v>
      </c>
      <c r="L96">
        <v>106.91733642977282</v>
      </c>
      <c r="M96">
        <v>28.471979804044746</v>
      </c>
      <c r="N96">
        <v>36.554606542402631</v>
      </c>
      <c r="O96">
        <v>0</v>
      </c>
      <c r="P96">
        <v>30.17411456350823</v>
      </c>
      <c r="Q96">
        <v>2.3346602814661155E-4</v>
      </c>
      <c r="R96">
        <v>7.3072529676613671</v>
      </c>
      <c r="S96">
        <v>4.3305415558185256</v>
      </c>
      <c r="T96">
        <v>0</v>
      </c>
      <c r="U96">
        <v>55.865882370825851</v>
      </c>
      <c r="V96">
        <v>0</v>
      </c>
      <c r="W96">
        <v>3.0263108137357966</v>
      </c>
      <c r="X96">
        <v>45.646732929070161</v>
      </c>
      <c r="Y96">
        <v>0</v>
      </c>
      <c r="Z96">
        <v>6.0843681406804411</v>
      </c>
      <c r="AA96">
        <v>8.6787361152160294</v>
      </c>
      <c r="AB96">
        <v>13.009329880820289</v>
      </c>
      <c r="AC96">
        <v>9.5017869418440828</v>
      </c>
      <c r="AD96">
        <v>0</v>
      </c>
      <c r="AE96">
        <v>16.152213413587976</v>
      </c>
      <c r="AF96">
        <v>7.9995407044082665</v>
      </c>
      <c r="AG96">
        <v>13.40324900137758</v>
      </c>
      <c r="AH96">
        <v>24.616292013149653</v>
      </c>
      <c r="AI96">
        <v>0</v>
      </c>
      <c r="AJ96">
        <v>0</v>
      </c>
      <c r="AK96">
        <v>17.504578081308704</v>
      </c>
      <c r="AL96">
        <v>0</v>
      </c>
      <c r="AM96">
        <v>5.1558282843143397</v>
      </c>
      <c r="AN96">
        <v>0.94193656476727194</v>
      </c>
      <c r="AO96">
        <v>2.6839249501147986</v>
      </c>
      <c r="AP96">
        <v>0.47568840775570453</v>
      </c>
      <c r="AQ96">
        <v>10.107238053934459</v>
      </c>
      <c r="AR96">
        <v>15.54433993425172</v>
      </c>
      <c r="AS96">
        <v>10.525109596326445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20.190102453334038</v>
      </c>
      <c r="BB96">
        <f t="shared" si="1"/>
        <v>462.82670265035165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2.3376535769597711</v>
      </c>
      <c r="L97">
        <v>106.91733642977282</v>
      </c>
      <c r="M97">
        <v>28.471979804044746</v>
      </c>
      <c r="N97">
        <v>36.554606542402631</v>
      </c>
      <c r="O97">
        <v>0</v>
      </c>
      <c r="P97">
        <v>30.17411456350823</v>
      </c>
      <c r="Q97">
        <v>2.3346602814661155E-4</v>
      </c>
      <c r="R97">
        <v>7.3072529676613671</v>
      </c>
      <c r="S97">
        <v>4.3305415558185256</v>
      </c>
      <c r="T97">
        <v>0</v>
      </c>
      <c r="U97">
        <v>55.865882370825851</v>
      </c>
      <c r="V97">
        <v>0</v>
      </c>
      <c r="W97">
        <v>3.0263108137357966</v>
      </c>
      <c r="X97">
        <v>10.089241983708838</v>
      </c>
      <c r="Y97">
        <v>0</v>
      </c>
      <c r="Z97">
        <v>4.056245320392402</v>
      </c>
      <c r="AA97">
        <v>8.6787361152160294</v>
      </c>
      <c r="AB97">
        <v>13.009329880820289</v>
      </c>
      <c r="AC97">
        <v>9.5017869418440828</v>
      </c>
      <c r="AD97">
        <v>0</v>
      </c>
      <c r="AE97">
        <v>16.152213413587976</v>
      </c>
      <c r="AF97">
        <v>7.9995407044082665</v>
      </c>
      <c r="AG97">
        <v>13.40324900137758</v>
      </c>
      <c r="AH97">
        <v>22.823052147777084</v>
      </c>
      <c r="AI97">
        <v>0</v>
      </c>
      <c r="AJ97">
        <v>0</v>
      </c>
      <c r="AK97">
        <v>17.504578081308704</v>
      </c>
      <c r="AL97">
        <v>0</v>
      </c>
      <c r="AM97">
        <v>5.1558282843143397</v>
      </c>
      <c r="AN97">
        <v>0.94193656476727194</v>
      </c>
      <c r="AO97">
        <v>2.6839249501147986</v>
      </c>
      <c r="AP97">
        <v>0.47568840775570453</v>
      </c>
      <c r="AQ97">
        <v>10.107238053934459</v>
      </c>
      <c r="AR97">
        <v>15.54433993425172</v>
      </c>
      <c r="AS97">
        <v>10.525109596326445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18.544066371557324</v>
      </c>
      <c r="BB97">
        <f t="shared" si="1"/>
        <v>425.09388510110648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2.3376535769597711</v>
      </c>
      <c r="L98">
        <v>106.91733642977282</v>
      </c>
      <c r="M98">
        <v>28.471979804044746</v>
      </c>
      <c r="N98">
        <v>36.554606542402631</v>
      </c>
      <c r="O98">
        <v>0</v>
      </c>
      <c r="P98">
        <v>30.17411456350823</v>
      </c>
      <c r="Q98">
        <v>2.3346602814661155E-4</v>
      </c>
      <c r="R98">
        <v>7.3072529676613671</v>
      </c>
      <c r="S98">
        <v>4.3305415558185256</v>
      </c>
      <c r="T98">
        <v>0</v>
      </c>
      <c r="U98">
        <v>55.865882370825851</v>
      </c>
      <c r="V98">
        <v>0</v>
      </c>
      <c r="W98">
        <v>3.0263108137357966</v>
      </c>
      <c r="X98">
        <v>45.644024151403407</v>
      </c>
      <c r="Y98">
        <v>0</v>
      </c>
      <c r="Z98">
        <v>4.056245320392402</v>
      </c>
      <c r="AA98">
        <v>8.6787361152160294</v>
      </c>
      <c r="AB98">
        <v>13.009329880820289</v>
      </c>
      <c r="AC98">
        <v>9.5017869418440828</v>
      </c>
      <c r="AD98">
        <v>0</v>
      </c>
      <c r="AE98">
        <v>16.152213413587976</v>
      </c>
      <c r="AF98">
        <v>7.9995407044082665</v>
      </c>
      <c r="AG98">
        <v>13.40324900137758</v>
      </c>
      <c r="AH98">
        <v>19.562616171467333</v>
      </c>
      <c r="AI98">
        <v>0</v>
      </c>
      <c r="AJ98">
        <v>0</v>
      </c>
      <c r="AK98">
        <v>17.504578081308704</v>
      </c>
      <c r="AL98">
        <v>0</v>
      </c>
      <c r="AM98">
        <v>5.1558282843143397</v>
      </c>
      <c r="AN98">
        <v>0.94193656476727194</v>
      </c>
      <c r="AO98">
        <v>2.6839249501147986</v>
      </c>
      <c r="AP98">
        <v>0.47568840775570453</v>
      </c>
      <c r="AQ98">
        <v>10.107238053934459</v>
      </c>
      <c r="AR98">
        <v>15.54433993425172</v>
      </c>
      <c r="AS98">
        <v>10.525109596326445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19.893970042357207</v>
      </c>
      <c r="BB98">
        <f t="shared" si="1"/>
        <v>456.03832762169139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5.4614931031672406E-2</v>
      </c>
      <c r="L99">
        <f t="shared" si="2"/>
        <v>4.8245837321994651</v>
      </c>
      <c r="M99">
        <f t="shared" si="2"/>
        <v>0.68546389707223354</v>
      </c>
      <c r="N99">
        <f t="shared" si="2"/>
        <v>0.87796820902192918</v>
      </c>
      <c r="O99">
        <f t="shared" si="2"/>
        <v>0</v>
      </c>
      <c r="P99">
        <f t="shared" si="2"/>
        <v>0.77228319890232622</v>
      </c>
      <c r="Q99">
        <f t="shared" si="2"/>
        <v>4.7543706633176329E-6</v>
      </c>
      <c r="R99">
        <f t="shared" si="2"/>
        <v>0.15161575792719226</v>
      </c>
      <c r="S99">
        <f t="shared" si="2"/>
        <v>0.10098638266955705</v>
      </c>
      <c r="T99">
        <f t="shared" si="2"/>
        <v>0</v>
      </c>
      <c r="U99">
        <f t="shared" si="2"/>
        <v>1.3229801859337136</v>
      </c>
      <c r="V99">
        <f t="shared" si="2"/>
        <v>3.9617476636415468E-2</v>
      </c>
      <c r="W99">
        <f t="shared" si="2"/>
        <v>0.10309156457625258</v>
      </c>
      <c r="X99">
        <f t="shared" si="2"/>
        <v>0.54606959845060288</v>
      </c>
      <c r="Y99">
        <f t="shared" si="2"/>
        <v>0</v>
      </c>
      <c r="Z99">
        <f t="shared" si="2"/>
        <v>0.10129397130672103</v>
      </c>
      <c r="AA99">
        <f t="shared" si="2"/>
        <v>0.12120771893936547</v>
      </c>
      <c r="AB99">
        <f t="shared" si="2"/>
        <v>0.18631344210457862</v>
      </c>
      <c r="AC99">
        <f t="shared" si="2"/>
        <v>0.12264874094819202</v>
      </c>
      <c r="AD99">
        <f t="shared" si="2"/>
        <v>5.2801174370955939E-2</v>
      </c>
      <c r="AE99">
        <f t="shared" si="2"/>
        <v>0.25598064284280453</v>
      </c>
      <c r="AF99">
        <f t="shared" si="2"/>
        <v>9.1514747102401359E-2</v>
      </c>
      <c r="AG99">
        <f t="shared" si="2"/>
        <v>0.32167797603306236</v>
      </c>
      <c r="AH99">
        <f t="shared" si="2"/>
        <v>0.30974142323758092</v>
      </c>
      <c r="AI99">
        <f t="shared" si="2"/>
        <v>4.2922585637742657E-2</v>
      </c>
      <c r="AJ99">
        <f t="shared" si="2"/>
        <v>0</v>
      </c>
      <c r="AK99">
        <f t="shared" si="2"/>
        <v>0.42010987395140853</v>
      </c>
      <c r="AL99">
        <f t="shared" si="2"/>
        <v>0</v>
      </c>
      <c r="AM99">
        <f t="shared" si="2"/>
        <v>0.12373987882354415</v>
      </c>
      <c r="AN99">
        <f t="shared" si="2"/>
        <v>2.4740873170272362E-2</v>
      </c>
      <c r="AO99">
        <f t="shared" si="2"/>
        <v>2.6566308444792321E-2</v>
      </c>
      <c r="AP99">
        <f t="shared" si="2"/>
        <v>1.8968072217576213E-2</v>
      </c>
      <c r="AQ99">
        <f t="shared" si="2"/>
        <v>0.14401244746213987</v>
      </c>
      <c r="AR99">
        <f t="shared" si="2"/>
        <v>0.37562641225735705</v>
      </c>
      <c r="AS99">
        <f t="shared" si="2"/>
        <v>0.2511712145013571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0.52125925863161349</v>
      </c>
      <c r="BB99">
        <f t="shared" si="1"/>
        <v>11.949057933512263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F99"/>
  <sheetViews>
    <sheetView workbookViewId="0">
      <pane xSplit="1" ySplit="2" topLeftCell="AK3" activePane="bottomRight" state="frozen"/>
      <selection pane="topRight" activeCell="B1" sqref="B1"/>
      <selection pane="bottomLeft" activeCell="A3" sqref="A3"/>
      <selection pane="bottomRight" activeCell="BB3" sqref="BB3:BB99"/>
    </sheetView>
  </sheetViews>
  <sheetFormatPr defaultRowHeight="15"/>
  <cols>
    <col min="1" max="1" width="12" customWidth="1"/>
  </cols>
  <sheetData>
    <row r="1" spans="1:58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s="80" t="s">
        <v>375</v>
      </c>
      <c r="AW1" s="80" t="s">
        <v>376</v>
      </c>
      <c r="AX1" s="80" t="s">
        <v>377</v>
      </c>
      <c r="AY1" s="80">
        <v>0</v>
      </c>
      <c r="AZ1" t="s">
        <v>439</v>
      </c>
      <c r="BA1" s="254" t="s">
        <v>189</v>
      </c>
      <c r="BB1" s="237" t="s">
        <v>142</v>
      </c>
      <c r="BC1" t="s">
        <v>465</v>
      </c>
      <c r="BD1" t="s">
        <v>466</v>
      </c>
      <c r="BE1" t="s">
        <v>472</v>
      </c>
      <c r="BF1" t="s">
        <v>476</v>
      </c>
    </row>
    <row r="2" spans="1:58">
      <c r="A2" s="237"/>
      <c r="AS2" s="20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0.5009377017486818</v>
      </c>
      <c r="L3">
        <v>0</v>
      </c>
      <c r="M3">
        <v>1.1792945105405968</v>
      </c>
      <c r="N3">
        <v>1.3148388308143681</v>
      </c>
      <c r="O3">
        <v>1.4610377979990505</v>
      </c>
      <c r="P3">
        <v>2.3689578420642277</v>
      </c>
      <c r="Q3">
        <v>0.18785222291797118</v>
      </c>
      <c r="R3">
        <v>0.60520923136425597</v>
      </c>
      <c r="S3">
        <v>0.30265080359006469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1.2895708846326446</v>
      </c>
      <c r="AC3">
        <v>0.82334129341264861</v>
      </c>
      <c r="AD3">
        <v>0</v>
      </c>
      <c r="AE3">
        <v>1.3848009793362552</v>
      </c>
      <c r="AF3">
        <v>0.8730220255948653</v>
      </c>
      <c r="AG3">
        <v>2.0170547297432679</v>
      </c>
      <c r="AH3">
        <v>0.44919151221039444</v>
      </c>
      <c r="AI3">
        <v>0</v>
      </c>
      <c r="AJ3">
        <v>0</v>
      </c>
      <c r="AK3">
        <v>3.7054490672510951</v>
      </c>
      <c r="AL3">
        <v>0</v>
      </c>
      <c r="AM3">
        <v>0.64075692143602592</v>
      </c>
      <c r="AN3">
        <v>2.8232383635984126E-2</v>
      </c>
      <c r="AO3">
        <v>0</v>
      </c>
      <c r="AP3">
        <v>0</v>
      </c>
      <c r="AQ3">
        <v>2.338738791191818</v>
      </c>
      <c r="AR3">
        <v>0</v>
      </c>
      <c r="AS3">
        <v>1.3186203030682526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88.163932373199742</v>
      </c>
      <c r="BA3">
        <v>4.6378558906004361</v>
      </c>
      <c r="BB3">
        <f>SUM(B3:AZ3)-BA3+SUM(BC3:BF3)</f>
        <v>107.85870025900772</v>
      </c>
      <c r="BC3">
        <v>1.3357818813559323</v>
      </c>
      <c r="BD3">
        <v>0</v>
      </c>
      <c r="BE3">
        <v>0.20728406250000003</v>
      </c>
      <c r="BF3">
        <v>0</v>
      </c>
    </row>
    <row r="4" spans="1:5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0.5009377017486818</v>
      </c>
      <c r="L4">
        <v>0</v>
      </c>
      <c r="M4">
        <v>1.1792945105405968</v>
      </c>
      <c r="N4">
        <v>1.3148388308143681</v>
      </c>
      <c r="O4">
        <v>1.4610377979990505</v>
      </c>
      <c r="P4">
        <v>2.3689578420642277</v>
      </c>
      <c r="Q4">
        <v>0.18785222291797118</v>
      </c>
      <c r="R4">
        <v>0.60520923136425597</v>
      </c>
      <c r="S4">
        <v>0.30265080359006469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1.2895708846326446</v>
      </c>
      <c r="AC4">
        <v>0.82334129341264861</v>
      </c>
      <c r="AD4">
        <v>0</v>
      </c>
      <c r="AE4">
        <v>1.3848009793362552</v>
      </c>
      <c r="AF4">
        <v>0.8730220255948653</v>
      </c>
      <c r="AG4">
        <v>2.0170547297432679</v>
      </c>
      <c r="AH4">
        <v>0.44919151221039444</v>
      </c>
      <c r="AI4">
        <v>0</v>
      </c>
      <c r="AJ4">
        <v>0</v>
      </c>
      <c r="AK4">
        <v>3.7054490672510951</v>
      </c>
      <c r="AL4">
        <v>0</v>
      </c>
      <c r="AM4">
        <v>0.64075692143602592</v>
      </c>
      <c r="AN4">
        <v>2.8232383635984126E-2</v>
      </c>
      <c r="AO4">
        <v>0</v>
      </c>
      <c r="AP4">
        <v>0</v>
      </c>
      <c r="AQ4">
        <v>2.338738791191818</v>
      </c>
      <c r="AR4">
        <v>0</v>
      </c>
      <c r="AS4">
        <v>1.3186203030682526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88.184804842412859</v>
      </c>
      <c r="BA4">
        <v>4.6387283598135429</v>
      </c>
      <c r="BB4">
        <f t="shared" ref="BB4:BB67" si="0">SUM(B4:AZ4)-BA4+SUM(BC4:BF4)</f>
        <v>107.87870025900773</v>
      </c>
      <c r="BC4">
        <v>1.3357818813559323</v>
      </c>
      <c r="BD4">
        <v>0</v>
      </c>
      <c r="BE4">
        <v>0.20728406250000003</v>
      </c>
      <c r="BF4">
        <v>0</v>
      </c>
    </row>
    <row r="5" spans="1:5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0.41744533643191506</v>
      </c>
      <c r="L5">
        <v>0</v>
      </c>
      <c r="M5">
        <v>1.1792945105405968</v>
      </c>
      <c r="N5">
        <v>1.3148388308143681</v>
      </c>
      <c r="O5">
        <v>1.4610377979990505</v>
      </c>
      <c r="P5">
        <v>2.3272473187626903</v>
      </c>
      <c r="Q5">
        <v>0.18785222291797118</v>
      </c>
      <c r="R5">
        <v>0.60514900071673183</v>
      </c>
      <c r="S5">
        <v>0.30265080359006469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1.2895708846326446</v>
      </c>
      <c r="AC5">
        <v>0.82334129341264861</v>
      </c>
      <c r="AD5">
        <v>0</v>
      </c>
      <c r="AE5">
        <v>1.3848009793362552</v>
      </c>
      <c r="AF5">
        <v>0.8730220255948653</v>
      </c>
      <c r="AG5">
        <v>2.0170547297432679</v>
      </c>
      <c r="AH5">
        <v>0.44919151221039444</v>
      </c>
      <c r="AI5">
        <v>0</v>
      </c>
      <c r="AJ5">
        <v>0</v>
      </c>
      <c r="AK5">
        <v>3.7054490672510951</v>
      </c>
      <c r="AL5">
        <v>0</v>
      </c>
      <c r="AM5">
        <v>0.64075692143602592</v>
      </c>
      <c r="AN5">
        <v>2.7699695178459608E-2</v>
      </c>
      <c r="AO5">
        <v>0</v>
      </c>
      <c r="AP5">
        <v>0</v>
      </c>
      <c r="AQ5">
        <v>2.338738791191818</v>
      </c>
      <c r="AR5">
        <v>0</v>
      </c>
      <c r="AS5">
        <v>1.3186203030682526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88.184804842412859</v>
      </c>
      <c r="BA5">
        <v>4.6334700950507068</v>
      </c>
      <c r="BB5">
        <f t="shared" si="0"/>
        <v>107.7581627160472</v>
      </c>
      <c r="BC5">
        <v>1.3357818813559323</v>
      </c>
      <c r="BD5">
        <v>0</v>
      </c>
      <c r="BE5">
        <v>0.20728406250000003</v>
      </c>
      <c r="BF5">
        <v>0</v>
      </c>
    </row>
    <row r="6" spans="1:5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0.41744533643191506</v>
      </c>
      <c r="L6">
        <v>0</v>
      </c>
      <c r="M6">
        <v>1.1792945105405968</v>
      </c>
      <c r="N6">
        <v>1.3148388308143681</v>
      </c>
      <c r="O6">
        <v>1.4610377979990505</v>
      </c>
      <c r="P6">
        <v>2.3272473187626903</v>
      </c>
      <c r="Q6">
        <v>0.18785222291797118</v>
      </c>
      <c r="R6">
        <v>0.60514900071673183</v>
      </c>
      <c r="S6">
        <v>0.30265080359006469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1.2895708846326446</v>
      </c>
      <c r="AC6">
        <v>0.82334129341264861</v>
      </c>
      <c r="AD6">
        <v>0</v>
      </c>
      <c r="AE6">
        <v>1.3848009793362552</v>
      </c>
      <c r="AF6">
        <v>0.8730220255948653</v>
      </c>
      <c r="AG6">
        <v>2.0170547297432679</v>
      </c>
      <c r="AH6">
        <v>0.44919151221039444</v>
      </c>
      <c r="AI6">
        <v>0</v>
      </c>
      <c r="AJ6">
        <v>0</v>
      </c>
      <c r="AK6">
        <v>3.7054490672510951</v>
      </c>
      <c r="AL6">
        <v>0</v>
      </c>
      <c r="AM6">
        <v>0.64075692143602592</v>
      </c>
      <c r="AN6">
        <v>2.7699695178459608E-2</v>
      </c>
      <c r="AO6">
        <v>0</v>
      </c>
      <c r="AP6">
        <v>0</v>
      </c>
      <c r="AQ6">
        <v>2.338738791191818</v>
      </c>
      <c r="AR6">
        <v>0</v>
      </c>
      <c r="AS6">
        <v>1.3186203030682526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88.184804842412859</v>
      </c>
      <c r="BA6">
        <v>4.6334700950507068</v>
      </c>
      <c r="BB6">
        <f t="shared" si="0"/>
        <v>107.7581627160472</v>
      </c>
      <c r="BC6">
        <v>1.3357818813559323</v>
      </c>
      <c r="BD6">
        <v>0</v>
      </c>
      <c r="BE6">
        <v>0.20728406250000003</v>
      </c>
      <c r="BF6">
        <v>0</v>
      </c>
    </row>
    <row r="7" spans="1:5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1.1792945105405968</v>
      </c>
      <c r="N7">
        <v>1.3148388308143681</v>
      </c>
      <c r="O7">
        <v>1.4610377979990505</v>
      </c>
      <c r="P7">
        <v>2.3272473187626903</v>
      </c>
      <c r="Q7">
        <v>0.18785222291797118</v>
      </c>
      <c r="R7">
        <v>0.60530160718012938</v>
      </c>
      <c r="S7">
        <v>0.30254530253987616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1.2895708846326446</v>
      </c>
      <c r="AC7">
        <v>0.82334129341264861</v>
      </c>
      <c r="AD7">
        <v>0</v>
      </c>
      <c r="AE7">
        <v>1.3848009793362552</v>
      </c>
      <c r="AF7">
        <v>0.58201467274577334</v>
      </c>
      <c r="AG7">
        <v>2.0170547297432679</v>
      </c>
      <c r="AH7">
        <v>0</v>
      </c>
      <c r="AI7">
        <v>0</v>
      </c>
      <c r="AJ7">
        <v>0</v>
      </c>
      <c r="AK7">
        <v>3.7054490672510951</v>
      </c>
      <c r="AL7">
        <v>0</v>
      </c>
      <c r="AM7">
        <v>0.64075692143602592</v>
      </c>
      <c r="AN7">
        <v>2.7699695178459608E-2</v>
      </c>
      <c r="AO7">
        <v>0</v>
      </c>
      <c r="AP7">
        <v>0</v>
      </c>
      <c r="AQ7">
        <v>2.338738791191818</v>
      </c>
      <c r="AR7">
        <v>0</v>
      </c>
      <c r="AS7">
        <v>1.2814395428929242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87.515750365268218</v>
      </c>
      <c r="BA7">
        <v>4.5555619035146648</v>
      </c>
      <c r="BB7">
        <f t="shared" si="0"/>
        <v>105.76495451168506</v>
      </c>
      <c r="BC7">
        <v>1.3357818813559323</v>
      </c>
      <c r="BD7">
        <v>0</v>
      </c>
      <c r="BE7">
        <v>0</v>
      </c>
      <c r="BF7">
        <v>0</v>
      </c>
    </row>
    <row r="8" spans="1:5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1.1792945105405968</v>
      </c>
      <c r="N8">
        <v>1.3148388308143681</v>
      </c>
      <c r="O8">
        <v>1.4610377979990505</v>
      </c>
      <c r="P8">
        <v>2.3272473187626903</v>
      </c>
      <c r="Q8">
        <v>0.18785222291797118</v>
      </c>
      <c r="R8">
        <v>0.60530160718012938</v>
      </c>
      <c r="S8">
        <v>0.30254530253987616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1.2895708846326446</v>
      </c>
      <c r="AC8">
        <v>0.82334129341264861</v>
      </c>
      <c r="AD8">
        <v>0</v>
      </c>
      <c r="AE8">
        <v>1.3848009793362552</v>
      </c>
      <c r="AF8">
        <v>0.58201467274577334</v>
      </c>
      <c r="AG8">
        <v>2.0170547297432679</v>
      </c>
      <c r="AH8">
        <v>0</v>
      </c>
      <c r="AI8">
        <v>0</v>
      </c>
      <c r="AJ8">
        <v>0</v>
      </c>
      <c r="AK8">
        <v>3.7054490672510951</v>
      </c>
      <c r="AL8">
        <v>0</v>
      </c>
      <c r="AM8">
        <v>0.64075692143602592</v>
      </c>
      <c r="AN8">
        <v>2.7699695178459608E-2</v>
      </c>
      <c r="AO8">
        <v>0</v>
      </c>
      <c r="AP8">
        <v>0</v>
      </c>
      <c r="AQ8">
        <v>2.338738791191818</v>
      </c>
      <c r="AR8">
        <v>0</v>
      </c>
      <c r="AS8">
        <v>1.2814395428929242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87.515750365268218</v>
      </c>
      <c r="BA8">
        <v>4.5555619035146648</v>
      </c>
      <c r="BB8">
        <f t="shared" si="0"/>
        <v>105.76495451168506</v>
      </c>
      <c r="BC8">
        <v>1.3357818813559323</v>
      </c>
      <c r="BD8">
        <v>0</v>
      </c>
      <c r="BE8">
        <v>0</v>
      </c>
      <c r="BF8">
        <v>0</v>
      </c>
    </row>
    <row r="9" spans="1:5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1.1792945105405968</v>
      </c>
      <c r="N9">
        <v>1.3148388308143681</v>
      </c>
      <c r="O9">
        <v>1.4610377979990505</v>
      </c>
      <c r="P9">
        <v>2.3584202386779278</v>
      </c>
      <c r="Q9">
        <v>0.18785222291797118</v>
      </c>
      <c r="R9">
        <v>0.60530160718012938</v>
      </c>
      <c r="S9">
        <v>0.30254530253987616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1.2895708846326446</v>
      </c>
      <c r="AC9">
        <v>0.82334129341264861</v>
      </c>
      <c r="AD9">
        <v>0</v>
      </c>
      <c r="AE9">
        <v>1.3848009793362552</v>
      </c>
      <c r="AF9">
        <v>0.58201467274577334</v>
      </c>
      <c r="AG9">
        <v>2.0170547297432679</v>
      </c>
      <c r="AH9">
        <v>0</v>
      </c>
      <c r="AI9">
        <v>0</v>
      </c>
      <c r="AJ9">
        <v>0</v>
      </c>
      <c r="AK9">
        <v>3.7054490672510951</v>
      </c>
      <c r="AL9">
        <v>0</v>
      </c>
      <c r="AM9">
        <v>0.64075692143602592</v>
      </c>
      <c r="AN9">
        <v>2.7699695178459608E-2</v>
      </c>
      <c r="AO9">
        <v>0</v>
      </c>
      <c r="AP9">
        <v>0</v>
      </c>
      <c r="AQ9">
        <v>2.338738791191818</v>
      </c>
      <c r="AR9">
        <v>0</v>
      </c>
      <c r="AS9">
        <v>1.2814395428929242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87.515750365268218</v>
      </c>
      <c r="BA9">
        <v>4.5568649315671221</v>
      </c>
      <c r="BB9">
        <f t="shared" si="0"/>
        <v>105.79482440354785</v>
      </c>
      <c r="BC9">
        <v>1.3357818813559323</v>
      </c>
      <c r="BD9">
        <v>0</v>
      </c>
      <c r="BE9">
        <v>0</v>
      </c>
      <c r="BF9">
        <v>0</v>
      </c>
    </row>
    <row r="10" spans="1:5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1.1792945105405968</v>
      </c>
      <c r="N10">
        <v>1.3148388308143681</v>
      </c>
      <c r="O10">
        <v>1.4610377979990505</v>
      </c>
      <c r="P10">
        <v>2.3584202386779278</v>
      </c>
      <c r="Q10">
        <v>0.18785222291797118</v>
      </c>
      <c r="R10">
        <v>0.60530160718012938</v>
      </c>
      <c r="S10">
        <v>0.30254530253987616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1.2895708846326446</v>
      </c>
      <c r="AC10">
        <v>0.82334129341264861</v>
      </c>
      <c r="AD10">
        <v>0</v>
      </c>
      <c r="AE10">
        <v>1.3848009793362552</v>
      </c>
      <c r="AF10">
        <v>0.58201467274577334</v>
      </c>
      <c r="AG10">
        <v>2.0170547297432679</v>
      </c>
      <c r="AH10">
        <v>0</v>
      </c>
      <c r="AI10">
        <v>0</v>
      </c>
      <c r="AJ10">
        <v>0</v>
      </c>
      <c r="AK10">
        <v>3.7054490672510951</v>
      </c>
      <c r="AL10">
        <v>0</v>
      </c>
      <c r="AM10">
        <v>0.64075692143602592</v>
      </c>
      <c r="AN10">
        <v>2.7699695178459608E-2</v>
      </c>
      <c r="AO10">
        <v>0</v>
      </c>
      <c r="AP10">
        <v>0</v>
      </c>
      <c r="AQ10">
        <v>2.338738791191818</v>
      </c>
      <c r="AR10">
        <v>0</v>
      </c>
      <c r="AS10">
        <v>1.2814395428929242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87.515750365268218</v>
      </c>
      <c r="BA10">
        <v>4.5568649315671221</v>
      </c>
      <c r="BB10">
        <f t="shared" si="0"/>
        <v>105.79482440354785</v>
      </c>
      <c r="BC10">
        <v>1.3357818813559323</v>
      </c>
      <c r="BD10">
        <v>0</v>
      </c>
      <c r="BE10">
        <v>0</v>
      </c>
      <c r="BF10">
        <v>0</v>
      </c>
    </row>
    <row r="11" spans="1:5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0.56355847467412057</v>
      </c>
      <c r="L11">
        <v>0</v>
      </c>
      <c r="M11">
        <v>1.1792945105405968</v>
      </c>
      <c r="N11">
        <v>1.3148388308143681</v>
      </c>
      <c r="O11">
        <v>1.4610377979990505</v>
      </c>
      <c r="P11">
        <v>2.3272803172615317</v>
      </c>
      <c r="Q11">
        <v>0.18785222291797118</v>
      </c>
      <c r="R11">
        <v>0.60530160718012938</v>
      </c>
      <c r="S11">
        <v>0.30253333847255892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1.2895708846326446</v>
      </c>
      <c r="AC11">
        <v>0.82334129341264861</v>
      </c>
      <c r="AD11">
        <v>0</v>
      </c>
      <c r="AE11">
        <v>1.3848009793362552</v>
      </c>
      <c r="AF11">
        <v>0.29100735284909202</v>
      </c>
      <c r="AG11">
        <v>2.0170547297432679</v>
      </c>
      <c r="AH11">
        <v>0</v>
      </c>
      <c r="AI11">
        <v>0</v>
      </c>
      <c r="AJ11">
        <v>0</v>
      </c>
      <c r="AK11">
        <v>3.7054490672510951</v>
      </c>
      <c r="AL11">
        <v>0</v>
      </c>
      <c r="AM11">
        <v>0.64075692143602592</v>
      </c>
      <c r="AN11">
        <v>2.7699695178459608E-2</v>
      </c>
      <c r="AO11">
        <v>0</v>
      </c>
      <c r="AP11">
        <v>0</v>
      </c>
      <c r="AQ11">
        <v>2.338738791191818</v>
      </c>
      <c r="AR11">
        <v>0</v>
      </c>
      <c r="AS11">
        <v>1.2814395428929242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87.577995199332079</v>
      </c>
      <c r="BA11">
        <v>4.5695572550874672</v>
      </c>
      <c r="BB11">
        <f t="shared" si="0"/>
        <v>106.08577618338509</v>
      </c>
      <c r="BC11">
        <v>1.3357818813559323</v>
      </c>
      <c r="BD11">
        <v>0</v>
      </c>
      <c r="BE11">
        <v>0</v>
      </c>
      <c r="BF11">
        <v>0</v>
      </c>
    </row>
    <row r="12" spans="1:5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0.38613473083280714</v>
      </c>
      <c r="L12">
        <v>0</v>
      </c>
      <c r="M12">
        <v>1.1792945105405968</v>
      </c>
      <c r="N12">
        <v>1.3148388308143681</v>
      </c>
      <c r="O12">
        <v>1.4610377979990505</v>
      </c>
      <c r="P12">
        <v>2.3272803172615317</v>
      </c>
      <c r="Q12">
        <v>0.18785222291797118</v>
      </c>
      <c r="R12">
        <v>0.60530160718012938</v>
      </c>
      <c r="S12">
        <v>0.30253333847255892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0.64151243622938847</v>
      </c>
      <c r="AC12">
        <v>0.82334129341264861</v>
      </c>
      <c r="AD12">
        <v>0</v>
      </c>
      <c r="AE12">
        <v>1.3848009793362552</v>
      </c>
      <c r="AF12">
        <v>0.29100735284909202</v>
      </c>
      <c r="AG12">
        <v>2.0170547297432679</v>
      </c>
      <c r="AH12">
        <v>0</v>
      </c>
      <c r="AI12">
        <v>0</v>
      </c>
      <c r="AJ12">
        <v>0</v>
      </c>
      <c r="AK12">
        <v>3.7054490672510951</v>
      </c>
      <c r="AL12">
        <v>0</v>
      </c>
      <c r="AM12">
        <v>0.64075692143602592</v>
      </c>
      <c r="AN12">
        <v>2.7699695178459608E-2</v>
      </c>
      <c r="AO12">
        <v>0</v>
      </c>
      <c r="AP12">
        <v>0</v>
      </c>
      <c r="AQ12">
        <v>2.338738791191818</v>
      </c>
      <c r="AR12">
        <v>0</v>
      </c>
      <c r="AS12">
        <v>1.3186203030682526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87.609303903151741</v>
      </c>
      <c r="BA12">
        <v>4.537914959046633</v>
      </c>
      <c r="BB12">
        <f t="shared" si="0"/>
        <v>105.36042575117635</v>
      </c>
      <c r="BC12">
        <v>1.3357818813559323</v>
      </c>
      <c r="BD12">
        <v>0</v>
      </c>
      <c r="BE12">
        <v>0</v>
      </c>
      <c r="BF12">
        <v>0</v>
      </c>
    </row>
    <row r="13" spans="1:5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0.33395755710809627</v>
      </c>
      <c r="L13">
        <v>0</v>
      </c>
      <c r="M13">
        <v>1.1792945105405968</v>
      </c>
      <c r="N13">
        <v>1.3148388308143681</v>
      </c>
      <c r="O13">
        <v>1.4610377979990505</v>
      </c>
      <c r="P13">
        <v>2.3272803172615317</v>
      </c>
      <c r="Q13">
        <v>0.18785222291797118</v>
      </c>
      <c r="R13">
        <v>0.60530160718012938</v>
      </c>
      <c r="S13">
        <v>0.30253333847255892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0.64151243622938847</v>
      </c>
      <c r="AC13">
        <v>0.41167068488937586</v>
      </c>
      <c r="AD13">
        <v>0</v>
      </c>
      <c r="AE13">
        <v>1.3848009793362552</v>
      </c>
      <c r="AF13">
        <v>0.29100735284909202</v>
      </c>
      <c r="AG13">
        <v>2.0170547297432679</v>
      </c>
      <c r="AH13">
        <v>0</v>
      </c>
      <c r="AI13">
        <v>0</v>
      </c>
      <c r="AJ13">
        <v>0</v>
      </c>
      <c r="AK13">
        <v>3.7054490672510951</v>
      </c>
      <c r="AL13">
        <v>0</v>
      </c>
      <c r="AM13">
        <v>0.64075692143602592</v>
      </c>
      <c r="AN13">
        <v>2.7699695178459608E-2</v>
      </c>
      <c r="AO13">
        <v>0</v>
      </c>
      <c r="AP13">
        <v>0</v>
      </c>
      <c r="AQ13">
        <v>2.338738791191818</v>
      </c>
      <c r="AR13">
        <v>0</v>
      </c>
      <c r="AS13">
        <v>1.3186203030682526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87.577995199332079</v>
      </c>
      <c r="BA13">
        <v>4.5172174179290074</v>
      </c>
      <c r="BB13">
        <f t="shared" si="0"/>
        <v>104.88596680622634</v>
      </c>
      <c r="BC13">
        <v>1.3357818813559323</v>
      </c>
      <c r="BD13">
        <v>0</v>
      </c>
      <c r="BE13">
        <v>0</v>
      </c>
      <c r="BF13">
        <v>0</v>
      </c>
    </row>
    <row r="14" spans="1:5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0.33395755710809627</v>
      </c>
      <c r="L14">
        <v>0</v>
      </c>
      <c r="M14">
        <v>1.1792945105405968</v>
      </c>
      <c r="N14">
        <v>1.3148388308143681</v>
      </c>
      <c r="O14">
        <v>1.4610377979990505</v>
      </c>
      <c r="P14">
        <v>2.3272803172615317</v>
      </c>
      <c r="Q14">
        <v>0.18785222291797118</v>
      </c>
      <c r="R14">
        <v>0.60530160718012938</v>
      </c>
      <c r="S14">
        <v>0.30253333847255892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0.64151243622938847</v>
      </c>
      <c r="AC14">
        <v>0.41167068488937586</v>
      </c>
      <c r="AD14">
        <v>0</v>
      </c>
      <c r="AE14">
        <v>1.3848009793362552</v>
      </c>
      <c r="AF14">
        <v>0.29100735284909202</v>
      </c>
      <c r="AG14">
        <v>2.0170547297432679</v>
      </c>
      <c r="AH14">
        <v>0</v>
      </c>
      <c r="AI14">
        <v>0</v>
      </c>
      <c r="AJ14">
        <v>0</v>
      </c>
      <c r="AK14">
        <v>3.7054490672510951</v>
      </c>
      <c r="AL14">
        <v>0</v>
      </c>
      <c r="AM14">
        <v>0.64075692143602592</v>
      </c>
      <c r="AN14">
        <v>2.7699695178459608E-2</v>
      </c>
      <c r="AO14">
        <v>0</v>
      </c>
      <c r="AP14">
        <v>0</v>
      </c>
      <c r="AQ14">
        <v>2.338738791191818</v>
      </c>
      <c r="AR14">
        <v>0</v>
      </c>
      <c r="AS14">
        <v>1.2814395428929242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87.577995199332079</v>
      </c>
      <c r="BA14">
        <v>4.5156632621536783</v>
      </c>
      <c r="BB14">
        <f t="shared" si="0"/>
        <v>104.85034020182633</v>
      </c>
      <c r="BC14">
        <v>1.3357818813559323</v>
      </c>
      <c r="BD14">
        <v>0</v>
      </c>
      <c r="BE14">
        <v>0</v>
      </c>
      <c r="BF14">
        <v>0</v>
      </c>
    </row>
    <row r="15" spans="1:5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0.33395755710809627</v>
      </c>
      <c r="L15">
        <v>0</v>
      </c>
      <c r="M15">
        <v>1.1792945105405968</v>
      </c>
      <c r="N15">
        <v>1.3148388308143681</v>
      </c>
      <c r="O15">
        <v>1.4610377979990505</v>
      </c>
      <c r="P15">
        <v>2.3272803172615317</v>
      </c>
      <c r="Q15">
        <v>0.18785222291797118</v>
      </c>
      <c r="R15">
        <v>0.60530160718012938</v>
      </c>
      <c r="S15">
        <v>0.30253333847255892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0.64151243622938847</v>
      </c>
      <c r="AC15">
        <v>0.41167068488937586</v>
      </c>
      <c r="AD15">
        <v>0</v>
      </c>
      <c r="AE15">
        <v>1.3848009793362552</v>
      </c>
      <c r="AF15">
        <v>0.29100735284909202</v>
      </c>
      <c r="AG15">
        <v>2.0170547297432679</v>
      </c>
      <c r="AH15">
        <v>0</v>
      </c>
      <c r="AI15">
        <v>0</v>
      </c>
      <c r="AJ15">
        <v>0</v>
      </c>
      <c r="AK15">
        <v>3.7054490672510951</v>
      </c>
      <c r="AL15">
        <v>0</v>
      </c>
      <c r="AM15">
        <v>0.64075692143602592</v>
      </c>
      <c r="AN15">
        <v>2.7699695178459608E-2</v>
      </c>
      <c r="AO15">
        <v>0</v>
      </c>
      <c r="AP15">
        <v>0</v>
      </c>
      <c r="AQ15">
        <v>2.338738791191818</v>
      </c>
      <c r="AR15">
        <v>0</v>
      </c>
      <c r="AS15">
        <v>1.2814395428929242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87.504941557086212</v>
      </c>
      <c r="BA15">
        <v>4.5126096199078045</v>
      </c>
      <c r="BB15">
        <f t="shared" si="0"/>
        <v>104.78034020182633</v>
      </c>
      <c r="BC15">
        <v>1.3357818813559323</v>
      </c>
      <c r="BD15">
        <v>0</v>
      </c>
      <c r="BE15">
        <v>0</v>
      </c>
      <c r="BF15">
        <v>0</v>
      </c>
    </row>
    <row r="16" spans="1:5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0.33395755710809627</v>
      </c>
      <c r="L16">
        <v>0</v>
      </c>
      <c r="M16">
        <v>1.1792945105405968</v>
      </c>
      <c r="N16">
        <v>1.3148388308143681</v>
      </c>
      <c r="O16">
        <v>1.4610377979990505</v>
      </c>
      <c r="P16">
        <v>2.3272803172615317</v>
      </c>
      <c r="Q16">
        <v>0.18785222291797118</v>
      </c>
      <c r="R16">
        <v>0.60530160718012938</v>
      </c>
      <c r="S16">
        <v>0.30253333847255892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0.64151243622938847</v>
      </c>
      <c r="AC16">
        <v>0.41167068488937586</v>
      </c>
      <c r="AD16">
        <v>0</v>
      </c>
      <c r="AE16">
        <v>1.3848009793362552</v>
      </c>
      <c r="AF16">
        <v>0.29100735284909202</v>
      </c>
      <c r="AG16">
        <v>2.0170547297432679</v>
      </c>
      <c r="AH16">
        <v>0</v>
      </c>
      <c r="AI16">
        <v>0</v>
      </c>
      <c r="AJ16">
        <v>0</v>
      </c>
      <c r="AK16">
        <v>3.7054490672510951</v>
      </c>
      <c r="AL16">
        <v>0</v>
      </c>
      <c r="AM16">
        <v>0.64075692143602592</v>
      </c>
      <c r="AN16">
        <v>2.7699695178459608E-2</v>
      </c>
      <c r="AO16">
        <v>0</v>
      </c>
      <c r="AP16">
        <v>0</v>
      </c>
      <c r="AQ16">
        <v>2.338738791191818</v>
      </c>
      <c r="AR16">
        <v>0</v>
      </c>
      <c r="AS16">
        <v>1.2814395428929242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87.504941557086212</v>
      </c>
      <c r="BA16">
        <v>4.5126096199078045</v>
      </c>
      <c r="BB16">
        <f t="shared" si="0"/>
        <v>104.78034020182633</v>
      </c>
      <c r="BC16">
        <v>1.3357818813559323</v>
      </c>
      <c r="BD16">
        <v>0</v>
      </c>
      <c r="BE16">
        <v>0</v>
      </c>
      <c r="BF16">
        <v>0</v>
      </c>
    </row>
    <row r="17" spans="1:5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0.33395755710809627</v>
      </c>
      <c r="L17">
        <v>0</v>
      </c>
      <c r="M17">
        <v>1.1792945105405968</v>
      </c>
      <c r="N17">
        <v>1.3148388308143681</v>
      </c>
      <c r="O17">
        <v>1.4610377979990505</v>
      </c>
      <c r="P17">
        <v>2.3272803172615317</v>
      </c>
      <c r="Q17">
        <v>0.18785222291797118</v>
      </c>
      <c r="R17">
        <v>0.60530160718012938</v>
      </c>
      <c r="S17">
        <v>0.30253333847255892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0.64151243622938847</v>
      </c>
      <c r="AC17">
        <v>0</v>
      </c>
      <c r="AD17">
        <v>0</v>
      </c>
      <c r="AE17">
        <v>1.3848009793362552</v>
      </c>
      <c r="AF17">
        <v>0.29100735284909202</v>
      </c>
      <c r="AG17">
        <v>2.0170547297432679</v>
      </c>
      <c r="AH17">
        <v>0</v>
      </c>
      <c r="AI17">
        <v>0</v>
      </c>
      <c r="AJ17">
        <v>0</v>
      </c>
      <c r="AK17">
        <v>3.7054490672510951</v>
      </c>
      <c r="AL17">
        <v>0</v>
      </c>
      <c r="AM17">
        <v>0.64075692143602592</v>
      </c>
      <c r="AN17">
        <v>2.7699695178459608E-2</v>
      </c>
      <c r="AO17">
        <v>0</v>
      </c>
      <c r="AP17">
        <v>0</v>
      </c>
      <c r="AQ17">
        <v>2.338738791191818</v>
      </c>
      <c r="AR17">
        <v>0</v>
      </c>
      <c r="AS17">
        <v>1.2814395428929242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87.391193905238993</v>
      </c>
      <c r="BA17">
        <v>4.4906471334322067</v>
      </c>
      <c r="BB17">
        <f t="shared" si="0"/>
        <v>104.27688435156534</v>
      </c>
      <c r="BC17">
        <v>1.3357818813559323</v>
      </c>
      <c r="BD17">
        <v>0</v>
      </c>
      <c r="BE17">
        <v>0</v>
      </c>
      <c r="BF17">
        <v>0</v>
      </c>
    </row>
    <row r="18" spans="1:5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0.33395755710809627</v>
      </c>
      <c r="L18">
        <v>0</v>
      </c>
      <c r="M18">
        <v>1.1792945105405968</v>
      </c>
      <c r="N18">
        <v>1.3148388308143681</v>
      </c>
      <c r="O18">
        <v>1.4610377979990505</v>
      </c>
      <c r="P18">
        <v>2.3272803172615317</v>
      </c>
      <c r="Q18">
        <v>0.18785222291797118</v>
      </c>
      <c r="R18">
        <v>0.60530160718012938</v>
      </c>
      <c r="S18">
        <v>0.30253333847255892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0.64151243622938847</v>
      </c>
      <c r="AC18">
        <v>0</v>
      </c>
      <c r="AD18">
        <v>0</v>
      </c>
      <c r="AE18">
        <v>1.3848009793362552</v>
      </c>
      <c r="AF18">
        <v>0.29100735284909202</v>
      </c>
      <c r="AG18">
        <v>2.0170547297432679</v>
      </c>
      <c r="AH18">
        <v>0</v>
      </c>
      <c r="AI18">
        <v>0</v>
      </c>
      <c r="AJ18">
        <v>0</v>
      </c>
      <c r="AK18">
        <v>3.7054490672510951</v>
      </c>
      <c r="AL18">
        <v>0</v>
      </c>
      <c r="AM18">
        <v>0.64075692143602592</v>
      </c>
      <c r="AN18">
        <v>2.7699695178459608E-2</v>
      </c>
      <c r="AO18">
        <v>0</v>
      </c>
      <c r="AP18">
        <v>0</v>
      </c>
      <c r="AQ18">
        <v>2.338738791191818</v>
      </c>
      <c r="AR18">
        <v>0</v>
      </c>
      <c r="AS18">
        <v>1.2814395428929242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87.391193905238993</v>
      </c>
      <c r="BA18">
        <v>4.4906471334322067</v>
      </c>
      <c r="BB18">
        <f t="shared" si="0"/>
        <v>104.27688435156534</v>
      </c>
      <c r="BC18">
        <v>1.3357818813559323</v>
      </c>
      <c r="BD18">
        <v>0</v>
      </c>
      <c r="BE18">
        <v>0</v>
      </c>
      <c r="BF18">
        <v>0</v>
      </c>
    </row>
    <row r="19" spans="1:5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0.33395755710809627</v>
      </c>
      <c r="L19">
        <v>0</v>
      </c>
      <c r="M19">
        <v>1.1792945105405968</v>
      </c>
      <c r="N19">
        <v>1.3148388308143681</v>
      </c>
      <c r="O19">
        <v>1.4610377979990505</v>
      </c>
      <c r="P19">
        <v>2.3272803172615317</v>
      </c>
      <c r="Q19">
        <v>0.18785222291797118</v>
      </c>
      <c r="R19">
        <v>0.60530160718012938</v>
      </c>
      <c r="S19">
        <v>0.30253333847255892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0.64151243622938847</v>
      </c>
      <c r="AC19">
        <v>0</v>
      </c>
      <c r="AD19">
        <v>0</v>
      </c>
      <c r="AE19">
        <v>1.3848009793362552</v>
      </c>
      <c r="AF19">
        <v>0.29100735284909202</v>
      </c>
      <c r="AG19">
        <v>2.0170547297432679</v>
      </c>
      <c r="AH19">
        <v>0</v>
      </c>
      <c r="AI19">
        <v>0</v>
      </c>
      <c r="AJ19">
        <v>0</v>
      </c>
      <c r="AK19">
        <v>3.7054490672510951</v>
      </c>
      <c r="AL19">
        <v>0</v>
      </c>
      <c r="AM19">
        <v>0.64075692143602592</v>
      </c>
      <c r="AN19">
        <v>2.7699695178459608E-2</v>
      </c>
      <c r="AO19">
        <v>0</v>
      </c>
      <c r="AP19">
        <v>0</v>
      </c>
      <c r="AQ19">
        <v>1.1621062488833229</v>
      </c>
      <c r="AR19">
        <v>0</v>
      </c>
      <c r="AS19">
        <v>1.2814395428929242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86.827637236485074</v>
      </c>
      <c r="BA19">
        <v>4.4179072244098005</v>
      </c>
      <c r="BB19">
        <f t="shared" si="0"/>
        <v>102.60943504952533</v>
      </c>
      <c r="BC19">
        <v>1.3357818813559323</v>
      </c>
      <c r="BD19">
        <v>0</v>
      </c>
      <c r="BE19">
        <v>0</v>
      </c>
      <c r="BF19">
        <v>0</v>
      </c>
    </row>
    <row r="20" spans="1:5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0.33396132744705515</v>
      </c>
      <c r="L20">
        <v>0</v>
      </c>
      <c r="M20">
        <v>1.1792945105405968</v>
      </c>
      <c r="N20">
        <v>1.3148388308143681</v>
      </c>
      <c r="O20">
        <v>1.4610377979990505</v>
      </c>
      <c r="P20">
        <v>2.3272803172615317</v>
      </c>
      <c r="Q20">
        <v>0.18785222291797118</v>
      </c>
      <c r="R20">
        <v>0.60530160718012938</v>
      </c>
      <c r="S20">
        <v>0.30254530253987616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0.64151243622938847</v>
      </c>
      <c r="AC20">
        <v>0</v>
      </c>
      <c r="AD20">
        <v>0</v>
      </c>
      <c r="AE20">
        <v>1.3848009793362552</v>
      </c>
      <c r="AF20">
        <v>0.29100735284909202</v>
      </c>
      <c r="AG20">
        <v>2.0170547297432679</v>
      </c>
      <c r="AH20">
        <v>0</v>
      </c>
      <c r="AI20">
        <v>0</v>
      </c>
      <c r="AJ20">
        <v>0</v>
      </c>
      <c r="AK20">
        <v>3.7054490672510951</v>
      </c>
      <c r="AL20">
        <v>0</v>
      </c>
      <c r="AM20">
        <v>0.64075692143602592</v>
      </c>
      <c r="AN20">
        <v>2.7699695178459608E-2</v>
      </c>
      <c r="AO20">
        <v>0</v>
      </c>
      <c r="AP20">
        <v>0</v>
      </c>
      <c r="AQ20">
        <v>0</v>
      </c>
      <c r="AR20">
        <v>0</v>
      </c>
      <c r="AS20">
        <v>1.2814395428929242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86.827637236485074</v>
      </c>
      <c r="BA20">
        <v>4.3693318409046595</v>
      </c>
      <c r="BB20">
        <f t="shared" si="0"/>
        <v>101.49591991855343</v>
      </c>
      <c r="BC20">
        <v>1.3357818813559323</v>
      </c>
      <c r="BD20">
        <v>0</v>
      </c>
      <c r="BE20">
        <v>0</v>
      </c>
      <c r="BF20">
        <v>0</v>
      </c>
    </row>
    <row r="21" spans="1:5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0.33396132744705515</v>
      </c>
      <c r="L21">
        <v>0</v>
      </c>
      <c r="M21">
        <v>1.1792945105405968</v>
      </c>
      <c r="N21">
        <v>1.3148388308143681</v>
      </c>
      <c r="O21">
        <v>1.4610377979990505</v>
      </c>
      <c r="P21">
        <v>1.7011062408682944</v>
      </c>
      <c r="Q21">
        <v>0.18785222291797118</v>
      </c>
      <c r="R21">
        <v>0.60530160718012938</v>
      </c>
      <c r="S21">
        <v>0.30254530253987616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0.64151243622938847</v>
      </c>
      <c r="AC21">
        <v>0</v>
      </c>
      <c r="AD21">
        <v>0</v>
      </c>
      <c r="AE21">
        <v>1.3848009793362552</v>
      </c>
      <c r="AF21">
        <v>0.29100735284909202</v>
      </c>
      <c r="AG21">
        <v>2.0170547297432679</v>
      </c>
      <c r="AH21">
        <v>0</v>
      </c>
      <c r="AI21">
        <v>0</v>
      </c>
      <c r="AJ21">
        <v>0</v>
      </c>
      <c r="AK21">
        <v>3.7054490672510951</v>
      </c>
      <c r="AL21">
        <v>0</v>
      </c>
      <c r="AM21">
        <v>0.64075692143602592</v>
      </c>
      <c r="AN21">
        <v>2.7699695178459608E-2</v>
      </c>
      <c r="AO21">
        <v>0</v>
      </c>
      <c r="AP21">
        <v>0</v>
      </c>
      <c r="AQ21">
        <v>0</v>
      </c>
      <c r="AR21">
        <v>0</v>
      </c>
      <c r="AS21">
        <v>1.2814395428929242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86.942435817157175</v>
      </c>
      <c r="BA21">
        <v>4.3479563451835244</v>
      </c>
      <c r="BB21">
        <f t="shared" si="0"/>
        <v>101.00591991855343</v>
      </c>
      <c r="BC21">
        <v>1.3357818813559323</v>
      </c>
      <c r="BD21">
        <v>0</v>
      </c>
      <c r="BE21">
        <v>0</v>
      </c>
      <c r="BF21">
        <v>0</v>
      </c>
    </row>
    <row r="22" spans="1:5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0.33396132744705515</v>
      </c>
      <c r="L22">
        <v>0</v>
      </c>
      <c r="M22">
        <v>1.1792945105405968</v>
      </c>
      <c r="N22">
        <v>1.3148388308143681</v>
      </c>
      <c r="O22">
        <v>1.4610377979990505</v>
      </c>
      <c r="P22">
        <v>1.7011062408682944</v>
      </c>
      <c r="Q22">
        <v>0.18785222291797118</v>
      </c>
      <c r="R22">
        <v>0.60530160718012938</v>
      </c>
      <c r="S22">
        <v>0.30254530253987616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0.64151243622938847</v>
      </c>
      <c r="AC22">
        <v>0</v>
      </c>
      <c r="AD22">
        <v>0</v>
      </c>
      <c r="AE22">
        <v>1.3848009793362552</v>
      </c>
      <c r="AF22">
        <v>0.29100735284909202</v>
      </c>
      <c r="AG22">
        <v>2.0170547297432679</v>
      </c>
      <c r="AH22">
        <v>0</v>
      </c>
      <c r="AI22">
        <v>0</v>
      </c>
      <c r="AJ22">
        <v>0</v>
      </c>
      <c r="AK22">
        <v>3.7054490672510951</v>
      </c>
      <c r="AL22">
        <v>0</v>
      </c>
      <c r="AM22">
        <v>0.64075692143602592</v>
      </c>
      <c r="AN22">
        <v>2.7699695178459608E-2</v>
      </c>
      <c r="AO22">
        <v>0</v>
      </c>
      <c r="AP22">
        <v>0</v>
      </c>
      <c r="AQ22">
        <v>0</v>
      </c>
      <c r="AR22">
        <v>0</v>
      </c>
      <c r="AS22">
        <v>1.2814395428929242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86.994616990189968</v>
      </c>
      <c r="BA22">
        <v>4.3501375182162914</v>
      </c>
      <c r="BB22">
        <f t="shared" si="0"/>
        <v>101.05591991855346</v>
      </c>
      <c r="BC22">
        <v>1.3357818813559323</v>
      </c>
      <c r="BD22">
        <v>0</v>
      </c>
      <c r="BE22">
        <v>0</v>
      </c>
      <c r="BF22">
        <v>0</v>
      </c>
    </row>
    <row r="23" spans="1:5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0.33396132744705515</v>
      </c>
      <c r="L23">
        <v>0</v>
      </c>
      <c r="M23">
        <v>1.1792945105405968</v>
      </c>
      <c r="N23">
        <v>1.3148388308143681</v>
      </c>
      <c r="O23">
        <v>1.4610377979990505</v>
      </c>
      <c r="P23">
        <v>1.7011062408682944</v>
      </c>
      <c r="Q23">
        <v>0.18785222291797118</v>
      </c>
      <c r="R23">
        <v>0.60530160718012938</v>
      </c>
      <c r="S23">
        <v>0.30254530253987616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0.64151243622938847</v>
      </c>
      <c r="AC23">
        <v>0</v>
      </c>
      <c r="AD23">
        <v>0</v>
      </c>
      <c r="AE23">
        <v>1.3848009793362552</v>
      </c>
      <c r="AF23">
        <v>0.29100735284909202</v>
      </c>
      <c r="AG23">
        <v>2.0170547297432679</v>
      </c>
      <c r="AH23">
        <v>0</v>
      </c>
      <c r="AI23">
        <v>0</v>
      </c>
      <c r="AJ23">
        <v>0</v>
      </c>
      <c r="AK23">
        <v>3.7054490672510951</v>
      </c>
      <c r="AL23">
        <v>0</v>
      </c>
      <c r="AM23">
        <v>0.64075692143602592</v>
      </c>
      <c r="AN23">
        <v>2.7699695178459608E-2</v>
      </c>
      <c r="AO23">
        <v>0</v>
      </c>
      <c r="AP23">
        <v>0</v>
      </c>
      <c r="AQ23">
        <v>0</v>
      </c>
      <c r="AR23">
        <v>0</v>
      </c>
      <c r="AS23">
        <v>1.2814395428929242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86.983808182007948</v>
      </c>
      <c r="BA23">
        <v>4.3496857100342847</v>
      </c>
      <c r="BB23">
        <f t="shared" si="0"/>
        <v>101.04556291855344</v>
      </c>
      <c r="BC23">
        <v>1.3357818813559323</v>
      </c>
      <c r="BD23">
        <v>0</v>
      </c>
      <c r="BE23">
        <v>0</v>
      </c>
      <c r="BF23">
        <v>0</v>
      </c>
    </row>
    <row r="24" spans="1:5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0.33396132744705515</v>
      </c>
      <c r="L24">
        <v>0</v>
      </c>
      <c r="M24">
        <v>1.1792945105405968</v>
      </c>
      <c r="N24">
        <v>1.3148388308143681</v>
      </c>
      <c r="O24">
        <v>1.4610377979990505</v>
      </c>
      <c r="P24">
        <v>1.7011062408682944</v>
      </c>
      <c r="Q24">
        <v>0.18785222291797118</v>
      </c>
      <c r="R24">
        <v>0.60529235840612261</v>
      </c>
      <c r="S24">
        <v>0.30254530253987616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0.64151243622938847</v>
      </c>
      <c r="AC24">
        <v>0</v>
      </c>
      <c r="AD24">
        <v>0</v>
      </c>
      <c r="AE24">
        <v>1.3848009793362552</v>
      </c>
      <c r="AF24">
        <v>0.29100735284909202</v>
      </c>
      <c r="AG24">
        <v>2.0170547297432679</v>
      </c>
      <c r="AH24">
        <v>0.44919151221039444</v>
      </c>
      <c r="AI24">
        <v>0</v>
      </c>
      <c r="AJ24">
        <v>0</v>
      </c>
      <c r="AK24">
        <v>3.7054490672510951</v>
      </c>
      <c r="AL24">
        <v>0</v>
      </c>
      <c r="AM24">
        <v>0.64075692143602592</v>
      </c>
      <c r="AN24">
        <v>2.7699695178459608E-2</v>
      </c>
      <c r="AO24">
        <v>0</v>
      </c>
      <c r="AP24">
        <v>0</v>
      </c>
      <c r="AQ24">
        <v>0</v>
      </c>
      <c r="AR24">
        <v>0</v>
      </c>
      <c r="AS24">
        <v>1.2814395428929242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89.45163953245671</v>
      </c>
      <c r="BA24">
        <v>4.4716168790946842</v>
      </c>
      <c r="BB24">
        <f t="shared" si="0"/>
        <v>104.60781210029681</v>
      </c>
      <c r="BC24">
        <v>1.3357818813559323</v>
      </c>
      <c r="BD24">
        <v>0.55988267441860473</v>
      </c>
      <c r="BE24">
        <v>0.20728406250000003</v>
      </c>
      <c r="BF24">
        <v>0</v>
      </c>
    </row>
    <row r="25" spans="1:5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0.33396132744705515</v>
      </c>
      <c r="L25">
        <v>0</v>
      </c>
      <c r="M25">
        <v>1.1792945105405968</v>
      </c>
      <c r="N25">
        <v>1.3148388308143681</v>
      </c>
      <c r="O25">
        <v>1.4610377979990505</v>
      </c>
      <c r="P25">
        <v>1.7011062408682944</v>
      </c>
      <c r="Q25">
        <v>0.18785222291797118</v>
      </c>
      <c r="R25">
        <v>0.60529235840612261</v>
      </c>
      <c r="S25">
        <v>0.30254530253987616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0.64151243622938847</v>
      </c>
      <c r="AC25">
        <v>0</v>
      </c>
      <c r="AD25">
        <v>0</v>
      </c>
      <c r="AE25">
        <v>1.3848009793362552</v>
      </c>
      <c r="AF25">
        <v>0.29100735284909202</v>
      </c>
      <c r="AG25">
        <v>2.0170547297432679</v>
      </c>
      <c r="AH25">
        <v>1.109503041640576</v>
      </c>
      <c r="AI25">
        <v>0</v>
      </c>
      <c r="AJ25">
        <v>0</v>
      </c>
      <c r="AK25">
        <v>3.7054490672510951</v>
      </c>
      <c r="AL25">
        <v>0</v>
      </c>
      <c r="AM25">
        <v>0.64075692143602592</v>
      </c>
      <c r="AN25">
        <v>2.7699695178459608E-2</v>
      </c>
      <c r="AO25">
        <v>0</v>
      </c>
      <c r="AP25">
        <v>0</v>
      </c>
      <c r="AQ25">
        <v>0</v>
      </c>
      <c r="AR25">
        <v>0</v>
      </c>
      <c r="AS25">
        <v>1.2814395428929242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90.420517637236514</v>
      </c>
      <c r="BA25">
        <v>4.5397170058046639</v>
      </c>
      <c r="BB25">
        <f t="shared" si="0"/>
        <v>106.4685454946639</v>
      </c>
      <c r="BC25">
        <v>1.3357818813559323</v>
      </c>
      <c r="BD25">
        <v>0.55988267441860473</v>
      </c>
      <c r="BE25">
        <v>0.50692794936708852</v>
      </c>
      <c r="BF25">
        <v>0</v>
      </c>
    </row>
    <row r="26" spans="1:5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0.33396132744705515</v>
      </c>
      <c r="L26">
        <v>0</v>
      </c>
      <c r="M26">
        <v>1.1792945105405968</v>
      </c>
      <c r="N26">
        <v>1.3148388308143681</v>
      </c>
      <c r="O26">
        <v>1.4610377979990505</v>
      </c>
      <c r="P26">
        <v>1.7011062408682944</v>
      </c>
      <c r="Q26">
        <v>0.18785222291797118</v>
      </c>
      <c r="R26">
        <v>0.60522274653501085</v>
      </c>
      <c r="S26">
        <v>0.30254530253987616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0.64151243622938847</v>
      </c>
      <c r="AC26">
        <v>0</v>
      </c>
      <c r="AD26">
        <v>0</v>
      </c>
      <c r="AE26">
        <v>1.3848009793362552</v>
      </c>
      <c r="AF26">
        <v>0.29100735284909202</v>
      </c>
      <c r="AG26">
        <v>2.0170547297432679</v>
      </c>
      <c r="AH26">
        <v>1.6642545948653724</v>
      </c>
      <c r="AI26">
        <v>0</v>
      </c>
      <c r="AJ26">
        <v>0</v>
      </c>
      <c r="AK26">
        <v>3.7054490672510951</v>
      </c>
      <c r="AL26">
        <v>0</v>
      </c>
      <c r="AM26">
        <v>0.64075692143602592</v>
      </c>
      <c r="AN26">
        <v>2.7699695178459608E-2</v>
      </c>
      <c r="AO26">
        <v>0</v>
      </c>
      <c r="AP26">
        <v>0</v>
      </c>
      <c r="AQ26">
        <v>0</v>
      </c>
      <c r="AR26">
        <v>0</v>
      </c>
      <c r="AS26">
        <v>1.2814395428929242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91.307505739929042</v>
      </c>
      <c r="BA26">
        <v>4.5999788136457855</v>
      </c>
      <c r="BB26">
        <f t="shared" si="0"/>
        <v>108.10859012749346</v>
      </c>
      <c r="BC26">
        <v>1.3357818813559323</v>
      </c>
      <c r="BD26">
        <v>0.55988267441860473</v>
      </c>
      <c r="BE26">
        <v>0.76556434599156109</v>
      </c>
      <c r="BF26">
        <v>0</v>
      </c>
    </row>
    <row r="27" spans="1:5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0.33395903225665707</v>
      </c>
      <c r="L27">
        <v>0</v>
      </c>
      <c r="M27">
        <v>1.1792945105405968</v>
      </c>
      <c r="N27">
        <v>1.3148388308143681</v>
      </c>
      <c r="O27">
        <v>1.4610377979990505</v>
      </c>
      <c r="P27">
        <v>1.7115424754748485</v>
      </c>
      <c r="Q27">
        <v>0.18785222291797118</v>
      </c>
      <c r="R27">
        <v>0.60530160718012938</v>
      </c>
      <c r="S27">
        <v>0.30257702677630666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0.64151243622938847</v>
      </c>
      <c r="AC27">
        <v>0.41167068488937586</v>
      </c>
      <c r="AD27">
        <v>0.37303895907952411</v>
      </c>
      <c r="AE27">
        <v>1.3848009793362552</v>
      </c>
      <c r="AF27">
        <v>0.29100735284909202</v>
      </c>
      <c r="AG27">
        <v>2.0170547297432679</v>
      </c>
      <c r="AH27">
        <v>1.6642545948653724</v>
      </c>
      <c r="AI27">
        <v>0</v>
      </c>
      <c r="AJ27">
        <v>0</v>
      </c>
      <c r="AK27">
        <v>3.7054490672510951</v>
      </c>
      <c r="AL27">
        <v>0</v>
      </c>
      <c r="AM27">
        <v>0.64075692143602592</v>
      </c>
      <c r="AN27">
        <v>2.7699695178459608E-2</v>
      </c>
      <c r="AO27">
        <v>0</v>
      </c>
      <c r="AP27">
        <v>0</v>
      </c>
      <c r="AQ27">
        <v>0</v>
      </c>
      <c r="AR27">
        <v>0</v>
      </c>
      <c r="AS27">
        <v>1.2814395428929242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91.253686078063055</v>
      </c>
      <c r="BA27">
        <v>4.6309707760133412</v>
      </c>
      <c r="BB27">
        <f t="shared" si="0"/>
        <v>108.81903267152651</v>
      </c>
      <c r="BC27">
        <v>1.3357818813559323</v>
      </c>
      <c r="BD27">
        <v>0.55988267441860473</v>
      </c>
      <c r="BE27">
        <v>0.76556434599156109</v>
      </c>
      <c r="BF27">
        <v>0</v>
      </c>
    </row>
    <row r="28" spans="1:5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0.33395903225665707</v>
      </c>
      <c r="L28">
        <v>0</v>
      </c>
      <c r="M28">
        <v>1.1792945105405968</v>
      </c>
      <c r="N28">
        <v>1.3148388308143681</v>
      </c>
      <c r="O28">
        <v>1.4610377979990505</v>
      </c>
      <c r="P28">
        <v>1.6593613024420788</v>
      </c>
      <c r="Q28">
        <v>0.18785222291797118</v>
      </c>
      <c r="R28">
        <v>0.60530160718012938</v>
      </c>
      <c r="S28">
        <v>0.30257702677630666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0.64151243622938847</v>
      </c>
      <c r="AC28">
        <v>0.41167068488937586</v>
      </c>
      <c r="AD28">
        <v>0.74607788124608632</v>
      </c>
      <c r="AE28">
        <v>1.3848009793362552</v>
      </c>
      <c r="AF28">
        <v>0.29100735284909202</v>
      </c>
      <c r="AG28">
        <v>2.0170547297432679</v>
      </c>
      <c r="AH28">
        <v>1.6642545948653724</v>
      </c>
      <c r="AI28">
        <v>0</v>
      </c>
      <c r="AJ28">
        <v>0</v>
      </c>
      <c r="AK28">
        <v>3.7054490672510951</v>
      </c>
      <c r="AL28">
        <v>0</v>
      </c>
      <c r="AM28">
        <v>0.64075692143602592</v>
      </c>
      <c r="AN28">
        <v>2.7699695178459608E-2</v>
      </c>
      <c r="AO28">
        <v>0</v>
      </c>
      <c r="AP28">
        <v>0</v>
      </c>
      <c r="AQ28">
        <v>0</v>
      </c>
      <c r="AR28">
        <v>0</v>
      </c>
      <c r="AS28">
        <v>1.2814395428929242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91.253686078063055</v>
      </c>
      <c r="BA28">
        <v>4.6443826299271338</v>
      </c>
      <c r="BB28">
        <f t="shared" si="0"/>
        <v>109.12647856674651</v>
      </c>
      <c r="BC28">
        <v>1.3357818813559323</v>
      </c>
      <c r="BD28">
        <v>0.55988267441860473</v>
      </c>
      <c r="BE28">
        <v>0.76556434599156109</v>
      </c>
      <c r="BF28">
        <v>0</v>
      </c>
    </row>
    <row r="29" spans="1:5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0.33395903225665707</v>
      </c>
      <c r="L29">
        <v>0</v>
      </c>
      <c r="M29">
        <v>1.1792945105405968</v>
      </c>
      <c r="N29">
        <v>1.3148388308143681</v>
      </c>
      <c r="O29">
        <v>1.4610377979990505</v>
      </c>
      <c r="P29">
        <v>1.6593613024420788</v>
      </c>
      <c r="Q29">
        <v>0.18785222291797118</v>
      </c>
      <c r="R29">
        <v>0.58420700271342096</v>
      </c>
      <c r="S29">
        <v>0.30257702677630666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0.64151243622938847</v>
      </c>
      <c r="AC29">
        <v>0.82334129341264861</v>
      </c>
      <c r="AD29">
        <v>1.1191168403256104</v>
      </c>
      <c r="AE29">
        <v>1.3848009793362552</v>
      </c>
      <c r="AF29">
        <v>0.29100735284909202</v>
      </c>
      <c r="AG29">
        <v>2.0170547297432679</v>
      </c>
      <c r="AH29">
        <v>1.6642545948653724</v>
      </c>
      <c r="AI29">
        <v>0</v>
      </c>
      <c r="AJ29">
        <v>0</v>
      </c>
      <c r="AK29">
        <v>3.7054490672510951</v>
      </c>
      <c r="AL29">
        <v>0</v>
      </c>
      <c r="AM29">
        <v>0.64075692143602592</v>
      </c>
      <c r="AN29">
        <v>2.7699695178459608E-2</v>
      </c>
      <c r="AO29">
        <v>0</v>
      </c>
      <c r="AP29">
        <v>0</v>
      </c>
      <c r="AQ29">
        <v>0</v>
      </c>
      <c r="AR29">
        <v>0</v>
      </c>
      <c r="AS29">
        <v>1.2814395428929242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91.253686078063055</v>
      </c>
      <c r="BA29">
        <v>4.6763017353862217</v>
      </c>
      <c r="BB29">
        <f t="shared" si="0"/>
        <v>109.85817442442352</v>
      </c>
      <c r="BC29">
        <v>1.3357818813559323</v>
      </c>
      <c r="BD29">
        <v>0.55988267441860473</v>
      </c>
      <c r="BE29">
        <v>0.76556434599156109</v>
      </c>
      <c r="BF29">
        <v>0</v>
      </c>
    </row>
    <row r="30" spans="1:5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0.33395903225665707</v>
      </c>
      <c r="L30">
        <v>0</v>
      </c>
      <c r="M30">
        <v>1.1792945105405968</v>
      </c>
      <c r="N30">
        <v>1.3148388308143681</v>
      </c>
      <c r="O30">
        <v>1.4610377979990505</v>
      </c>
      <c r="P30">
        <v>1.6593613024420788</v>
      </c>
      <c r="Q30">
        <v>0.18785222291797118</v>
      </c>
      <c r="R30">
        <v>0.58420700271342096</v>
      </c>
      <c r="S30">
        <v>0.30257702677630666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1.2895708846326446</v>
      </c>
      <c r="AC30">
        <v>0.82334129341264861</v>
      </c>
      <c r="AD30">
        <v>1.1191168403256104</v>
      </c>
      <c r="AE30">
        <v>1.3848009793362552</v>
      </c>
      <c r="AF30">
        <v>0.29100735284909202</v>
      </c>
      <c r="AG30">
        <v>2.0170547297432679</v>
      </c>
      <c r="AH30">
        <v>1.6642545948653724</v>
      </c>
      <c r="AI30">
        <v>0</v>
      </c>
      <c r="AJ30">
        <v>0</v>
      </c>
      <c r="AK30">
        <v>3.7054490672510951</v>
      </c>
      <c r="AL30">
        <v>0</v>
      </c>
      <c r="AM30">
        <v>0.64075692143602592</v>
      </c>
      <c r="AN30">
        <v>2.7699695178459608E-2</v>
      </c>
      <c r="AO30">
        <v>0</v>
      </c>
      <c r="AP30">
        <v>0</v>
      </c>
      <c r="AQ30">
        <v>0</v>
      </c>
      <c r="AR30">
        <v>0</v>
      </c>
      <c r="AS30">
        <v>1.2814395428929242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91.253686078063055</v>
      </c>
      <c r="BA30">
        <v>4.7033905785294783</v>
      </c>
      <c r="BB30">
        <f t="shared" si="0"/>
        <v>110.47914402968351</v>
      </c>
      <c r="BC30">
        <v>1.3357818813559323</v>
      </c>
      <c r="BD30">
        <v>0.55988267441860473</v>
      </c>
      <c r="BE30">
        <v>0.76556434599156109</v>
      </c>
      <c r="BF30">
        <v>0</v>
      </c>
    </row>
    <row r="31" spans="1:5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1.3671035851779596</v>
      </c>
      <c r="L31">
        <v>0</v>
      </c>
      <c r="M31">
        <v>1.1792945105405968</v>
      </c>
      <c r="N31">
        <v>1.3148388308143681</v>
      </c>
      <c r="O31">
        <v>1.4610377979990505</v>
      </c>
      <c r="P31">
        <v>1.6071801294093091</v>
      </c>
      <c r="Q31">
        <v>0.18785222291797118</v>
      </c>
      <c r="R31">
        <v>0.58420700271342096</v>
      </c>
      <c r="S31">
        <v>0.30238291245712573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1.2895708846326446</v>
      </c>
      <c r="AC31">
        <v>0.82334129341264861</v>
      </c>
      <c r="AD31">
        <v>1.1191168403256104</v>
      </c>
      <c r="AE31">
        <v>1.3848009793362552</v>
      </c>
      <c r="AF31">
        <v>0.29100735284909202</v>
      </c>
      <c r="AG31">
        <v>2.0170547297432679</v>
      </c>
      <c r="AH31">
        <v>1.6642545948653724</v>
      </c>
      <c r="AI31">
        <v>0</v>
      </c>
      <c r="AJ31">
        <v>0</v>
      </c>
      <c r="AK31">
        <v>3.7054490672510951</v>
      </c>
      <c r="AL31">
        <v>0</v>
      </c>
      <c r="AM31">
        <v>0.64075692143602592</v>
      </c>
      <c r="AN31">
        <v>2.7699695178459608E-2</v>
      </c>
      <c r="AO31">
        <v>0</v>
      </c>
      <c r="AP31">
        <v>0</v>
      </c>
      <c r="AQ31">
        <v>0</v>
      </c>
      <c r="AR31">
        <v>0</v>
      </c>
      <c r="AS31">
        <v>1.2814395428929242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91.211941139636849</v>
      </c>
      <c r="BA31">
        <v>4.7426417954040634</v>
      </c>
      <c r="BB31">
        <f t="shared" si="0"/>
        <v>111.37891713995208</v>
      </c>
      <c r="BC31">
        <v>1.3357818813559323</v>
      </c>
      <c r="BD31">
        <v>0.55988267441860473</v>
      </c>
      <c r="BE31">
        <v>0.76556434599156109</v>
      </c>
      <c r="BF31">
        <v>0</v>
      </c>
    </row>
    <row r="32" spans="1:5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1.3671035851779596</v>
      </c>
      <c r="L32">
        <v>0</v>
      </c>
      <c r="M32">
        <v>1.1792945105405968</v>
      </c>
      <c r="N32">
        <v>1.3148388308143681</v>
      </c>
      <c r="O32">
        <v>1.4610377979990505</v>
      </c>
      <c r="P32">
        <v>1.6071801294093091</v>
      </c>
      <c r="Q32">
        <v>0.18785222291797118</v>
      </c>
      <c r="R32">
        <v>0.58420700271342096</v>
      </c>
      <c r="S32">
        <v>0.30238291245712573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1.2895708846326446</v>
      </c>
      <c r="AC32">
        <v>0.82334129341264861</v>
      </c>
      <c r="AD32">
        <v>0.74607788124608632</v>
      </c>
      <c r="AE32">
        <v>1.3848009793362552</v>
      </c>
      <c r="AF32">
        <v>0.29100735284909202</v>
      </c>
      <c r="AG32">
        <v>2.0170547297432679</v>
      </c>
      <c r="AH32">
        <v>1.109503041640576</v>
      </c>
      <c r="AI32">
        <v>0</v>
      </c>
      <c r="AJ32">
        <v>0</v>
      </c>
      <c r="AK32">
        <v>3.7054490672510951</v>
      </c>
      <c r="AL32">
        <v>0</v>
      </c>
      <c r="AM32">
        <v>0.64075692143602592</v>
      </c>
      <c r="AN32">
        <v>2.7699695178459608E-2</v>
      </c>
      <c r="AO32">
        <v>0</v>
      </c>
      <c r="AP32">
        <v>0</v>
      </c>
      <c r="AQ32">
        <v>0</v>
      </c>
      <c r="AR32">
        <v>0</v>
      </c>
      <c r="AS32">
        <v>1.2814395428929242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90.387570444583602</v>
      </c>
      <c r="BA32">
        <v>4.6694014569365114</v>
      </c>
      <c r="BB32">
        <f t="shared" si="0"/>
        <v>109.44135987443759</v>
      </c>
      <c r="BC32">
        <v>1.3357818813559323</v>
      </c>
      <c r="BD32">
        <v>0.55988267441860473</v>
      </c>
      <c r="BE32">
        <v>0.50692794936708852</v>
      </c>
      <c r="BF32">
        <v>0</v>
      </c>
    </row>
    <row r="33" spans="1:5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1.3671035851779596</v>
      </c>
      <c r="L33">
        <v>0</v>
      </c>
      <c r="M33">
        <v>1.1792945105405968</v>
      </c>
      <c r="N33">
        <v>1.3148388308143681</v>
      </c>
      <c r="O33">
        <v>1.4610377979990505</v>
      </c>
      <c r="P33">
        <v>1.6071801294093091</v>
      </c>
      <c r="Q33">
        <v>0.18785222291797118</v>
      </c>
      <c r="R33">
        <v>0.58420700271342096</v>
      </c>
      <c r="S33">
        <v>0.30257702677630666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1.2895708846326446</v>
      </c>
      <c r="AC33">
        <v>0.82334129341264861</v>
      </c>
      <c r="AD33">
        <v>0.37303895907952411</v>
      </c>
      <c r="AE33">
        <v>1.3848009793362552</v>
      </c>
      <c r="AF33">
        <v>0.29100735284909202</v>
      </c>
      <c r="AG33">
        <v>2.0170547297432679</v>
      </c>
      <c r="AH33">
        <v>0.55475155322479652</v>
      </c>
      <c r="AI33">
        <v>0</v>
      </c>
      <c r="AJ33">
        <v>0</v>
      </c>
      <c r="AK33">
        <v>3.7054490672510951</v>
      </c>
      <c r="AL33">
        <v>0</v>
      </c>
      <c r="AM33">
        <v>0.64075692143602592</v>
      </c>
      <c r="AN33">
        <v>2.7699695178459608E-2</v>
      </c>
      <c r="AO33">
        <v>0</v>
      </c>
      <c r="AP33">
        <v>0</v>
      </c>
      <c r="AQ33">
        <v>0</v>
      </c>
      <c r="AR33">
        <v>0</v>
      </c>
      <c r="AS33">
        <v>1.2814395428929242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89.437964934251724</v>
      </c>
      <c r="BA33">
        <v>4.5909344214208385</v>
      </c>
      <c r="BB33">
        <f t="shared" si="0"/>
        <v>107.39433386285189</v>
      </c>
      <c r="BC33">
        <v>1.3357818813559323</v>
      </c>
      <c r="BD33">
        <v>0.55988267441860473</v>
      </c>
      <c r="BE33">
        <v>0.25863670886075951</v>
      </c>
      <c r="BF33">
        <v>0</v>
      </c>
    </row>
    <row r="34" spans="1:5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1.3671035851779596</v>
      </c>
      <c r="L34">
        <v>0</v>
      </c>
      <c r="M34">
        <v>1.1792945105405968</v>
      </c>
      <c r="N34">
        <v>1.3148388308143681</v>
      </c>
      <c r="O34">
        <v>1.4610377979990505</v>
      </c>
      <c r="P34">
        <v>1.6071801294093091</v>
      </c>
      <c r="Q34">
        <v>0.18785222291797118</v>
      </c>
      <c r="R34">
        <v>0.58420700271342096</v>
      </c>
      <c r="S34">
        <v>0.30257702677630666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1.2895708846326446</v>
      </c>
      <c r="AC34">
        <v>0.82334129341264861</v>
      </c>
      <c r="AD34">
        <v>0</v>
      </c>
      <c r="AE34">
        <v>1.3848009793362552</v>
      </c>
      <c r="AF34">
        <v>0.29100735284909202</v>
      </c>
      <c r="AG34">
        <v>2.0170547297432679</v>
      </c>
      <c r="AH34">
        <v>0</v>
      </c>
      <c r="AI34">
        <v>0</v>
      </c>
      <c r="AJ34">
        <v>0</v>
      </c>
      <c r="AK34">
        <v>3.7054490672510951</v>
      </c>
      <c r="AL34">
        <v>0</v>
      </c>
      <c r="AM34">
        <v>0.64075692143602592</v>
      </c>
      <c r="AN34">
        <v>2.7699695178459608E-2</v>
      </c>
      <c r="AO34">
        <v>0</v>
      </c>
      <c r="AP34">
        <v>0</v>
      </c>
      <c r="AQ34">
        <v>0</v>
      </c>
      <c r="AR34">
        <v>0</v>
      </c>
      <c r="AS34">
        <v>1.2814395428929242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86.814816322270943</v>
      </c>
      <c r="BA34">
        <v>4.442505166025728</v>
      </c>
      <c r="BB34">
        <f t="shared" si="0"/>
        <v>103.17330461068254</v>
      </c>
      <c r="BC34">
        <v>1.3357818813559323</v>
      </c>
      <c r="BD34">
        <v>0</v>
      </c>
      <c r="BE34">
        <v>0</v>
      </c>
      <c r="BF34">
        <v>0</v>
      </c>
    </row>
    <row r="35" spans="1:5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1.3671035851779596</v>
      </c>
      <c r="L35">
        <v>4.237111250260905</v>
      </c>
      <c r="M35">
        <v>1.1792945105405968</v>
      </c>
      <c r="N35">
        <v>1.3148388308143681</v>
      </c>
      <c r="O35">
        <v>1.4610377979990505</v>
      </c>
      <c r="P35">
        <v>1.6071801294093091</v>
      </c>
      <c r="Q35">
        <v>0.18785222291797118</v>
      </c>
      <c r="R35">
        <v>0.58420700271342096</v>
      </c>
      <c r="S35">
        <v>0.30238291245712573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1.2895708846326446</v>
      </c>
      <c r="AC35">
        <v>0.82334129341264861</v>
      </c>
      <c r="AD35">
        <v>0</v>
      </c>
      <c r="AE35">
        <v>1.3848009793362552</v>
      </c>
      <c r="AF35">
        <v>0.29100735284909202</v>
      </c>
      <c r="AG35">
        <v>2.0170547297432679</v>
      </c>
      <c r="AH35">
        <v>0</v>
      </c>
      <c r="AI35">
        <v>0.13542916718847842</v>
      </c>
      <c r="AJ35">
        <v>0</v>
      </c>
      <c r="AK35">
        <v>3.7054490672510951</v>
      </c>
      <c r="AL35">
        <v>0</v>
      </c>
      <c r="AM35">
        <v>0.64075692143602592</v>
      </c>
      <c r="AN35">
        <v>2.7699695178459608E-2</v>
      </c>
      <c r="AO35">
        <v>0</v>
      </c>
      <c r="AP35">
        <v>0</v>
      </c>
      <c r="AQ35">
        <v>0</v>
      </c>
      <c r="AR35">
        <v>0</v>
      </c>
      <c r="AS35">
        <v>1.2814395428929242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86.574782926320196</v>
      </c>
      <c r="BA35">
        <v>4.6152358455458273</v>
      </c>
      <c r="BB35">
        <f t="shared" si="0"/>
        <v>107.13288683834189</v>
      </c>
      <c r="BC35">
        <v>1.3357818813559323</v>
      </c>
      <c r="BD35">
        <v>0</v>
      </c>
      <c r="BE35">
        <v>0</v>
      </c>
      <c r="BF35">
        <v>0</v>
      </c>
    </row>
    <row r="36" spans="1:5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1.3671035851779596</v>
      </c>
      <c r="L36">
        <v>4.237111250260905</v>
      </c>
      <c r="M36">
        <v>1.1792945105405968</v>
      </c>
      <c r="N36">
        <v>1.3148388308143681</v>
      </c>
      <c r="O36">
        <v>1.4610377979990505</v>
      </c>
      <c r="P36">
        <v>1.6071801294093091</v>
      </c>
      <c r="Q36">
        <v>0.18785222291797118</v>
      </c>
      <c r="R36">
        <v>0.58420700271342096</v>
      </c>
      <c r="S36">
        <v>0.30238291245712573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1.2895708846326446</v>
      </c>
      <c r="AC36">
        <v>0.82334129341264861</v>
      </c>
      <c r="AD36">
        <v>0</v>
      </c>
      <c r="AE36">
        <v>1.3848009793362552</v>
      </c>
      <c r="AF36">
        <v>0.29100735284909202</v>
      </c>
      <c r="AG36">
        <v>2.0170547297432679</v>
      </c>
      <c r="AH36">
        <v>0</v>
      </c>
      <c r="AI36">
        <v>0.27085833437695683</v>
      </c>
      <c r="AJ36">
        <v>0</v>
      </c>
      <c r="AK36">
        <v>3.7054490672510951</v>
      </c>
      <c r="AL36">
        <v>0</v>
      </c>
      <c r="AM36">
        <v>0.64075692143602592</v>
      </c>
      <c r="AN36">
        <v>2.7699695178459608E-2</v>
      </c>
      <c r="AO36">
        <v>0</v>
      </c>
      <c r="AP36">
        <v>0</v>
      </c>
      <c r="AQ36">
        <v>0</v>
      </c>
      <c r="AR36">
        <v>0</v>
      </c>
      <c r="AS36">
        <v>1.2814395428929242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86.574782926320196</v>
      </c>
      <c r="BA36">
        <v>4.6208967847343061</v>
      </c>
      <c r="BB36">
        <f t="shared" si="0"/>
        <v>107.26265506634189</v>
      </c>
      <c r="BC36">
        <v>1.3357818813559323</v>
      </c>
      <c r="BD36">
        <v>0</v>
      </c>
      <c r="BE36">
        <v>0</v>
      </c>
      <c r="BF36">
        <v>0</v>
      </c>
    </row>
    <row r="37" spans="1:5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1.3671035851779596</v>
      </c>
      <c r="L37">
        <v>4.237111250260905</v>
      </c>
      <c r="M37">
        <v>1.1792945105405968</v>
      </c>
      <c r="N37">
        <v>1.3148388308143681</v>
      </c>
      <c r="O37">
        <v>1.4610377979990505</v>
      </c>
      <c r="P37">
        <v>1.6071801294093091</v>
      </c>
      <c r="Q37">
        <v>0.18785222291797118</v>
      </c>
      <c r="R37">
        <v>0.58420700271342096</v>
      </c>
      <c r="S37">
        <v>0.30253333847255892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1.2895708846326446</v>
      </c>
      <c r="AC37">
        <v>0.82334129341264861</v>
      </c>
      <c r="AD37">
        <v>0</v>
      </c>
      <c r="AE37">
        <v>1.3848009793362552</v>
      </c>
      <c r="AF37">
        <v>0.29100735284909202</v>
      </c>
      <c r="AG37">
        <v>2.0170547297432679</v>
      </c>
      <c r="AH37">
        <v>0</v>
      </c>
      <c r="AI37">
        <v>1.4084634915466498</v>
      </c>
      <c r="AJ37">
        <v>0</v>
      </c>
      <c r="AK37">
        <v>3.7054490672510951</v>
      </c>
      <c r="AL37">
        <v>0</v>
      </c>
      <c r="AM37">
        <v>0.64075692143602592</v>
      </c>
      <c r="AN37">
        <v>2.7699695178459608E-2</v>
      </c>
      <c r="AO37">
        <v>0</v>
      </c>
      <c r="AP37">
        <v>0</v>
      </c>
      <c r="AQ37">
        <v>0</v>
      </c>
      <c r="AR37">
        <v>0</v>
      </c>
      <c r="AS37">
        <v>1.2814395428929242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86.574782926320196</v>
      </c>
      <c r="BA37">
        <v>4.668454968111444</v>
      </c>
      <c r="BB37">
        <f t="shared" si="0"/>
        <v>108.35285246614988</v>
      </c>
      <c r="BC37">
        <v>1.3357818813559323</v>
      </c>
      <c r="BD37">
        <v>0</v>
      </c>
      <c r="BE37">
        <v>0</v>
      </c>
      <c r="BF37">
        <v>0</v>
      </c>
    </row>
    <row r="38" spans="1:5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1.3671035851779596</v>
      </c>
      <c r="L38">
        <v>4.237111250260905</v>
      </c>
      <c r="M38">
        <v>1.1792945105405968</v>
      </c>
      <c r="N38">
        <v>1.3148388308143681</v>
      </c>
      <c r="O38">
        <v>1.4610377979990505</v>
      </c>
      <c r="P38">
        <v>1.6071801294093091</v>
      </c>
      <c r="Q38">
        <v>0.18785222291797118</v>
      </c>
      <c r="R38">
        <v>0.58420700271342096</v>
      </c>
      <c r="S38">
        <v>0.30253333847255892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1.2895708846326446</v>
      </c>
      <c r="AC38">
        <v>0.82334129341264861</v>
      </c>
      <c r="AD38">
        <v>0</v>
      </c>
      <c r="AE38">
        <v>1.3848009793362552</v>
      </c>
      <c r="AF38">
        <v>0.29100735284909202</v>
      </c>
      <c r="AG38">
        <v>2.0170547297432679</v>
      </c>
      <c r="AH38">
        <v>0</v>
      </c>
      <c r="AI38">
        <v>1.4084634915466498</v>
      </c>
      <c r="AJ38">
        <v>0</v>
      </c>
      <c r="AK38">
        <v>3.7054490672510951</v>
      </c>
      <c r="AL38">
        <v>0</v>
      </c>
      <c r="AM38">
        <v>0.64075692143602592</v>
      </c>
      <c r="AN38">
        <v>2.7699695178459608E-2</v>
      </c>
      <c r="AO38">
        <v>0</v>
      </c>
      <c r="AP38">
        <v>0</v>
      </c>
      <c r="AQ38">
        <v>0</v>
      </c>
      <c r="AR38">
        <v>0</v>
      </c>
      <c r="AS38">
        <v>1.2814395428929242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86.574782926320196</v>
      </c>
      <c r="BA38">
        <v>4.668454968111444</v>
      </c>
      <c r="BB38">
        <f t="shared" si="0"/>
        <v>108.35285246614988</v>
      </c>
      <c r="BC38">
        <v>1.3357818813559323</v>
      </c>
      <c r="BD38">
        <v>0</v>
      </c>
      <c r="BE38">
        <v>0</v>
      </c>
      <c r="BF38">
        <v>0</v>
      </c>
    </row>
    <row r="39" spans="1:5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1.367138338632409</v>
      </c>
      <c r="L39">
        <v>4.237111250260905</v>
      </c>
      <c r="M39">
        <v>1.1792945105405968</v>
      </c>
      <c r="N39">
        <v>1.3148388308143681</v>
      </c>
      <c r="O39">
        <v>1.4610377979990505</v>
      </c>
      <c r="P39">
        <v>1.6906460333148754</v>
      </c>
      <c r="Q39">
        <v>0.18785222291797118</v>
      </c>
      <c r="R39">
        <v>0.58420700271342096</v>
      </c>
      <c r="S39">
        <v>0.30254530253987616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1.2895708846326446</v>
      </c>
      <c r="AC39">
        <v>0.41167068488937586</v>
      </c>
      <c r="AD39">
        <v>0</v>
      </c>
      <c r="AE39">
        <v>1.3848009793362552</v>
      </c>
      <c r="AF39">
        <v>0.29100735284909202</v>
      </c>
      <c r="AG39">
        <v>2.0170547297432679</v>
      </c>
      <c r="AH39">
        <v>0</v>
      </c>
      <c r="AI39">
        <v>1.4084634915466498</v>
      </c>
      <c r="AJ39">
        <v>0</v>
      </c>
      <c r="AK39">
        <v>3.7054490672510951</v>
      </c>
      <c r="AL39">
        <v>0</v>
      </c>
      <c r="AM39">
        <v>0.64075692143602592</v>
      </c>
      <c r="AN39">
        <v>2.7699695178459608E-2</v>
      </c>
      <c r="AO39">
        <v>0</v>
      </c>
      <c r="AP39">
        <v>0</v>
      </c>
      <c r="AQ39">
        <v>0</v>
      </c>
      <c r="AR39">
        <v>0</v>
      </c>
      <c r="AS39">
        <v>1.2814395428929242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86.574782926320196</v>
      </c>
      <c r="BA39">
        <v>4.6547379642508337</v>
      </c>
      <c r="BB39">
        <f t="shared" si="0"/>
        <v>108.03841148291455</v>
      </c>
      <c r="BC39">
        <v>1.3357818813559323</v>
      </c>
      <c r="BD39">
        <v>0</v>
      </c>
      <c r="BE39">
        <v>0</v>
      </c>
      <c r="BF39">
        <v>0</v>
      </c>
    </row>
    <row r="40" spans="1:5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1.367138338632409</v>
      </c>
      <c r="L40">
        <v>4.237111250260905</v>
      </c>
      <c r="M40">
        <v>1.1792945105405968</v>
      </c>
      <c r="N40">
        <v>1.3148388308143681</v>
      </c>
      <c r="O40">
        <v>1.4610377979990505</v>
      </c>
      <c r="P40">
        <v>1.6906460333148754</v>
      </c>
      <c r="Q40">
        <v>0.18785222291797118</v>
      </c>
      <c r="R40">
        <v>0.58420700271342096</v>
      </c>
      <c r="S40">
        <v>0.30254530253987616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1.2895708846326446</v>
      </c>
      <c r="AC40">
        <v>0.41167068488937586</v>
      </c>
      <c r="AD40">
        <v>0</v>
      </c>
      <c r="AE40">
        <v>1.3848009793362552</v>
      </c>
      <c r="AF40">
        <v>0.29100735284909202</v>
      </c>
      <c r="AG40">
        <v>2.0170547297432679</v>
      </c>
      <c r="AH40">
        <v>0</v>
      </c>
      <c r="AI40">
        <v>1.4084634915466498</v>
      </c>
      <c r="AJ40">
        <v>0</v>
      </c>
      <c r="AK40">
        <v>3.7054490672510951</v>
      </c>
      <c r="AL40">
        <v>0</v>
      </c>
      <c r="AM40">
        <v>0.64075692143602592</v>
      </c>
      <c r="AN40">
        <v>2.7699695178459608E-2</v>
      </c>
      <c r="AO40">
        <v>0</v>
      </c>
      <c r="AP40">
        <v>0</v>
      </c>
      <c r="AQ40">
        <v>0</v>
      </c>
      <c r="AR40">
        <v>0</v>
      </c>
      <c r="AS40">
        <v>1.2814395428929242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86.574782926320196</v>
      </c>
      <c r="BA40">
        <v>4.6547379642508337</v>
      </c>
      <c r="BB40">
        <f t="shared" si="0"/>
        <v>108.03841148291455</v>
      </c>
      <c r="BC40">
        <v>1.3357818813559323</v>
      </c>
      <c r="BD40">
        <v>0</v>
      </c>
      <c r="BE40">
        <v>0</v>
      </c>
      <c r="BF40">
        <v>0</v>
      </c>
    </row>
    <row r="41" spans="1:5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1.3670507710642659</v>
      </c>
      <c r="L41">
        <v>4.237111250260905</v>
      </c>
      <c r="M41">
        <v>1.1792945105405968</v>
      </c>
      <c r="N41">
        <v>1.3148388308143681</v>
      </c>
      <c r="O41">
        <v>1.4610377979990505</v>
      </c>
      <c r="P41">
        <v>1.6697975370486329</v>
      </c>
      <c r="Q41">
        <v>0.18785222291797118</v>
      </c>
      <c r="R41">
        <v>0.58420700271342096</v>
      </c>
      <c r="S41">
        <v>0.30254530253987616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1.2895708846326446</v>
      </c>
      <c r="AC41">
        <v>0.41167068488937586</v>
      </c>
      <c r="AD41">
        <v>0</v>
      </c>
      <c r="AE41">
        <v>0.69240045178459608</v>
      </c>
      <c r="AF41">
        <v>0.29100735284909202</v>
      </c>
      <c r="AG41">
        <v>2.0170547297432679</v>
      </c>
      <c r="AH41">
        <v>0</v>
      </c>
      <c r="AI41">
        <v>1.4084634915466498</v>
      </c>
      <c r="AJ41">
        <v>0</v>
      </c>
      <c r="AK41">
        <v>3.7054490672510951</v>
      </c>
      <c r="AL41">
        <v>0</v>
      </c>
      <c r="AM41">
        <v>0.64075692143602592</v>
      </c>
      <c r="AN41">
        <v>2.7699695178459608E-2</v>
      </c>
      <c r="AO41">
        <v>0</v>
      </c>
      <c r="AP41">
        <v>0</v>
      </c>
      <c r="AQ41">
        <v>0</v>
      </c>
      <c r="AR41">
        <v>0</v>
      </c>
      <c r="AS41">
        <v>1.2814395428929242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86.616527864746402</v>
      </c>
      <c r="BA41">
        <v>4.6266654331571111</v>
      </c>
      <c r="BB41">
        <f t="shared" si="0"/>
        <v>107.39489236104843</v>
      </c>
      <c r="BC41">
        <v>1.3357818813559323</v>
      </c>
      <c r="BD41">
        <v>0</v>
      </c>
      <c r="BE41">
        <v>0</v>
      </c>
      <c r="BF41">
        <v>0</v>
      </c>
    </row>
    <row r="42" spans="1:5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1.3671467334585681</v>
      </c>
      <c r="L42">
        <v>4.237111250260905</v>
      </c>
      <c r="M42">
        <v>1.1792945105405968</v>
      </c>
      <c r="N42">
        <v>1.3148388308143681</v>
      </c>
      <c r="O42">
        <v>1.4610377979990505</v>
      </c>
      <c r="P42">
        <v>1.6697975370486329</v>
      </c>
      <c r="Q42">
        <v>0.18785222291797118</v>
      </c>
      <c r="R42">
        <v>0.58420700271342096</v>
      </c>
      <c r="S42">
        <v>0.30254530253987616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0.64151243622938847</v>
      </c>
      <c r="AC42">
        <v>0.41167068488937586</v>
      </c>
      <c r="AD42">
        <v>0</v>
      </c>
      <c r="AE42">
        <v>0.69240045178459608</v>
      </c>
      <c r="AF42">
        <v>0.29100735284909202</v>
      </c>
      <c r="AG42">
        <v>2.0170547297432679</v>
      </c>
      <c r="AH42">
        <v>0</v>
      </c>
      <c r="AI42">
        <v>1.4084634915466498</v>
      </c>
      <c r="AJ42">
        <v>0</v>
      </c>
      <c r="AK42">
        <v>3.7054490672510951</v>
      </c>
      <c r="AL42">
        <v>0</v>
      </c>
      <c r="AM42">
        <v>0.64075692143602592</v>
      </c>
      <c r="AN42">
        <v>2.7699695178459608E-2</v>
      </c>
      <c r="AO42">
        <v>0</v>
      </c>
      <c r="AP42">
        <v>0</v>
      </c>
      <c r="AQ42">
        <v>0</v>
      </c>
      <c r="AR42">
        <v>0</v>
      </c>
      <c r="AS42">
        <v>1.2814395428929242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86.658272803172622</v>
      </c>
      <c r="BA42">
        <v>4.6013255396681503</v>
      </c>
      <c r="BB42">
        <f t="shared" si="0"/>
        <v>106.81401470695467</v>
      </c>
      <c r="BC42">
        <v>1.3357818813559323</v>
      </c>
      <c r="BD42">
        <v>0</v>
      </c>
      <c r="BE42">
        <v>0</v>
      </c>
      <c r="BF42">
        <v>0</v>
      </c>
    </row>
    <row r="43" spans="1:5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1.3670507710642659</v>
      </c>
      <c r="L43">
        <v>4.237111250260905</v>
      </c>
      <c r="M43">
        <v>1.1792945105405968</v>
      </c>
      <c r="N43">
        <v>1.3148388308143681</v>
      </c>
      <c r="O43">
        <v>1.4610377979990505</v>
      </c>
      <c r="P43">
        <v>1.6697975370486329</v>
      </c>
      <c r="Q43">
        <v>0.18785222291797118</v>
      </c>
      <c r="R43">
        <v>0.60529296787537246</v>
      </c>
      <c r="S43">
        <v>0.30265080359006469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0.64151243622938847</v>
      </c>
      <c r="AC43">
        <v>0.41167068488937586</v>
      </c>
      <c r="AD43">
        <v>0</v>
      </c>
      <c r="AE43">
        <v>0.69240045178459608</v>
      </c>
      <c r="AF43">
        <v>0.29100735284909202</v>
      </c>
      <c r="AG43">
        <v>2.0170547297432679</v>
      </c>
      <c r="AH43">
        <v>0</v>
      </c>
      <c r="AI43">
        <v>0.27085833437695683</v>
      </c>
      <c r="AJ43">
        <v>0</v>
      </c>
      <c r="AK43">
        <v>3.7054490672510951</v>
      </c>
      <c r="AL43">
        <v>0</v>
      </c>
      <c r="AM43">
        <v>0.64075692143602592</v>
      </c>
      <c r="AN43">
        <v>2.7699695178459608E-2</v>
      </c>
      <c r="AO43">
        <v>0</v>
      </c>
      <c r="AP43">
        <v>0</v>
      </c>
      <c r="AQ43">
        <v>0</v>
      </c>
      <c r="AR43">
        <v>0</v>
      </c>
      <c r="AS43">
        <v>1.3186203030682526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86.756162596535162</v>
      </c>
      <c r="BA43">
        <v>4.5603013852959196</v>
      </c>
      <c r="BB43">
        <f t="shared" si="0"/>
        <v>105.87359976151292</v>
      </c>
      <c r="BC43">
        <v>1.3357818813559323</v>
      </c>
      <c r="BD43">
        <v>0</v>
      </c>
      <c r="BE43">
        <v>0</v>
      </c>
      <c r="BF43">
        <v>0</v>
      </c>
    </row>
    <row r="44" spans="1:5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1.3671467334585681</v>
      </c>
      <c r="L44">
        <v>4.237111250260905</v>
      </c>
      <c r="M44">
        <v>1.1792945105405968</v>
      </c>
      <c r="N44">
        <v>1.3148388308143681</v>
      </c>
      <c r="O44">
        <v>1.4610377979990505</v>
      </c>
      <c r="P44">
        <v>1.6697975370486329</v>
      </c>
      <c r="Q44">
        <v>0.18785222291797118</v>
      </c>
      <c r="R44">
        <v>0.60529296787537246</v>
      </c>
      <c r="S44">
        <v>0.30265080359006469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0.64151243622938847</v>
      </c>
      <c r="AC44">
        <v>0.41167068488937586</v>
      </c>
      <c r="AD44">
        <v>0</v>
      </c>
      <c r="AE44">
        <v>0.69240045178459608</v>
      </c>
      <c r="AF44">
        <v>0.29100735284909202</v>
      </c>
      <c r="AG44">
        <v>2.0170547297432679</v>
      </c>
      <c r="AH44">
        <v>0</v>
      </c>
      <c r="AI44">
        <v>0.13542916718847842</v>
      </c>
      <c r="AJ44">
        <v>0</v>
      </c>
      <c r="AK44">
        <v>3.7054490672510951</v>
      </c>
      <c r="AL44">
        <v>0</v>
      </c>
      <c r="AM44">
        <v>0.64075692143602592</v>
      </c>
      <c r="AN44">
        <v>2.7699695178459608E-2</v>
      </c>
      <c r="AO44">
        <v>0</v>
      </c>
      <c r="AP44">
        <v>0</v>
      </c>
      <c r="AQ44">
        <v>0</v>
      </c>
      <c r="AR44">
        <v>0</v>
      </c>
      <c r="AS44">
        <v>1.3186203030682526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86.933578584846586</v>
      </c>
      <c r="BA44">
        <v>4.562060445646944</v>
      </c>
      <c r="BB44">
        <f t="shared" si="0"/>
        <v>105.91392348467913</v>
      </c>
      <c r="BC44">
        <v>1.3357818813559323</v>
      </c>
      <c r="BD44">
        <v>0</v>
      </c>
      <c r="BE44">
        <v>0</v>
      </c>
      <c r="BF44">
        <v>0</v>
      </c>
    </row>
    <row r="45" spans="1:5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1.3670507710642659</v>
      </c>
      <c r="L45">
        <v>4.2370599196180061</v>
      </c>
      <c r="M45">
        <v>1.1792945105405968</v>
      </c>
      <c r="N45">
        <v>1.3148388308143681</v>
      </c>
      <c r="O45">
        <v>1.4610377979990505</v>
      </c>
      <c r="P45">
        <v>1.6697975370486329</v>
      </c>
      <c r="Q45">
        <v>0.18785222291797118</v>
      </c>
      <c r="R45">
        <v>0.60530160718012938</v>
      </c>
      <c r="S45">
        <v>0.30254530253987616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0.64151243622938847</v>
      </c>
      <c r="AC45">
        <v>0.41167068488937586</v>
      </c>
      <c r="AD45">
        <v>0</v>
      </c>
      <c r="AE45">
        <v>0.69240045178459608</v>
      </c>
      <c r="AF45">
        <v>0.29100735284909202</v>
      </c>
      <c r="AG45">
        <v>2.0170547297432679</v>
      </c>
      <c r="AH45">
        <v>0</v>
      </c>
      <c r="AI45">
        <v>0</v>
      </c>
      <c r="AJ45">
        <v>0</v>
      </c>
      <c r="AK45">
        <v>3.7054490672510951</v>
      </c>
      <c r="AL45">
        <v>0</v>
      </c>
      <c r="AM45">
        <v>0.64075692143602592</v>
      </c>
      <c r="AN45">
        <v>2.7699695178459608E-2</v>
      </c>
      <c r="AO45">
        <v>0</v>
      </c>
      <c r="AP45">
        <v>0</v>
      </c>
      <c r="AQ45">
        <v>0</v>
      </c>
      <c r="AR45">
        <v>0</v>
      </c>
      <c r="AS45">
        <v>1.2814395428929242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87.146855562513053</v>
      </c>
      <c r="BA45">
        <v>4.5637501226796875</v>
      </c>
      <c r="BB45">
        <f t="shared" si="0"/>
        <v>105.95265670316641</v>
      </c>
      <c r="BC45">
        <v>1.3357818813559323</v>
      </c>
      <c r="BD45">
        <v>0</v>
      </c>
      <c r="BE45">
        <v>0</v>
      </c>
      <c r="BF45">
        <v>0</v>
      </c>
    </row>
    <row r="46" spans="1:5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1.3671467334585681</v>
      </c>
      <c r="L46">
        <v>4.2370599196180061</v>
      </c>
      <c r="M46">
        <v>1.1792945105405968</v>
      </c>
      <c r="N46">
        <v>1.3148388308143681</v>
      </c>
      <c r="O46">
        <v>1.4610377979990505</v>
      </c>
      <c r="P46">
        <v>1.6697975370486329</v>
      </c>
      <c r="Q46">
        <v>0.18785222291797118</v>
      </c>
      <c r="R46">
        <v>0.60530160718012938</v>
      </c>
      <c r="S46">
        <v>0.30254530253987616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0.64151243622938847</v>
      </c>
      <c r="AC46">
        <v>0.41167068488937586</v>
      </c>
      <c r="AD46">
        <v>0</v>
      </c>
      <c r="AE46">
        <v>0</v>
      </c>
      <c r="AF46">
        <v>0.29100735284909202</v>
      </c>
      <c r="AG46">
        <v>2.0170547297432679</v>
      </c>
      <c r="AH46">
        <v>0</v>
      </c>
      <c r="AI46">
        <v>0</v>
      </c>
      <c r="AJ46">
        <v>0</v>
      </c>
      <c r="AK46">
        <v>3.7054490672510951</v>
      </c>
      <c r="AL46">
        <v>0</v>
      </c>
      <c r="AM46">
        <v>0.64075692143602592</v>
      </c>
      <c r="AN46">
        <v>2.7699695178459608E-2</v>
      </c>
      <c r="AO46">
        <v>0</v>
      </c>
      <c r="AP46">
        <v>0</v>
      </c>
      <c r="AQ46">
        <v>0</v>
      </c>
      <c r="AR46">
        <v>0</v>
      </c>
      <c r="AS46">
        <v>1.2814395428929242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87.146855562513053</v>
      </c>
      <c r="BA46">
        <v>4.5348117950231739</v>
      </c>
      <c r="BB46">
        <f t="shared" si="0"/>
        <v>105.28929054143263</v>
      </c>
      <c r="BC46">
        <v>1.3357818813559323</v>
      </c>
      <c r="BD46">
        <v>0</v>
      </c>
      <c r="BE46">
        <v>0</v>
      </c>
      <c r="BF46">
        <v>0</v>
      </c>
    </row>
    <row r="47" spans="1:5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1.3670507710642659</v>
      </c>
      <c r="L47">
        <v>4.2370599196180061</v>
      </c>
      <c r="M47">
        <v>1.1792945105405968</v>
      </c>
      <c r="N47">
        <v>1.3148388308143681</v>
      </c>
      <c r="O47">
        <v>1.4610377979990505</v>
      </c>
      <c r="P47">
        <v>1.6697975370486329</v>
      </c>
      <c r="Q47">
        <v>0.18785222291797118</v>
      </c>
      <c r="R47">
        <v>0.60530160718012938</v>
      </c>
      <c r="S47">
        <v>0.30265080359006469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0.64151243622938847</v>
      </c>
      <c r="AC47">
        <v>0.41167068488937586</v>
      </c>
      <c r="AD47">
        <v>0</v>
      </c>
      <c r="AE47">
        <v>0</v>
      </c>
      <c r="AF47">
        <v>0.29100735284909202</v>
      </c>
      <c r="AG47">
        <v>2.0170547297432679</v>
      </c>
      <c r="AH47">
        <v>0</v>
      </c>
      <c r="AI47">
        <v>0</v>
      </c>
      <c r="AJ47">
        <v>0</v>
      </c>
      <c r="AK47">
        <v>3.7054490672510951</v>
      </c>
      <c r="AL47">
        <v>0</v>
      </c>
      <c r="AM47">
        <v>0.64075692143602592</v>
      </c>
      <c r="AN47">
        <v>2.7699695178459608E-2</v>
      </c>
      <c r="AO47">
        <v>0</v>
      </c>
      <c r="AP47">
        <v>0</v>
      </c>
      <c r="AQ47">
        <v>0</v>
      </c>
      <c r="AR47">
        <v>0</v>
      </c>
      <c r="AS47">
        <v>1.2814395428929242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87.146855562513053</v>
      </c>
      <c r="BA47">
        <v>4.5348121937389898</v>
      </c>
      <c r="BB47">
        <f t="shared" si="0"/>
        <v>105.28929968137271</v>
      </c>
      <c r="BC47">
        <v>1.3357818813559323</v>
      </c>
      <c r="BD47">
        <v>0</v>
      </c>
      <c r="BE47">
        <v>0</v>
      </c>
      <c r="BF47">
        <v>0</v>
      </c>
    </row>
    <row r="48" spans="1:5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1.3671467334585681</v>
      </c>
      <c r="L48">
        <v>4.2370599196180061</v>
      </c>
      <c r="M48">
        <v>1.1792945105405968</v>
      </c>
      <c r="N48">
        <v>1.3148388308143681</v>
      </c>
      <c r="O48">
        <v>1.4610377979990505</v>
      </c>
      <c r="P48">
        <v>1.6697975370486329</v>
      </c>
      <c r="Q48">
        <v>0.18785222291797118</v>
      </c>
      <c r="R48">
        <v>0.60530160718012938</v>
      </c>
      <c r="S48">
        <v>0.30265080359006469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0.64151243622938847</v>
      </c>
      <c r="AC48">
        <v>0.41167068488937586</v>
      </c>
      <c r="AD48">
        <v>0</v>
      </c>
      <c r="AE48">
        <v>0</v>
      </c>
      <c r="AF48">
        <v>0.29100735284909202</v>
      </c>
      <c r="AG48">
        <v>2.0170547297432679</v>
      </c>
      <c r="AH48">
        <v>0</v>
      </c>
      <c r="AI48">
        <v>0</v>
      </c>
      <c r="AJ48">
        <v>0</v>
      </c>
      <c r="AK48">
        <v>3.7054490672510951</v>
      </c>
      <c r="AL48">
        <v>0</v>
      </c>
      <c r="AM48">
        <v>0.64075692143602592</v>
      </c>
      <c r="AN48">
        <v>2.7699695178459608E-2</v>
      </c>
      <c r="AO48">
        <v>0</v>
      </c>
      <c r="AP48">
        <v>0</v>
      </c>
      <c r="AQ48">
        <v>0</v>
      </c>
      <c r="AR48">
        <v>0</v>
      </c>
      <c r="AS48">
        <v>1.2814395428929242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87.146855562513053</v>
      </c>
      <c r="BA48">
        <v>4.5348162049670711</v>
      </c>
      <c r="BB48">
        <f t="shared" si="0"/>
        <v>105.28939163253894</v>
      </c>
      <c r="BC48">
        <v>1.3357818813559323</v>
      </c>
      <c r="BD48">
        <v>0</v>
      </c>
      <c r="BE48">
        <v>0</v>
      </c>
      <c r="BF48">
        <v>0</v>
      </c>
    </row>
    <row r="49" spans="1:5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1.3670507710642659</v>
      </c>
      <c r="L49">
        <v>4.237111250260905</v>
      </c>
      <c r="M49">
        <v>1.1792945105405968</v>
      </c>
      <c r="N49">
        <v>1.3148388308143681</v>
      </c>
      <c r="O49">
        <v>1.4610377979990505</v>
      </c>
      <c r="P49">
        <v>1.6697975370486329</v>
      </c>
      <c r="Q49">
        <v>0.18785222291797118</v>
      </c>
      <c r="R49">
        <v>0.60530160718012938</v>
      </c>
      <c r="S49">
        <v>0.30265080359006469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0.64151243622938847</v>
      </c>
      <c r="AC49">
        <v>0.41167068488937586</v>
      </c>
      <c r="AD49">
        <v>0</v>
      </c>
      <c r="AE49">
        <v>0</v>
      </c>
      <c r="AF49">
        <v>0.29100735284909202</v>
      </c>
      <c r="AG49">
        <v>2.0170547297432679</v>
      </c>
      <c r="AH49">
        <v>0</v>
      </c>
      <c r="AI49">
        <v>0</v>
      </c>
      <c r="AJ49">
        <v>0</v>
      </c>
      <c r="AK49">
        <v>3.7054490672510951</v>
      </c>
      <c r="AL49">
        <v>0</v>
      </c>
      <c r="AM49">
        <v>0.64075692143602592</v>
      </c>
      <c r="AN49">
        <v>2.7699695178459608E-2</v>
      </c>
      <c r="AO49">
        <v>0</v>
      </c>
      <c r="AP49">
        <v>0</v>
      </c>
      <c r="AQ49">
        <v>0</v>
      </c>
      <c r="AR49">
        <v>0</v>
      </c>
      <c r="AS49">
        <v>1.2814395428929242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87.146855562513053</v>
      </c>
      <c r="BA49">
        <v>4.5348143393598628</v>
      </c>
      <c r="BB49">
        <f t="shared" si="0"/>
        <v>105.28934886639472</v>
      </c>
      <c r="BC49">
        <v>1.3357818813559323</v>
      </c>
      <c r="BD49">
        <v>0</v>
      </c>
      <c r="BE49">
        <v>0</v>
      </c>
      <c r="BF49">
        <v>0</v>
      </c>
    </row>
    <row r="50" spans="1:5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1.3671467334585681</v>
      </c>
      <c r="L50">
        <v>4.237111250260905</v>
      </c>
      <c r="M50">
        <v>1.1792945105405968</v>
      </c>
      <c r="N50">
        <v>1.3148388308143681</v>
      </c>
      <c r="O50">
        <v>1.4610377979990505</v>
      </c>
      <c r="P50">
        <v>1.6697975370486329</v>
      </c>
      <c r="Q50">
        <v>0.18785222291797118</v>
      </c>
      <c r="R50">
        <v>0.60530160718012938</v>
      </c>
      <c r="S50">
        <v>0.30265080359006469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0.64151243622938847</v>
      </c>
      <c r="AC50">
        <v>0.41167068488937586</v>
      </c>
      <c r="AD50">
        <v>0</v>
      </c>
      <c r="AE50">
        <v>0</v>
      </c>
      <c r="AF50">
        <v>0.29100735284909202</v>
      </c>
      <c r="AG50">
        <v>2.0170547297432679</v>
      </c>
      <c r="AH50">
        <v>0</v>
      </c>
      <c r="AI50">
        <v>0</v>
      </c>
      <c r="AJ50">
        <v>0</v>
      </c>
      <c r="AK50">
        <v>3.7054490672510951</v>
      </c>
      <c r="AL50">
        <v>0</v>
      </c>
      <c r="AM50">
        <v>0.64075692143602592</v>
      </c>
      <c r="AN50">
        <v>2.7699695178459608E-2</v>
      </c>
      <c r="AO50">
        <v>0</v>
      </c>
      <c r="AP50">
        <v>0</v>
      </c>
      <c r="AQ50">
        <v>0</v>
      </c>
      <c r="AR50">
        <v>0</v>
      </c>
      <c r="AS50">
        <v>1.2814395428929242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87.146855562513053</v>
      </c>
      <c r="BA50">
        <v>4.534818350587944</v>
      </c>
      <c r="BB50">
        <f t="shared" si="0"/>
        <v>105.28944081756096</v>
      </c>
      <c r="BC50">
        <v>1.3357818813559323</v>
      </c>
      <c r="BD50">
        <v>0</v>
      </c>
      <c r="BE50">
        <v>0</v>
      </c>
      <c r="BF50">
        <v>0</v>
      </c>
    </row>
    <row r="51" spans="1:5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1.3670507710642659</v>
      </c>
      <c r="L51">
        <v>4.2369842337593582</v>
      </c>
      <c r="M51">
        <v>1.1792945105405968</v>
      </c>
      <c r="N51">
        <v>1.3566943898496404</v>
      </c>
      <c r="O51">
        <v>1.4610226122886252</v>
      </c>
      <c r="P51">
        <v>1.6697975370486329</v>
      </c>
      <c r="Q51">
        <v>0.18785222291797118</v>
      </c>
      <c r="R51">
        <v>0.60530160718012938</v>
      </c>
      <c r="S51">
        <v>0.30265080359006469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0.64151243622938847</v>
      </c>
      <c r="AC51">
        <v>0.41167068488937586</v>
      </c>
      <c r="AD51">
        <v>0</v>
      </c>
      <c r="AE51">
        <v>0</v>
      </c>
      <c r="AF51">
        <v>0.29100735284909202</v>
      </c>
      <c r="AG51">
        <v>2.0170547297432679</v>
      </c>
      <c r="AH51">
        <v>0</v>
      </c>
      <c r="AI51">
        <v>0</v>
      </c>
      <c r="AJ51">
        <v>0</v>
      </c>
      <c r="AK51">
        <v>3.7054490672510951</v>
      </c>
      <c r="AL51">
        <v>0</v>
      </c>
      <c r="AM51">
        <v>0.64075692143602592</v>
      </c>
      <c r="AN51">
        <v>2.7699695178459608E-2</v>
      </c>
      <c r="AO51">
        <v>0</v>
      </c>
      <c r="AP51">
        <v>0</v>
      </c>
      <c r="AQ51">
        <v>0</v>
      </c>
      <c r="AR51">
        <v>0</v>
      </c>
      <c r="AS51">
        <v>1.2814395428929242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86.207594447923185</v>
      </c>
      <c r="BA51">
        <v>4.4972968430852145</v>
      </c>
      <c r="BB51">
        <f t="shared" si="0"/>
        <v>104.42931860490282</v>
      </c>
      <c r="BC51">
        <v>1.3357818813559323</v>
      </c>
      <c r="BD51">
        <v>0</v>
      </c>
      <c r="BE51">
        <v>0</v>
      </c>
      <c r="BF51">
        <v>0</v>
      </c>
    </row>
    <row r="52" spans="1:5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1.3671467334585681</v>
      </c>
      <c r="L52">
        <v>4.2369842337593582</v>
      </c>
      <c r="M52">
        <v>1.1792945105405968</v>
      </c>
      <c r="N52">
        <v>1.3462742642454602</v>
      </c>
      <c r="O52">
        <v>1.4610226122886252</v>
      </c>
      <c r="P52">
        <v>1.6697975370486329</v>
      </c>
      <c r="Q52">
        <v>0.18785222291797118</v>
      </c>
      <c r="R52">
        <v>0.60530160718012938</v>
      </c>
      <c r="S52">
        <v>0.30265080359006469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0.64151243622938847</v>
      </c>
      <c r="AC52">
        <v>0.41167068488937586</v>
      </c>
      <c r="AD52">
        <v>0</v>
      </c>
      <c r="AE52">
        <v>0</v>
      </c>
      <c r="AF52">
        <v>0.29100735284909202</v>
      </c>
      <c r="AG52">
        <v>2.0170547297432679</v>
      </c>
      <c r="AH52">
        <v>0</v>
      </c>
      <c r="AI52">
        <v>0</v>
      </c>
      <c r="AJ52">
        <v>0</v>
      </c>
      <c r="AK52">
        <v>3.7054490672510951</v>
      </c>
      <c r="AL52">
        <v>0</v>
      </c>
      <c r="AM52">
        <v>0.64075692143602592</v>
      </c>
      <c r="AN52">
        <v>2.7699695178459608E-2</v>
      </c>
      <c r="AO52">
        <v>0</v>
      </c>
      <c r="AP52">
        <v>0</v>
      </c>
      <c r="AQ52">
        <v>0</v>
      </c>
      <c r="AR52">
        <v>0</v>
      </c>
      <c r="AS52">
        <v>1.2814395428929242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86.207594447923185</v>
      </c>
      <c r="BA52">
        <v>4.4968652930630411</v>
      </c>
      <c r="BB52">
        <f t="shared" si="0"/>
        <v>104.41942599171512</v>
      </c>
      <c r="BC52">
        <v>1.3357818813559323</v>
      </c>
      <c r="BD52">
        <v>0</v>
      </c>
      <c r="BE52">
        <v>0</v>
      </c>
      <c r="BF52">
        <v>0</v>
      </c>
    </row>
    <row r="53" spans="1:5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1.3567104988520142</v>
      </c>
      <c r="L53">
        <v>4.237111250260905</v>
      </c>
      <c r="M53">
        <v>1.1792945105405968</v>
      </c>
      <c r="N53">
        <v>1.3148650385015046</v>
      </c>
      <c r="O53">
        <v>1.4610599057851308</v>
      </c>
      <c r="P53">
        <v>1.6697975370486329</v>
      </c>
      <c r="Q53">
        <v>0.18785222291797118</v>
      </c>
      <c r="R53">
        <v>0.60530160718012938</v>
      </c>
      <c r="S53">
        <v>0.30254530253987616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0.64151243622938847</v>
      </c>
      <c r="AC53">
        <v>0.41167068488937586</v>
      </c>
      <c r="AD53">
        <v>0</v>
      </c>
      <c r="AE53">
        <v>0</v>
      </c>
      <c r="AF53">
        <v>0.29100735284909202</v>
      </c>
      <c r="AG53">
        <v>2.0170547297432679</v>
      </c>
      <c r="AH53">
        <v>0</v>
      </c>
      <c r="AI53">
        <v>0</v>
      </c>
      <c r="AJ53">
        <v>0</v>
      </c>
      <c r="AK53">
        <v>3.7054490672510951</v>
      </c>
      <c r="AL53">
        <v>0</v>
      </c>
      <c r="AM53">
        <v>0.64075692143602592</v>
      </c>
      <c r="AN53">
        <v>2.7699695178459608E-2</v>
      </c>
      <c r="AO53">
        <v>0</v>
      </c>
      <c r="AP53">
        <v>0</v>
      </c>
      <c r="AQ53">
        <v>0</v>
      </c>
      <c r="AR53">
        <v>0</v>
      </c>
      <c r="AS53">
        <v>1.2814395428929242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86.240021916092687</v>
      </c>
      <c r="BA53">
        <v>4.4964740792039031</v>
      </c>
      <c r="BB53">
        <f t="shared" si="0"/>
        <v>104.4104580223411</v>
      </c>
      <c r="BC53">
        <v>1.3357818813559323</v>
      </c>
      <c r="BD53">
        <v>0</v>
      </c>
      <c r="BE53">
        <v>0</v>
      </c>
      <c r="BF53">
        <v>0</v>
      </c>
    </row>
    <row r="54" spans="1:5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1.3567104988520142</v>
      </c>
      <c r="L54">
        <v>4.237111250260905</v>
      </c>
      <c r="M54">
        <v>1.1792945105405968</v>
      </c>
      <c r="N54">
        <v>1.3148650385015046</v>
      </c>
      <c r="O54">
        <v>1.4610599057851308</v>
      </c>
      <c r="P54">
        <v>1.6697975370486329</v>
      </c>
      <c r="Q54">
        <v>0.18785222291797118</v>
      </c>
      <c r="R54">
        <v>0.60530160718012938</v>
      </c>
      <c r="S54">
        <v>0.30254530253987616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0.64151243622938847</v>
      </c>
      <c r="AC54">
        <v>0.39542051271029011</v>
      </c>
      <c r="AD54">
        <v>0</v>
      </c>
      <c r="AE54">
        <v>0</v>
      </c>
      <c r="AF54">
        <v>0.29100735284909202</v>
      </c>
      <c r="AG54">
        <v>2.0170547297432679</v>
      </c>
      <c r="AH54">
        <v>0</v>
      </c>
      <c r="AI54">
        <v>0</v>
      </c>
      <c r="AJ54">
        <v>0</v>
      </c>
      <c r="AK54">
        <v>3.7054490672510951</v>
      </c>
      <c r="AL54">
        <v>0</v>
      </c>
      <c r="AM54">
        <v>0.64075692143602592</v>
      </c>
      <c r="AN54">
        <v>2.7699695178459608E-2</v>
      </c>
      <c r="AO54">
        <v>0</v>
      </c>
      <c r="AP54">
        <v>0</v>
      </c>
      <c r="AQ54">
        <v>0</v>
      </c>
      <c r="AR54">
        <v>0</v>
      </c>
      <c r="AS54">
        <v>1.2814395428929242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86.166968273846791</v>
      </c>
      <c r="BA54">
        <v>4.4927411797609293</v>
      </c>
      <c r="BB54">
        <f t="shared" si="0"/>
        <v>104.32488710735909</v>
      </c>
      <c r="BC54">
        <v>1.3357818813559323</v>
      </c>
      <c r="BD54">
        <v>0</v>
      </c>
      <c r="BE54">
        <v>0</v>
      </c>
      <c r="BF54">
        <v>0</v>
      </c>
    </row>
    <row r="55" spans="1:5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1.3670507710642659</v>
      </c>
      <c r="L55">
        <v>4.2369842337593582</v>
      </c>
      <c r="M55">
        <v>1.1792945105405968</v>
      </c>
      <c r="N55">
        <v>1.3148650385015046</v>
      </c>
      <c r="O55">
        <v>1.4610599057851308</v>
      </c>
      <c r="P55">
        <v>1.6697975370486329</v>
      </c>
      <c r="Q55">
        <v>0.18785222291797118</v>
      </c>
      <c r="R55">
        <v>0.60530160718012938</v>
      </c>
      <c r="S55">
        <v>0.30265080359006469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0.64151243622938847</v>
      </c>
      <c r="AC55">
        <v>0</v>
      </c>
      <c r="AD55">
        <v>0</v>
      </c>
      <c r="AE55">
        <v>0</v>
      </c>
      <c r="AF55">
        <v>0.29100735284909202</v>
      </c>
      <c r="AG55">
        <v>2.0170547297432679</v>
      </c>
      <c r="AH55">
        <v>0</v>
      </c>
      <c r="AI55">
        <v>0</v>
      </c>
      <c r="AJ55">
        <v>0</v>
      </c>
      <c r="AK55">
        <v>3.7054490672510951</v>
      </c>
      <c r="AL55">
        <v>0</v>
      </c>
      <c r="AM55">
        <v>0.64075692143602592</v>
      </c>
      <c r="AN55">
        <v>2.7699695178459608E-2</v>
      </c>
      <c r="AO55">
        <v>0</v>
      </c>
      <c r="AP55">
        <v>0</v>
      </c>
      <c r="AQ55">
        <v>0</v>
      </c>
      <c r="AR55">
        <v>0</v>
      </c>
      <c r="AS55">
        <v>1.3186203030682526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87.204028386558136</v>
      </c>
      <c r="BA55">
        <v>4.5215471948489139</v>
      </c>
      <c r="BB55">
        <f t="shared" si="0"/>
        <v>104.98522020920839</v>
      </c>
      <c r="BC55">
        <v>1.3357818813559323</v>
      </c>
      <c r="BD55">
        <v>0</v>
      </c>
      <c r="BE55">
        <v>0</v>
      </c>
      <c r="BF55">
        <v>0</v>
      </c>
    </row>
    <row r="56" spans="1:5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1.3671467334585681</v>
      </c>
      <c r="L56">
        <v>4.2369842337593582</v>
      </c>
      <c r="M56">
        <v>1.1792945105405968</v>
      </c>
      <c r="N56">
        <v>1.3148650385015046</v>
      </c>
      <c r="O56">
        <v>1.4610599057851308</v>
      </c>
      <c r="P56">
        <v>1.6697975370486329</v>
      </c>
      <c r="Q56">
        <v>0.18785222291797118</v>
      </c>
      <c r="R56">
        <v>0.60530160718012938</v>
      </c>
      <c r="S56">
        <v>0.30265080359006469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0.29100735284909202</v>
      </c>
      <c r="AG56">
        <v>2.0170547297432679</v>
      </c>
      <c r="AH56">
        <v>0</v>
      </c>
      <c r="AI56">
        <v>0</v>
      </c>
      <c r="AJ56">
        <v>0</v>
      </c>
      <c r="AK56">
        <v>3.7054490672510951</v>
      </c>
      <c r="AL56">
        <v>0</v>
      </c>
      <c r="AM56">
        <v>0.64075692143602592</v>
      </c>
      <c r="AN56">
        <v>2.7699695178459608E-2</v>
      </c>
      <c r="AO56">
        <v>0</v>
      </c>
      <c r="AP56">
        <v>0</v>
      </c>
      <c r="AQ56">
        <v>0</v>
      </c>
      <c r="AR56">
        <v>0</v>
      </c>
      <c r="AS56">
        <v>1.3186203030682526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87.204028386558136</v>
      </c>
      <c r="BA56">
        <v>4.4947359862426071</v>
      </c>
      <c r="BB56">
        <f t="shared" si="0"/>
        <v>104.37061494397962</v>
      </c>
      <c r="BC56">
        <v>1.3357818813559323</v>
      </c>
      <c r="BD56">
        <v>0</v>
      </c>
      <c r="BE56">
        <v>0</v>
      </c>
      <c r="BF56">
        <v>0</v>
      </c>
    </row>
    <row r="57" spans="1:5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1.3670507710642659</v>
      </c>
      <c r="L57">
        <v>4.237111250260905</v>
      </c>
      <c r="M57">
        <v>1.1791710982962162</v>
      </c>
      <c r="N57">
        <v>1.3148650385015046</v>
      </c>
      <c r="O57">
        <v>1.4610599057851308</v>
      </c>
      <c r="P57">
        <v>1.6697975370486329</v>
      </c>
      <c r="Q57">
        <v>0.18785222291797118</v>
      </c>
      <c r="R57">
        <v>0.60530160718012938</v>
      </c>
      <c r="S57">
        <v>0.30265080359006469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0.29100735284909202</v>
      </c>
      <c r="AG57">
        <v>2.0170547297432679</v>
      </c>
      <c r="AH57">
        <v>0</v>
      </c>
      <c r="AI57">
        <v>0</v>
      </c>
      <c r="AJ57">
        <v>0</v>
      </c>
      <c r="AK57">
        <v>3.7054490672510951</v>
      </c>
      <c r="AL57">
        <v>0</v>
      </c>
      <c r="AM57">
        <v>0.64075692143602592</v>
      </c>
      <c r="AN57">
        <v>2.7699695178459608E-2</v>
      </c>
      <c r="AO57">
        <v>0</v>
      </c>
      <c r="AP57">
        <v>0</v>
      </c>
      <c r="AQ57">
        <v>0</v>
      </c>
      <c r="AR57">
        <v>0</v>
      </c>
      <c r="AS57">
        <v>1.2814395428929242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87.204028386558136</v>
      </c>
      <c r="BA57">
        <v>4.4931779698971459</v>
      </c>
      <c r="BB57">
        <f t="shared" si="0"/>
        <v>104.3348998420126</v>
      </c>
      <c r="BC57">
        <v>1.3357818813559323</v>
      </c>
      <c r="BD57">
        <v>0</v>
      </c>
      <c r="BE57">
        <v>0</v>
      </c>
      <c r="BF57">
        <v>0</v>
      </c>
    </row>
    <row r="58" spans="1:5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1.3670507710642659</v>
      </c>
      <c r="L58">
        <v>4.237111250260905</v>
      </c>
      <c r="M58">
        <v>1.1791710982962162</v>
      </c>
      <c r="N58">
        <v>1.3148650385015046</v>
      </c>
      <c r="O58">
        <v>1.4610599057851308</v>
      </c>
      <c r="P58">
        <v>1.6697975370486329</v>
      </c>
      <c r="Q58">
        <v>0.18785222291797118</v>
      </c>
      <c r="R58">
        <v>0.60530160718012938</v>
      </c>
      <c r="S58">
        <v>0.30265080359006469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0.29100735284909202</v>
      </c>
      <c r="AG58">
        <v>2.0170547297432679</v>
      </c>
      <c r="AH58">
        <v>0</v>
      </c>
      <c r="AI58">
        <v>0</v>
      </c>
      <c r="AJ58">
        <v>0</v>
      </c>
      <c r="AK58">
        <v>3.7054490672510951</v>
      </c>
      <c r="AL58">
        <v>0</v>
      </c>
      <c r="AM58">
        <v>0.64075692143602592</v>
      </c>
      <c r="AN58">
        <v>2.7699695178459608E-2</v>
      </c>
      <c r="AO58">
        <v>0</v>
      </c>
      <c r="AP58">
        <v>0</v>
      </c>
      <c r="AQ58">
        <v>0</v>
      </c>
      <c r="AR58">
        <v>0</v>
      </c>
      <c r="AS58">
        <v>1.2814395428929242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87.204028386558136</v>
      </c>
      <c r="BA58">
        <v>4.4931779698971459</v>
      </c>
      <c r="BB58">
        <f t="shared" si="0"/>
        <v>104.3348998420126</v>
      </c>
      <c r="BC58">
        <v>1.3357818813559323</v>
      </c>
      <c r="BD58">
        <v>0</v>
      </c>
      <c r="BE58">
        <v>0</v>
      </c>
      <c r="BF58">
        <v>0</v>
      </c>
    </row>
    <row r="59" spans="1:5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1.3671467334585681</v>
      </c>
      <c r="L59">
        <v>4.237111250260905</v>
      </c>
      <c r="M59">
        <v>1.1791710982962162</v>
      </c>
      <c r="N59">
        <v>1.3148650385015046</v>
      </c>
      <c r="O59">
        <v>1.4610377979990505</v>
      </c>
      <c r="P59">
        <v>1.6697975370486329</v>
      </c>
      <c r="Q59">
        <v>0.18785222291797118</v>
      </c>
      <c r="R59">
        <v>0.60530160718012938</v>
      </c>
      <c r="S59">
        <v>0.30265080359006469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2.0170547297432679</v>
      </c>
      <c r="AH59">
        <v>0</v>
      </c>
      <c r="AI59">
        <v>0</v>
      </c>
      <c r="AJ59">
        <v>0</v>
      </c>
      <c r="AK59">
        <v>3.7054490672510951</v>
      </c>
      <c r="AL59">
        <v>0</v>
      </c>
      <c r="AM59">
        <v>0.64075692143602592</v>
      </c>
      <c r="AN59">
        <v>2.7699695178459608E-2</v>
      </c>
      <c r="AO59">
        <v>0</v>
      </c>
      <c r="AP59">
        <v>0</v>
      </c>
      <c r="AQ59">
        <v>0</v>
      </c>
      <c r="AR59">
        <v>0</v>
      </c>
      <c r="AS59">
        <v>1.2814395428929242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87.193592151951563</v>
      </c>
      <c r="BA59">
        <v>4.4805807150641241</v>
      </c>
      <c r="BB59">
        <f t="shared" si="0"/>
        <v>104.04612736399818</v>
      </c>
      <c r="BC59">
        <v>1.3357818813559323</v>
      </c>
      <c r="BD59">
        <v>0</v>
      </c>
      <c r="BE59">
        <v>0</v>
      </c>
      <c r="BF59">
        <v>0</v>
      </c>
    </row>
    <row r="60" spans="1:5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1.3670507710642659</v>
      </c>
      <c r="L60">
        <v>4.237111250260905</v>
      </c>
      <c r="M60">
        <v>1.1791710982962162</v>
      </c>
      <c r="N60">
        <v>1.3148650385015046</v>
      </c>
      <c r="O60">
        <v>1.4610377979990505</v>
      </c>
      <c r="P60">
        <v>1.6697975370486329</v>
      </c>
      <c r="Q60">
        <v>0.18785222291797118</v>
      </c>
      <c r="R60">
        <v>0.60530160718012938</v>
      </c>
      <c r="S60">
        <v>0.30254530253987616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2.0170547297432679</v>
      </c>
      <c r="AH60">
        <v>0</v>
      </c>
      <c r="AI60">
        <v>0</v>
      </c>
      <c r="AJ60">
        <v>0</v>
      </c>
      <c r="AK60">
        <v>3.7054490672510951</v>
      </c>
      <c r="AL60">
        <v>0</v>
      </c>
      <c r="AM60">
        <v>0.64075692143602592</v>
      </c>
      <c r="AN60">
        <v>2.7699695178459608E-2</v>
      </c>
      <c r="AO60">
        <v>0</v>
      </c>
      <c r="AP60">
        <v>0</v>
      </c>
      <c r="AQ60">
        <v>0</v>
      </c>
      <c r="AR60">
        <v>0</v>
      </c>
      <c r="AS60">
        <v>1.2814395428929242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87.172719682738474</v>
      </c>
      <c r="BA60">
        <v>4.4796998246790372</v>
      </c>
      <c r="BB60">
        <f t="shared" si="0"/>
        <v>104.0259343217257</v>
      </c>
      <c r="BC60">
        <v>1.3357818813559323</v>
      </c>
      <c r="BD60">
        <v>0</v>
      </c>
      <c r="BE60">
        <v>0</v>
      </c>
      <c r="BF60">
        <v>0</v>
      </c>
    </row>
    <row r="61" spans="1:5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1.3671467334585681</v>
      </c>
      <c r="L61">
        <v>4.237111250260905</v>
      </c>
      <c r="M61">
        <v>1.1791710982962162</v>
      </c>
      <c r="N61">
        <v>1.3147069295663822</v>
      </c>
      <c r="O61">
        <v>1.5132540179503233</v>
      </c>
      <c r="P61">
        <v>1.6697777626212533</v>
      </c>
      <c r="Q61">
        <v>0.18785222291797118</v>
      </c>
      <c r="R61">
        <v>0.60520094591193818</v>
      </c>
      <c r="S61">
        <v>0.30254530253987616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0.69240045178459608</v>
      </c>
      <c r="AF61">
        <v>0</v>
      </c>
      <c r="AG61">
        <v>2.0170547297432679</v>
      </c>
      <c r="AH61">
        <v>0.44919151221039444</v>
      </c>
      <c r="AI61">
        <v>0</v>
      </c>
      <c r="AJ61">
        <v>0</v>
      </c>
      <c r="AK61">
        <v>3.7054490672510951</v>
      </c>
      <c r="AL61">
        <v>0</v>
      </c>
      <c r="AM61">
        <v>0.64075692143602592</v>
      </c>
      <c r="AN61">
        <v>2.7699695178459608E-2</v>
      </c>
      <c r="AO61">
        <v>0</v>
      </c>
      <c r="AP61">
        <v>0</v>
      </c>
      <c r="AQ61">
        <v>0</v>
      </c>
      <c r="AR61">
        <v>0</v>
      </c>
      <c r="AS61">
        <v>1.2814395428929242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87.476157378417852</v>
      </c>
      <c r="BA61">
        <v>4.5422770705099094</v>
      </c>
      <c r="BB61">
        <f t="shared" si="0"/>
        <v>105.65734023265907</v>
      </c>
      <c r="BC61">
        <v>1.3357818813559323</v>
      </c>
      <c r="BD61">
        <v>0</v>
      </c>
      <c r="BE61">
        <v>0.19691985937500003</v>
      </c>
      <c r="BF61">
        <v>0</v>
      </c>
    </row>
    <row r="62" spans="1:5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1.3670507710642659</v>
      </c>
      <c r="L62">
        <v>4.237111250260905</v>
      </c>
      <c r="M62">
        <v>1.1791710982962162</v>
      </c>
      <c r="N62">
        <v>1.3147069295663822</v>
      </c>
      <c r="O62">
        <v>1.5131111767319811</v>
      </c>
      <c r="P62">
        <v>1.6697777626212533</v>
      </c>
      <c r="Q62">
        <v>0.18785222291797118</v>
      </c>
      <c r="R62">
        <v>0.60520094591193818</v>
      </c>
      <c r="S62">
        <v>0.30254530253987616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0.16365112595491546</v>
      </c>
      <c r="AC62">
        <v>0</v>
      </c>
      <c r="AD62">
        <v>0</v>
      </c>
      <c r="AE62">
        <v>1.3848009793362552</v>
      </c>
      <c r="AF62">
        <v>0</v>
      </c>
      <c r="AG62">
        <v>2.0170547297432679</v>
      </c>
      <c r="AH62">
        <v>0.8983830460237946</v>
      </c>
      <c r="AI62">
        <v>0</v>
      </c>
      <c r="AJ62">
        <v>0</v>
      </c>
      <c r="AK62">
        <v>3.7054490672510951</v>
      </c>
      <c r="AL62">
        <v>0</v>
      </c>
      <c r="AM62">
        <v>0.64075692143602592</v>
      </c>
      <c r="AN62">
        <v>2.7699695178459608E-2</v>
      </c>
      <c r="AO62">
        <v>0</v>
      </c>
      <c r="AP62">
        <v>0</v>
      </c>
      <c r="AQ62">
        <v>0</v>
      </c>
      <c r="AR62">
        <v>0</v>
      </c>
      <c r="AS62">
        <v>1.2814395428929242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87.55392402421208</v>
      </c>
      <c r="BA62">
        <v>4.6000768995430716</v>
      </c>
      <c r="BB62">
        <f t="shared" si="0"/>
        <v>107.18959580031496</v>
      </c>
      <c r="BC62">
        <v>1.3357818813559323</v>
      </c>
      <c r="BD62">
        <v>0</v>
      </c>
      <c r="BE62">
        <v>0.40420422656250005</v>
      </c>
      <c r="BF62">
        <v>0</v>
      </c>
    </row>
    <row r="63" spans="1:5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1.3671467334585681</v>
      </c>
      <c r="L63">
        <v>4.237111250260905</v>
      </c>
      <c r="M63">
        <v>1.2106032143602588</v>
      </c>
      <c r="N63">
        <v>1.3149079369735046</v>
      </c>
      <c r="O63">
        <v>1.5131111767319811</v>
      </c>
      <c r="P63">
        <v>1.6697777626212533</v>
      </c>
      <c r="Q63">
        <v>0.18785222291797118</v>
      </c>
      <c r="R63">
        <v>0.60520094591193818</v>
      </c>
      <c r="S63">
        <v>0.30254530253987616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0.64151243622938847</v>
      </c>
      <c r="AC63">
        <v>0.41167068488937586</v>
      </c>
      <c r="AD63">
        <v>0</v>
      </c>
      <c r="AE63">
        <v>1.3848009793362552</v>
      </c>
      <c r="AF63">
        <v>0</v>
      </c>
      <c r="AG63">
        <v>2.0170547297432679</v>
      </c>
      <c r="AH63">
        <v>0.8983830460237946</v>
      </c>
      <c r="AI63">
        <v>0</v>
      </c>
      <c r="AJ63">
        <v>0</v>
      </c>
      <c r="AK63">
        <v>3.7054490672510951</v>
      </c>
      <c r="AL63">
        <v>0</v>
      </c>
      <c r="AM63">
        <v>0.64075692143602592</v>
      </c>
      <c r="AN63">
        <v>2.7699695178459608E-2</v>
      </c>
      <c r="AO63">
        <v>0</v>
      </c>
      <c r="AP63">
        <v>0</v>
      </c>
      <c r="AQ63">
        <v>0.58105312444166146</v>
      </c>
      <c r="AR63">
        <v>0</v>
      </c>
      <c r="AS63">
        <v>1.2814395428929242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86.075557294928004</v>
      </c>
      <c r="BA63">
        <v>4.6010779040476875</v>
      </c>
      <c r="BB63">
        <f t="shared" si="0"/>
        <v>107.21254227199725</v>
      </c>
      <c r="BC63">
        <v>1.3357818813559323</v>
      </c>
      <c r="BD63">
        <v>0</v>
      </c>
      <c r="BE63">
        <v>0.40420422656250005</v>
      </c>
      <c r="BF63">
        <v>0</v>
      </c>
    </row>
    <row r="64" spans="1:5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1.3671471365925363</v>
      </c>
      <c r="L64">
        <v>4.237111250260905</v>
      </c>
      <c r="M64">
        <v>1.2106032143602588</v>
      </c>
      <c r="N64">
        <v>1.3149079369735046</v>
      </c>
      <c r="O64">
        <v>1.5131111767319811</v>
      </c>
      <c r="P64">
        <v>1.6697777626212533</v>
      </c>
      <c r="Q64">
        <v>0.18785222291797118</v>
      </c>
      <c r="R64">
        <v>0.60527525616298616</v>
      </c>
      <c r="S64">
        <v>0.30254530253987616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1.293498517882488</v>
      </c>
      <c r="AC64">
        <v>0.41167068488937586</v>
      </c>
      <c r="AD64">
        <v>0</v>
      </c>
      <c r="AE64">
        <v>1.9906513509705697</v>
      </c>
      <c r="AF64">
        <v>0</v>
      </c>
      <c r="AG64">
        <v>2.0170547297432679</v>
      </c>
      <c r="AH64">
        <v>0.8983830460237946</v>
      </c>
      <c r="AI64">
        <v>0</v>
      </c>
      <c r="AJ64">
        <v>0</v>
      </c>
      <c r="AK64">
        <v>3.7054490672510951</v>
      </c>
      <c r="AL64">
        <v>0</v>
      </c>
      <c r="AM64">
        <v>0.64075692143602592</v>
      </c>
      <c r="AN64">
        <v>2.7699695178459608E-2</v>
      </c>
      <c r="AO64">
        <v>0</v>
      </c>
      <c r="AP64">
        <v>0</v>
      </c>
      <c r="AQ64">
        <v>1.1693694203715299</v>
      </c>
      <c r="AR64">
        <v>0</v>
      </c>
      <c r="AS64">
        <v>1.2814395428929242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85.745067835524949</v>
      </c>
      <c r="BA64">
        <v>4.6644357525814124</v>
      </c>
      <c r="BB64">
        <f t="shared" si="0"/>
        <v>108.66492242666277</v>
      </c>
      <c r="BC64">
        <v>1.3357818813559323</v>
      </c>
      <c r="BD64">
        <v>0</v>
      </c>
      <c r="BE64">
        <v>0.40420422656250005</v>
      </c>
      <c r="BF64">
        <v>0</v>
      </c>
    </row>
    <row r="65" spans="1:5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1.3671467334585681</v>
      </c>
      <c r="L65">
        <v>4.237111250260905</v>
      </c>
      <c r="M65">
        <v>1.2210394489668126</v>
      </c>
      <c r="N65">
        <v>1.3149592417864195</v>
      </c>
      <c r="O65">
        <v>1.5132540179503233</v>
      </c>
      <c r="P65">
        <v>1.6697777626212533</v>
      </c>
      <c r="Q65">
        <v>0.18785222291797118</v>
      </c>
      <c r="R65">
        <v>0.60527525616298616</v>
      </c>
      <c r="S65">
        <v>0.30253333847255892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1.293498517882488</v>
      </c>
      <c r="AC65">
        <v>0.82415386693279069</v>
      </c>
      <c r="AD65">
        <v>0</v>
      </c>
      <c r="AE65">
        <v>2.0843417949279899</v>
      </c>
      <c r="AF65">
        <v>0</v>
      </c>
      <c r="AG65">
        <v>2.0170547297432679</v>
      </c>
      <c r="AH65">
        <v>1.109503041640576</v>
      </c>
      <c r="AI65">
        <v>0</v>
      </c>
      <c r="AJ65">
        <v>0</v>
      </c>
      <c r="AK65">
        <v>3.7054490672510951</v>
      </c>
      <c r="AL65">
        <v>0</v>
      </c>
      <c r="AM65">
        <v>0.64075692143602592</v>
      </c>
      <c r="AN65">
        <v>2.7699695178459608E-2</v>
      </c>
      <c r="AO65">
        <v>0</v>
      </c>
      <c r="AP65">
        <v>0</v>
      </c>
      <c r="AQ65">
        <v>1.7540541057816741</v>
      </c>
      <c r="AR65">
        <v>0</v>
      </c>
      <c r="AS65">
        <v>1.2814395428929242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86.055700271342104</v>
      </c>
      <c r="BA65">
        <v>4.7322867145939789</v>
      </c>
      <c r="BB65">
        <f t="shared" si="0"/>
        <v>110.3126784753818</v>
      </c>
      <c r="BC65">
        <v>1.3357818813559323</v>
      </c>
      <c r="BD65">
        <v>0</v>
      </c>
      <c r="BE65">
        <v>0.49658248101265823</v>
      </c>
      <c r="BF65">
        <v>0</v>
      </c>
    </row>
    <row r="66" spans="1:5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1.3671471365925363</v>
      </c>
      <c r="L66">
        <v>4.237111250260905</v>
      </c>
      <c r="M66">
        <v>1.2210394489668126</v>
      </c>
      <c r="N66">
        <v>1.3149592417864195</v>
      </c>
      <c r="O66">
        <v>1.5132540179503233</v>
      </c>
      <c r="P66">
        <v>1.6697777626212533</v>
      </c>
      <c r="Q66">
        <v>0.18785222291797118</v>
      </c>
      <c r="R66">
        <v>0.60527525616298616</v>
      </c>
      <c r="S66">
        <v>0.30253333847255892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1.293498517882488</v>
      </c>
      <c r="AC66">
        <v>0.82415386693279069</v>
      </c>
      <c r="AD66">
        <v>0</v>
      </c>
      <c r="AE66">
        <v>2.0843417949279899</v>
      </c>
      <c r="AF66">
        <v>0</v>
      </c>
      <c r="AG66">
        <v>2.0170547297432679</v>
      </c>
      <c r="AH66">
        <v>1.109503041640576</v>
      </c>
      <c r="AI66">
        <v>0</v>
      </c>
      <c r="AJ66">
        <v>0</v>
      </c>
      <c r="AK66">
        <v>3.7054490672510951</v>
      </c>
      <c r="AL66">
        <v>0</v>
      </c>
      <c r="AM66">
        <v>0.64075692143602592</v>
      </c>
      <c r="AN66">
        <v>2.7699695178459608E-2</v>
      </c>
      <c r="AO66">
        <v>0</v>
      </c>
      <c r="AP66">
        <v>0</v>
      </c>
      <c r="AQ66">
        <v>1.7540541057816741</v>
      </c>
      <c r="AR66">
        <v>0</v>
      </c>
      <c r="AS66">
        <v>1.2814395428929242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86.055700271342104</v>
      </c>
      <c r="BA66">
        <v>4.7322867314449795</v>
      </c>
      <c r="BB66">
        <f t="shared" si="0"/>
        <v>110.31267886166478</v>
      </c>
      <c r="BC66">
        <v>1.3357818813559323</v>
      </c>
      <c r="BD66">
        <v>0</v>
      </c>
      <c r="BE66">
        <v>0.49658248101265823</v>
      </c>
      <c r="BF66">
        <v>0</v>
      </c>
    </row>
    <row r="67" spans="1:5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1.3671467334585681</v>
      </c>
      <c r="L67">
        <v>4.237111250260905</v>
      </c>
      <c r="M67">
        <v>1.2210394489668126</v>
      </c>
      <c r="N67">
        <v>1.3147742872150865</v>
      </c>
      <c r="O67">
        <v>1.5132442466032447</v>
      </c>
      <c r="P67">
        <v>1.6697777626212533</v>
      </c>
      <c r="Q67">
        <v>0.18785222291797118</v>
      </c>
      <c r="R67">
        <v>0.60522124770078911</v>
      </c>
      <c r="S67">
        <v>0.30253333847255892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1.293498517882488</v>
      </c>
      <c r="AC67">
        <v>0.82415386693279069</v>
      </c>
      <c r="AD67">
        <v>0</v>
      </c>
      <c r="AE67">
        <v>2.0843417949279899</v>
      </c>
      <c r="AF67">
        <v>0</v>
      </c>
      <c r="AG67">
        <v>2.0170547297432679</v>
      </c>
      <c r="AH67">
        <v>1.109503041640576</v>
      </c>
      <c r="AI67">
        <v>0</v>
      </c>
      <c r="AJ67">
        <v>0</v>
      </c>
      <c r="AK67">
        <v>3.7054490672510951</v>
      </c>
      <c r="AL67">
        <v>0</v>
      </c>
      <c r="AM67">
        <v>0.64075692143602592</v>
      </c>
      <c r="AN67">
        <v>2.7699695178459608E-2</v>
      </c>
      <c r="AO67">
        <v>0</v>
      </c>
      <c r="AP67">
        <v>0</v>
      </c>
      <c r="AQ67">
        <v>1.7540541057816741</v>
      </c>
      <c r="AR67">
        <v>0</v>
      </c>
      <c r="AS67">
        <v>1.3186203030682526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86.055700271342104</v>
      </c>
      <c r="BA67">
        <v>4.7338304732721985</v>
      </c>
      <c r="BB67">
        <f t="shared" si="0"/>
        <v>110.34806674249832</v>
      </c>
      <c r="BC67">
        <v>1.3357818813559323</v>
      </c>
      <c r="BD67">
        <v>0</v>
      </c>
      <c r="BE67">
        <v>0.49658248101265823</v>
      </c>
      <c r="BF67">
        <v>0</v>
      </c>
    </row>
    <row r="68" spans="1:5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1.3671471365925363</v>
      </c>
      <c r="L68">
        <v>4.237111250260905</v>
      </c>
      <c r="M68">
        <v>1.2210394489668126</v>
      </c>
      <c r="N68">
        <v>1.3147742872150865</v>
      </c>
      <c r="O68">
        <v>1.5132442466032447</v>
      </c>
      <c r="P68">
        <v>1.6697777626212533</v>
      </c>
      <c r="Q68">
        <v>0.18785222291797118</v>
      </c>
      <c r="R68">
        <v>0.60522124770078911</v>
      </c>
      <c r="S68">
        <v>0.30253333847255892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1.293498517882488</v>
      </c>
      <c r="AC68">
        <v>0.82415386693279069</v>
      </c>
      <c r="AD68">
        <v>0</v>
      </c>
      <c r="AE68">
        <v>2.0843417949279899</v>
      </c>
      <c r="AF68">
        <v>0</v>
      </c>
      <c r="AG68">
        <v>2.0170547297432679</v>
      </c>
      <c r="AH68">
        <v>1.109503041640576</v>
      </c>
      <c r="AI68">
        <v>0</v>
      </c>
      <c r="AJ68">
        <v>0</v>
      </c>
      <c r="AK68">
        <v>3.7054490672510951</v>
      </c>
      <c r="AL68">
        <v>0</v>
      </c>
      <c r="AM68">
        <v>0.64075692143602592</v>
      </c>
      <c r="AN68">
        <v>2.7699695178459608E-2</v>
      </c>
      <c r="AO68">
        <v>0</v>
      </c>
      <c r="AP68">
        <v>0</v>
      </c>
      <c r="AQ68">
        <v>1.7540541057816741</v>
      </c>
      <c r="AR68">
        <v>0</v>
      </c>
      <c r="AS68">
        <v>1.3186203030682526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86.055700271342104</v>
      </c>
      <c r="BA68">
        <v>4.7338304901231982</v>
      </c>
      <c r="BB68">
        <f t="shared" ref="BB68:BB99" si="1">SUM(B68:AZ68)-BA68+SUM(BC68:BF68)</f>
        <v>110.34806712878128</v>
      </c>
      <c r="BC68">
        <v>1.3357818813559323</v>
      </c>
      <c r="BD68">
        <v>0</v>
      </c>
      <c r="BE68">
        <v>0.49658248101265823</v>
      </c>
      <c r="BF68">
        <v>0</v>
      </c>
    </row>
    <row r="69" spans="1:5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1.3671467334585681</v>
      </c>
      <c r="L69">
        <v>4.2370711631797695</v>
      </c>
      <c r="M69">
        <v>1.2210394489668126</v>
      </c>
      <c r="N69">
        <v>1.3147742872150865</v>
      </c>
      <c r="O69">
        <v>1.5132033203781901</v>
      </c>
      <c r="P69">
        <v>1.6697777626212533</v>
      </c>
      <c r="Q69">
        <v>0.18785222291797118</v>
      </c>
      <c r="R69">
        <v>0.60530160718012938</v>
      </c>
      <c r="S69">
        <v>0.30253333847255892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1.293498517882488</v>
      </c>
      <c r="AC69">
        <v>0.82415386693279069</v>
      </c>
      <c r="AD69">
        <v>0.37303895907952411</v>
      </c>
      <c r="AE69">
        <v>2.0843417949279899</v>
      </c>
      <c r="AF69">
        <v>0</v>
      </c>
      <c r="AG69">
        <v>2.0170547297432679</v>
      </c>
      <c r="AH69">
        <v>1.109503041640576</v>
      </c>
      <c r="AI69">
        <v>0</v>
      </c>
      <c r="AJ69">
        <v>0</v>
      </c>
      <c r="AK69">
        <v>3.7054490672510951</v>
      </c>
      <c r="AL69">
        <v>0</v>
      </c>
      <c r="AM69">
        <v>0.64075692143602592</v>
      </c>
      <c r="AN69">
        <v>2.7699695178459608E-2</v>
      </c>
      <c r="AO69">
        <v>0</v>
      </c>
      <c r="AP69">
        <v>0</v>
      </c>
      <c r="AQ69">
        <v>1.7540541057816741</v>
      </c>
      <c r="AR69">
        <v>0</v>
      </c>
      <c r="AS69">
        <v>1.2814395428929242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83.905010436234605</v>
      </c>
      <c r="BA69">
        <v>4.6579704835489268</v>
      </c>
      <c r="BB69">
        <f t="shared" si="1"/>
        <v>108.60909444219143</v>
      </c>
      <c r="BC69">
        <v>1.3357818813559323</v>
      </c>
      <c r="BD69">
        <v>0</v>
      </c>
      <c r="BE69">
        <v>0.49658248101265823</v>
      </c>
      <c r="BF69">
        <v>0</v>
      </c>
    </row>
    <row r="70" spans="1:5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1.3670980219517841</v>
      </c>
      <c r="L70">
        <v>4.2370711631797695</v>
      </c>
      <c r="M70">
        <v>1.2210394489668126</v>
      </c>
      <c r="N70">
        <v>1.3147742872150865</v>
      </c>
      <c r="O70">
        <v>1.5132033203781901</v>
      </c>
      <c r="P70">
        <v>1.6697777626212533</v>
      </c>
      <c r="Q70">
        <v>0.18785222291797118</v>
      </c>
      <c r="R70">
        <v>0.60530160718012938</v>
      </c>
      <c r="S70">
        <v>0.30253333847255892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1.293498517882488</v>
      </c>
      <c r="AC70">
        <v>0.82415386693279069</v>
      </c>
      <c r="AD70">
        <v>0.37303895907952411</v>
      </c>
      <c r="AE70">
        <v>2.0843417949279899</v>
      </c>
      <c r="AF70">
        <v>0</v>
      </c>
      <c r="AG70">
        <v>2.0170547297432679</v>
      </c>
      <c r="AH70">
        <v>1.109503041640576</v>
      </c>
      <c r="AI70">
        <v>0</v>
      </c>
      <c r="AJ70">
        <v>0</v>
      </c>
      <c r="AK70">
        <v>3.7054490672510951</v>
      </c>
      <c r="AL70">
        <v>0</v>
      </c>
      <c r="AM70">
        <v>0.64075692143602592</v>
      </c>
      <c r="AN70">
        <v>2.7699695178459608E-2</v>
      </c>
      <c r="AO70">
        <v>0</v>
      </c>
      <c r="AP70">
        <v>0</v>
      </c>
      <c r="AQ70">
        <v>1.7540541057816741</v>
      </c>
      <c r="AR70">
        <v>0</v>
      </c>
      <c r="AS70">
        <v>1.2814395428929242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83.905010436234605</v>
      </c>
      <c r="BA70">
        <v>4.6579684474079439</v>
      </c>
      <c r="BB70">
        <f t="shared" si="1"/>
        <v>108.60904776682563</v>
      </c>
      <c r="BC70">
        <v>1.3357818813559323</v>
      </c>
      <c r="BD70">
        <v>0</v>
      </c>
      <c r="BE70">
        <v>0.49658248101265823</v>
      </c>
      <c r="BF70">
        <v>0</v>
      </c>
    </row>
    <row r="71" spans="1:5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1.3670600216022535</v>
      </c>
      <c r="L71">
        <v>4.237111250260905</v>
      </c>
      <c r="M71">
        <v>1.2001462795351143</v>
      </c>
      <c r="N71">
        <v>1.3147742872150865</v>
      </c>
      <c r="O71">
        <v>1.5132033203781901</v>
      </c>
      <c r="P71">
        <v>1.6697777626212533</v>
      </c>
      <c r="Q71">
        <v>0.18785222291797118</v>
      </c>
      <c r="R71">
        <v>0.60530160718012938</v>
      </c>
      <c r="S71">
        <v>0.30253333847255892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1.293498517882488</v>
      </c>
      <c r="AC71">
        <v>0.82415386693279069</v>
      </c>
      <c r="AD71">
        <v>0.37303895907952411</v>
      </c>
      <c r="AE71">
        <v>2.0843417949279899</v>
      </c>
      <c r="AF71">
        <v>0</v>
      </c>
      <c r="AG71">
        <v>2.0170547297432679</v>
      </c>
      <c r="AH71">
        <v>1.109503041640576</v>
      </c>
      <c r="AI71">
        <v>0</v>
      </c>
      <c r="AJ71">
        <v>0</v>
      </c>
      <c r="AK71">
        <v>3.7054490672510951</v>
      </c>
      <c r="AL71">
        <v>0</v>
      </c>
      <c r="AM71">
        <v>0.64075692143602592</v>
      </c>
      <c r="AN71">
        <v>2.7699695178459608E-2</v>
      </c>
      <c r="AO71">
        <v>0</v>
      </c>
      <c r="AP71">
        <v>0</v>
      </c>
      <c r="AQ71">
        <v>1.7540541057816741</v>
      </c>
      <c r="AR71">
        <v>0</v>
      </c>
      <c r="AS71">
        <v>1.2814395428929242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82.13069192235443</v>
      </c>
      <c r="BA71">
        <v>4.5829286862708933</v>
      </c>
      <c r="BB71">
        <f t="shared" si="1"/>
        <v>106.88887793138241</v>
      </c>
      <c r="BC71">
        <v>1.3357818813559323</v>
      </c>
      <c r="BD71">
        <v>0</v>
      </c>
      <c r="BE71">
        <v>0.49658248101265823</v>
      </c>
      <c r="BF71">
        <v>0</v>
      </c>
    </row>
    <row r="72" spans="1:5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1.3671104981727527</v>
      </c>
      <c r="L72">
        <v>4.237111250260905</v>
      </c>
      <c r="M72">
        <v>1.2001462795351143</v>
      </c>
      <c r="N72">
        <v>1.3147742872150865</v>
      </c>
      <c r="O72">
        <v>1.4610226122886252</v>
      </c>
      <c r="P72">
        <v>1.6697975370486329</v>
      </c>
      <c r="Q72">
        <v>0.18785222291797118</v>
      </c>
      <c r="R72">
        <v>0.60530160718012938</v>
      </c>
      <c r="S72">
        <v>0.30253333847255892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1.9402477984450013</v>
      </c>
      <c r="AC72">
        <v>0.82415386693279069</v>
      </c>
      <c r="AD72">
        <v>0.37303895907952411</v>
      </c>
      <c r="AE72">
        <v>2.0843417949279899</v>
      </c>
      <c r="AF72">
        <v>0</v>
      </c>
      <c r="AG72">
        <v>2.0170547297432679</v>
      </c>
      <c r="AH72">
        <v>1.109503041640576</v>
      </c>
      <c r="AI72">
        <v>0</v>
      </c>
      <c r="AJ72">
        <v>0</v>
      </c>
      <c r="AK72">
        <v>3.7054490672510951</v>
      </c>
      <c r="AL72">
        <v>0</v>
      </c>
      <c r="AM72">
        <v>0.64075692143602592</v>
      </c>
      <c r="AN72">
        <v>2.7699695178459608E-2</v>
      </c>
      <c r="AO72">
        <v>0</v>
      </c>
      <c r="AP72">
        <v>0</v>
      </c>
      <c r="AQ72">
        <v>1.7540541057816741</v>
      </c>
      <c r="AR72">
        <v>0</v>
      </c>
      <c r="AS72">
        <v>1.2814395428929242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82.13069192235443</v>
      </c>
      <c r="BA72">
        <v>4.607784589091974</v>
      </c>
      <c r="BB72">
        <f t="shared" si="1"/>
        <v>107.45866085203215</v>
      </c>
      <c r="BC72">
        <v>1.3357818813559323</v>
      </c>
      <c r="BD72">
        <v>0</v>
      </c>
      <c r="BE72">
        <v>0.49658248101265823</v>
      </c>
      <c r="BF72">
        <v>0</v>
      </c>
    </row>
    <row r="73" spans="1:5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1.3670600216022535</v>
      </c>
      <c r="L73">
        <v>4.237111250260905</v>
      </c>
      <c r="M73">
        <v>1.1792945105405968</v>
      </c>
      <c r="N73">
        <v>1.3148650385015046</v>
      </c>
      <c r="O73">
        <v>1.4610728449175536</v>
      </c>
      <c r="P73">
        <v>1.6697975370486329</v>
      </c>
      <c r="Q73">
        <v>0.18785222291797118</v>
      </c>
      <c r="R73">
        <v>0.60530160718012938</v>
      </c>
      <c r="S73">
        <v>0.30253333847255892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1.9402477984450013</v>
      </c>
      <c r="AC73">
        <v>0.82415386693279069</v>
      </c>
      <c r="AD73">
        <v>0.37303895907952411</v>
      </c>
      <c r="AE73">
        <v>2.0843417949279899</v>
      </c>
      <c r="AF73">
        <v>0</v>
      </c>
      <c r="AG73">
        <v>2.0170547297432679</v>
      </c>
      <c r="AH73">
        <v>1.109503041640576</v>
      </c>
      <c r="AI73">
        <v>0</v>
      </c>
      <c r="AJ73">
        <v>0</v>
      </c>
      <c r="AK73">
        <v>3.7054490672510951</v>
      </c>
      <c r="AL73">
        <v>0</v>
      </c>
      <c r="AM73">
        <v>0.64075692143602592</v>
      </c>
      <c r="AN73">
        <v>2.7166980567731164E-2</v>
      </c>
      <c r="AO73">
        <v>0</v>
      </c>
      <c r="AP73">
        <v>0</v>
      </c>
      <c r="AQ73">
        <v>1.7540541057816741</v>
      </c>
      <c r="AR73">
        <v>0</v>
      </c>
      <c r="AS73">
        <v>1.2814395428929242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82.162000626174091</v>
      </c>
      <c r="BA73">
        <v>4.6082032047039494</v>
      </c>
      <c r="BB73">
        <f t="shared" si="1"/>
        <v>107.46825696397943</v>
      </c>
      <c r="BC73">
        <v>1.3357818813559323</v>
      </c>
      <c r="BD73">
        <v>0</v>
      </c>
      <c r="BE73">
        <v>0.49658248101265823</v>
      </c>
      <c r="BF73">
        <v>0</v>
      </c>
    </row>
    <row r="74" spans="1:5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1.3671104981727527</v>
      </c>
      <c r="L74">
        <v>4.237111250260905</v>
      </c>
      <c r="M74">
        <v>1.1792945105405968</v>
      </c>
      <c r="N74">
        <v>1.3148388308143681</v>
      </c>
      <c r="O74">
        <v>1.4610377979990505</v>
      </c>
      <c r="P74">
        <v>1.6697975370486329</v>
      </c>
      <c r="Q74">
        <v>0.18785222291797118</v>
      </c>
      <c r="R74">
        <v>0.60530160718012938</v>
      </c>
      <c r="S74">
        <v>0.30253333847255892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1.9402477984450013</v>
      </c>
      <c r="AC74">
        <v>0.82415386693279069</v>
      </c>
      <c r="AD74">
        <v>0.37303895907952411</v>
      </c>
      <c r="AE74">
        <v>2.0843417949279899</v>
      </c>
      <c r="AF74">
        <v>0</v>
      </c>
      <c r="AG74">
        <v>2.0170547297432679</v>
      </c>
      <c r="AH74">
        <v>1.3475745582341889</v>
      </c>
      <c r="AI74">
        <v>0</v>
      </c>
      <c r="AJ74">
        <v>0</v>
      </c>
      <c r="AK74">
        <v>3.7054490672510951</v>
      </c>
      <c r="AL74">
        <v>0</v>
      </c>
      <c r="AM74">
        <v>0.64075692143602592</v>
      </c>
      <c r="AN74">
        <v>2.7166980567731164E-2</v>
      </c>
      <c r="AO74">
        <v>0</v>
      </c>
      <c r="AP74">
        <v>0</v>
      </c>
      <c r="AQ74">
        <v>1.7540541057816741</v>
      </c>
      <c r="AR74">
        <v>0</v>
      </c>
      <c r="AS74">
        <v>1.2814395428929242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82.541295136714695</v>
      </c>
      <c r="BA74">
        <v>4.6340086541162995</v>
      </c>
      <c r="BB74">
        <f t="shared" si="1"/>
        <v>108.18507678265351</v>
      </c>
      <c r="BC74">
        <v>1.3357818813559323</v>
      </c>
      <c r="BD74">
        <v>0</v>
      </c>
      <c r="BE74">
        <v>0.62185249999999992</v>
      </c>
      <c r="BF74">
        <v>0</v>
      </c>
    </row>
    <row r="75" spans="1:5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1.3671467334585681</v>
      </c>
      <c r="L75">
        <v>4.2892924232936753</v>
      </c>
      <c r="M75">
        <v>1.1792945105405968</v>
      </c>
      <c r="N75">
        <v>1.3148388308143681</v>
      </c>
      <c r="O75">
        <v>1.4610377979990505</v>
      </c>
      <c r="P75">
        <v>1.6697975370486329</v>
      </c>
      <c r="Q75">
        <v>0.18785222291797118</v>
      </c>
      <c r="R75">
        <v>0.60524965985182833</v>
      </c>
      <c r="S75">
        <v>0.30252074847805538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1.9402477984450013</v>
      </c>
      <c r="AC75">
        <v>0.82415386693279069</v>
      </c>
      <c r="AD75">
        <v>0.37303895907952411</v>
      </c>
      <c r="AE75">
        <v>1.947376310895429</v>
      </c>
      <c r="AF75">
        <v>0.29100735284909202</v>
      </c>
      <c r="AG75">
        <v>2.0170547297432679</v>
      </c>
      <c r="AH75">
        <v>1.3475745582341889</v>
      </c>
      <c r="AI75">
        <v>0</v>
      </c>
      <c r="AJ75">
        <v>0</v>
      </c>
      <c r="AK75">
        <v>3.7054490672510951</v>
      </c>
      <c r="AL75">
        <v>0</v>
      </c>
      <c r="AM75">
        <v>0.64075692143602592</v>
      </c>
      <c r="AN75">
        <v>2.7166980567731164E-2</v>
      </c>
      <c r="AO75">
        <v>0</v>
      </c>
      <c r="AP75">
        <v>0</v>
      </c>
      <c r="AQ75">
        <v>1.7540541057816741</v>
      </c>
      <c r="AR75">
        <v>0</v>
      </c>
      <c r="AS75">
        <v>1.2814395428929242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84.433998121477799</v>
      </c>
      <c r="BA75">
        <v>4.721742579003549</v>
      </c>
      <c r="BB75">
        <f t="shared" si="1"/>
        <v>110.75612325676028</v>
      </c>
      <c r="BC75">
        <v>1.3357818813559323</v>
      </c>
      <c r="BD75">
        <v>0.55988267441860473</v>
      </c>
      <c r="BE75">
        <v>0.62185249999999992</v>
      </c>
      <c r="BF75">
        <v>0</v>
      </c>
    </row>
    <row r="76" spans="1:5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1.3671442331737904</v>
      </c>
      <c r="L76">
        <v>4.2892924232936753</v>
      </c>
      <c r="M76">
        <v>1.1792945105405968</v>
      </c>
      <c r="N76">
        <v>1.3148388308143681</v>
      </c>
      <c r="O76">
        <v>1.4610377979990505</v>
      </c>
      <c r="P76">
        <v>1.6697975370486329</v>
      </c>
      <c r="Q76">
        <v>0.18785222291797118</v>
      </c>
      <c r="R76">
        <v>0.60527717996745978</v>
      </c>
      <c r="S76">
        <v>0.30261615691261978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1.9402477984450013</v>
      </c>
      <c r="AC76">
        <v>1.2362578149081613</v>
      </c>
      <c r="AD76">
        <v>0.74607788124608632</v>
      </c>
      <c r="AE76">
        <v>1.947376310895429</v>
      </c>
      <c r="AF76">
        <v>0.58201467274577334</v>
      </c>
      <c r="AG76">
        <v>2.0170547297432679</v>
      </c>
      <c r="AH76">
        <v>2.021361848152786</v>
      </c>
      <c r="AI76">
        <v>0</v>
      </c>
      <c r="AJ76">
        <v>0</v>
      </c>
      <c r="AK76">
        <v>3.7054490672510951</v>
      </c>
      <c r="AL76">
        <v>0</v>
      </c>
      <c r="AM76">
        <v>0.64075692143602592</v>
      </c>
      <c r="AN76">
        <v>2.7166980567731164E-2</v>
      </c>
      <c r="AO76">
        <v>0</v>
      </c>
      <c r="AP76">
        <v>0</v>
      </c>
      <c r="AQ76">
        <v>1.7540541057816741</v>
      </c>
      <c r="AR76">
        <v>0</v>
      </c>
      <c r="AS76">
        <v>1.2814395428929242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87.829412439991671</v>
      </c>
      <c r="BA76">
        <v>4.9368233180811316</v>
      </c>
      <c r="BB76">
        <f t="shared" si="1"/>
        <v>116.72941194300627</v>
      </c>
      <c r="BC76">
        <v>1.3357818813559323</v>
      </c>
      <c r="BD76">
        <v>1.2923176691729326</v>
      </c>
      <c r="BE76">
        <v>0.9323147038327525</v>
      </c>
      <c r="BF76">
        <v>0</v>
      </c>
    </row>
    <row r="77" spans="1:5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1.3671467334585681</v>
      </c>
      <c r="L77">
        <v>4.2892924232936753</v>
      </c>
      <c r="M77">
        <v>1.1792945105405968</v>
      </c>
      <c r="N77">
        <v>1.3148388308143681</v>
      </c>
      <c r="O77">
        <v>1.4610377979990505</v>
      </c>
      <c r="P77">
        <v>1.6697975370486329</v>
      </c>
      <c r="Q77">
        <v>0.18785222291797118</v>
      </c>
      <c r="R77">
        <v>0.60527717996745978</v>
      </c>
      <c r="S77">
        <v>0.30261615691261978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1.9402477984450013</v>
      </c>
      <c r="AC77">
        <v>1.2362578149081613</v>
      </c>
      <c r="AD77">
        <v>1.1191168403256104</v>
      </c>
      <c r="AE77">
        <v>2.0843417949279899</v>
      </c>
      <c r="AF77">
        <v>0.8730220255948653</v>
      </c>
      <c r="AG77">
        <v>2.0170547297432679</v>
      </c>
      <c r="AH77">
        <v>2.5828512492172822</v>
      </c>
      <c r="AI77">
        <v>0</v>
      </c>
      <c r="AJ77">
        <v>0</v>
      </c>
      <c r="AK77">
        <v>3.7054490672510951</v>
      </c>
      <c r="AL77">
        <v>0</v>
      </c>
      <c r="AM77">
        <v>0.64075692143602592</v>
      </c>
      <c r="AN77">
        <v>2.7166980567731164E-2</v>
      </c>
      <c r="AO77">
        <v>0</v>
      </c>
      <c r="AP77">
        <v>0</v>
      </c>
      <c r="AQ77">
        <v>1.7540541057816741</v>
      </c>
      <c r="AR77">
        <v>0</v>
      </c>
      <c r="AS77">
        <v>1.297003590482154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89.922126904612824</v>
      </c>
      <c r="BA77">
        <v>5.0819020144391018</v>
      </c>
      <c r="BB77">
        <f t="shared" si="1"/>
        <v>120.68795480497077</v>
      </c>
      <c r="BC77">
        <v>1.3357818813559323</v>
      </c>
      <c r="BD77">
        <v>1.6660516673114121</v>
      </c>
      <c r="BE77">
        <v>1.1914200544959126</v>
      </c>
      <c r="BF77">
        <v>0</v>
      </c>
    </row>
    <row r="78" spans="1:5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1.3671442331737904</v>
      </c>
      <c r="L78">
        <v>4.2892924232936753</v>
      </c>
      <c r="M78">
        <v>1.1792945105405968</v>
      </c>
      <c r="N78">
        <v>1.3148388308143681</v>
      </c>
      <c r="O78">
        <v>1.4610377979990505</v>
      </c>
      <c r="P78">
        <v>1.6697975370486329</v>
      </c>
      <c r="Q78">
        <v>0.18785222291797118</v>
      </c>
      <c r="R78">
        <v>0.60527717996745978</v>
      </c>
      <c r="S78">
        <v>0.30261615691261978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1.9402477984450013</v>
      </c>
      <c r="AC78">
        <v>1.2362578149081613</v>
      </c>
      <c r="AD78">
        <v>1.4921557994051349</v>
      </c>
      <c r="AE78">
        <v>2.0843417949279899</v>
      </c>
      <c r="AF78">
        <v>0.92270618769567936</v>
      </c>
      <c r="AG78">
        <v>2.0170547297432679</v>
      </c>
      <c r="AH78">
        <v>2.7737576365059486</v>
      </c>
      <c r="AI78">
        <v>0</v>
      </c>
      <c r="AJ78">
        <v>0</v>
      </c>
      <c r="AK78">
        <v>3.7054490672510951</v>
      </c>
      <c r="AL78">
        <v>0</v>
      </c>
      <c r="AM78">
        <v>0.64075692143602592</v>
      </c>
      <c r="AN78">
        <v>2.7166980567731164E-2</v>
      </c>
      <c r="AO78">
        <v>0</v>
      </c>
      <c r="AP78">
        <v>0</v>
      </c>
      <c r="AQ78">
        <v>1.7540541057816741</v>
      </c>
      <c r="AR78">
        <v>0</v>
      </c>
      <c r="AS78">
        <v>1.297003590482154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92.043063034857042</v>
      </c>
      <c r="BA78">
        <v>5.1962067536254093</v>
      </c>
      <c r="BB78">
        <f t="shared" si="1"/>
        <v>123.90577168047179</v>
      </c>
      <c r="BC78">
        <v>1.3648640851063831</v>
      </c>
      <c r="BD78">
        <v>2.1534556981132078</v>
      </c>
      <c r="BE78">
        <v>1.2724922962025313</v>
      </c>
      <c r="BF78">
        <v>0</v>
      </c>
    </row>
    <row r="79" spans="1:5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1.3671467334585681</v>
      </c>
      <c r="L79">
        <v>4.2892924232936753</v>
      </c>
      <c r="M79">
        <v>1.1792945105405968</v>
      </c>
      <c r="N79">
        <v>1.3148388308143681</v>
      </c>
      <c r="O79">
        <v>1.4610377979990505</v>
      </c>
      <c r="P79">
        <v>1.6697975370486329</v>
      </c>
      <c r="Q79">
        <v>0.18785222291797118</v>
      </c>
      <c r="R79">
        <v>0.60530160718012938</v>
      </c>
      <c r="S79">
        <v>0.30253477163621173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1.9402477984450013</v>
      </c>
      <c r="AC79">
        <v>1.2362578149081613</v>
      </c>
      <c r="AD79">
        <v>1.4921557994051349</v>
      </c>
      <c r="AE79">
        <v>2.0843417949279899</v>
      </c>
      <c r="AF79">
        <v>0.92270618769567936</v>
      </c>
      <c r="AG79">
        <v>2.0170547297432679</v>
      </c>
      <c r="AH79">
        <v>3.3285091681277392</v>
      </c>
      <c r="AI79">
        <v>0.13542916718847842</v>
      </c>
      <c r="AJ79">
        <v>0</v>
      </c>
      <c r="AK79">
        <v>3.7054490672510951</v>
      </c>
      <c r="AL79">
        <v>0</v>
      </c>
      <c r="AM79">
        <v>0.64075692143602592</v>
      </c>
      <c r="AN79">
        <v>2.7699695178459608E-2</v>
      </c>
      <c r="AO79">
        <v>0</v>
      </c>
      <c r="AP79">
        <v>0</v>
      </c>
      <c r="AQ79">
        <v>1.7540541057816741</v>
      </c>
      <c r="AR79">
        <v>0</v>
      </c>
      <c r="AS79">
        <v>1.297003590482154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92.806186599874778</v>
      </c>
      <c r="BA79">
        <v>5.2569748629889865</v>
      </c>
      <c r="BB79">
        <f t="shared" si="1"/>
        <v>125.55788428417043</v>
      </c>
      <c r="BC79">
        <v>1.3648640851063831</v>
      </c>
      <c r="BD79">
        <v>2.2259277648766327</v>
      </c>
      <c r="BE79">
        <v>1.4591184218415418</v>
      </c>
      <c r="BF79">
        <v>0</v>
      </c>
    </row>
    <row r="80" spans="1:5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1.3671467334585681</v>
      </c>
      <c r="L80">
        <v>4.2892924232936753</v>
      </c>
      <c r="M80">
        <v>1.1792945105405968</v>
      </c>
      <c r="N80">
        <v>1.3148388308143681</v>
      </c>
      <c r="O80">
        <v>1.4610377979990505</v>
      </c>
      <c r="P80">
        <v>1.6697975370486329</v>
      </c>
      <c r="Q80">
        <v>0.18785222291797118</v>
      </c>
      <c r="R80">
        <v>0.58442913796702156</v>
      </c>
      <c r="S80">
        <v>0.30253477163621173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1.9402477984450013</v>
      </c>
      <c r="AC80">
        <v>1.2362578149081613</v>
      </c>
      <c r="AD80">
        <v>1.4921557994051349</v>
      </c>
      <c r="AE80">
        <v>2.0843417949279899</v>
      </c>
      <c r="AF80">
        <v>0.92270618769567936</v>
      </c>
      <c r="AG80">
        <v>2.0170547297432679</v>
      </c>
      <c r="AH80">
        <v>3.3285091681277392</v>
      </c>
      <c r="AI80">
        <v>0.27085833437695683</v>
      </c>
      <c r="AJ80">
        <v>0</v>
      </c>
      <c r="AK80">
        <v>3.7054490672510951</v>
      </c>
      <c r="AL80">
        <v>0</v>
      </c>
      <c r="AM80">
        <v>0.64075692143602592</v>
      </c>
      <c r="AN80">
        <v>2.7699695178459608E-2</v>
      </c>
      <c r="AO80">
        <v>0</v>
      </c>
      <c r="AP80">
        <v>0</v>
      </c>
      <c r="AQ80">
        <v>1.7540541057816741</v>
      </c>
      <c r="AR80">
        <v>0</v>
      </c>
      <c r="AS80">
        <v>1.297003590482154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92.806186599874778</v>
      </c>
      <c r="BA80">
        <v>5.2617633329643567</v>
      </c>
      <c r="BB80">
        <f t="shared" si="1"/>
        <v>125.66765251217041</v>
      </c>
      <c r="BC80">
        <v>1.3648640851063831</v>
      </c>
      <c r="BD80">
        <v>2.2259277648766327</v>
      </c>
      <c r="BE80">
        <v>1.4591184218415418</v>
      </c>
      <c r="BF80">
        <v>0</v>
      </c>
    </row>
    <row r="81" spans="1:5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1.3671442331737904</v>
      </c>
      <c r="L81">
        <v>3.9760177308479356</v>
      </c>
      <c r="M81">
        <v>1.1792945105405968</v>
      </c>
      <c r="N81">
        <v>1.3148388308143681</v>
      </c>
      <c r="O81">
        <v>1.4610377979990505</v>
      </c>
      <c r="P81">
        <v>1.6697975370486329</v>
      </c>
      <c r="Q81">
        <v>0.18785222291797118</v>
      </c>
      <c r="R81">
        <v>0.58442913796702156</v>
      </c>
      <c r="S81">
        <v>0.30261615691261978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1.9402477984450013</v>
      </c>
      <c r="AC81">
        <v>1.2362578149081613</v>
      </c>
      <c r="AD81">
        <v>1.4921557994051349</v>
      </c>
      <c r="AE81">
        <v>2.0843417949279899</v>
      </c>
      <c r="AF81">
        <v>0.92270618769567936</v>
      </c>
      <c r="AG81">
        <v>2.0170547297432679</v>
      </c>
      <c r="AH81">
        <v>3.3285091681277392</v>
      </c>
      <c r="AI81">
        <v>1.4084634915466498</v>
      </c>
      <c r="AJ81">
        <v>0</v>
      </c>
      <c r="AK81">
        <v>3.7054490672510951</v>
      </c>
      <c r="AL81">
        <v>0</v>
      </c>
      <c r="AM81">
        <v>0.64075692143602592</v>
      </c>
      <c r="AN81">
        <v>2.7699695178459608E-2</v>
      </c>
      <c r="AO81">
        <v>0</v>
      </c>
      <c r="AP81">
        <v>0</v>
      </c>
      <c r="AQ81">
        <v>1.7540541057816741</v>
      </c>
      <c r="AR81">
        <v>0</v>
      </c>
      <c r="AS81">
        <v>1.297003590482154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92.780636610311007</v>
      </c>
      <c r="BA81">
        <v>5.2951556542187035</v>
      </c>
      <c r="BB81">
        <f t="shared" si="1"/>
        <v>126.43311955106789</v>
      </c>
      <c r="BC81">
        <v>1.3648640851063831</v>
      </c>
      <c r="BD81">
        <v>2.2259277648766327</v>
      </c>
      <c r="BE81">
        <v>1.4591184218415418</v>
      </c>
      <c r="BF81">
        <v>0</v>
      </c>
    </row>
    <row r="82" spans="1:5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1.3671467334585681</v>
      </c>
      <c r="L82">
        <v>3.9760177308479356</v>
      </c>
      <c r="M82">
        <v>1.1792945105405968</v>
      </c>
      <c r="N82">
        <v>1.3148388308143681</v>
      </c>
      <c r="O82">
        <v>1.4610377979990505</v>
      </c>
      <c r="P82">
        <v>1.6697975370486329</v>
      </c>
      <c r="Q82">
        <v>0.18785222291797118</v>
      </c>
      <c r="R82">
        <v>0.58442913796702156</v>
      </c>
      <c r="S82">
        <v>0.30261615691261978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1.9402477984450013</v>
      </c>
      <c r="AC82">
        <v>1.2362578149081613</v>
      </c>
      <c r="AD82">
        <v>1.4921557994051349</v>
      </c>
      <c r="AE82">
        <v>2.0843417949279899</v>
      </c>
      <c r="AF82">
        <v>0.92270618769567936</v>
      </c>
      <c r="AG82">
        <v>2.0170547297432679</v>
      </c>
      <c r="AH82">
        <v>3.3285091681277392</v>
      </c>
      <c r="AI82">
        <v>1.4084634915466498</v>
      </c>
      <c r="AJ82">
        <v>0</v>
      </c>
      <c r="AK82">
        <v>3.7054490672510951</v>
      </c>
      <c r="AL82">
        <v>0</v>
      </c>
      <c r="AM82">
        <v>0.64075692143602592</v>
      </c>
      <c r="AN82">
        <v>2.7699695178459608E-2</v>
      </c>
      <c r="AO82">
        <v>0</v>
      </c>
      <c r="AP82">
        <v>0</v>
      </c>
      <c r="AQ82">
        <v>1.7540541057816741</v>
      </c>
      <c r="AR82">
        <v>0</v>
      </c>
      <c r="AS82">
        <v>1.297003590482154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92.965463368816529</v>
      </c>
      <c r="BA82">
        <v>5.3028815172361368</v>
      </c>
      <c r="BB82">
        <f t="shared" si="1"/>
        <v>126.61022294684076</v>
      </c>
      <c r="BC82">
        <v>1.3648640851063831</v>
      </c>
      <c r="BD82">
        <v>2.2259277648766327</v>
      </c>
      <c r="BE82">
        <v>1.4591184218415418</v>
      </c>
      <c r="BF82">
        <v>0</v>
      </c>
    </row>
    <row r="83" spans="1:5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1.367126787335722</v>
      </c>
      <c r="L83">
        <v>4.2161770018412685</v>
      </c>
      <c r="M83">
        <v>1.1792945105405968</v>
      </c>
      <c r="N83">
        <v>1.3148388308143681</v>
      </c>
      <c r="O83">
        <v>1.4610377979990505</v>
      </c>
      <c r="P83">
        <v>1.8054267192338909</v>
      </c>
      <c r="Q83">
        <v>0.18785222291797118</v>
      </c>
      <c r="R83">
        <v>0.58442913796702156</v>
      </c>
      <c r="S83">
        <v>0.30261615691261978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1.9402477984450013</v>
      </c>
      <c r="AC83">
        <v>1.2362578149081613</v>
      </c>
      <c r="AD83">
        <v>1.4921557994051349</v>
      </c>
      <c r="AE83">
        <v>2.0843417949279899</v>
      </c>
      <c r="AF83">
        <v>0.92270618769567936</v>
      </c>
      <c r="AG83">
        <v>2.0170547297432679</v>
      </c>
      <c r="AH83">
        <v>2.7737576365059486</v>
      </c>
      <c r="AI83">
        <v>1.4084634915466498</v>
      </c>
      <c r="AJ83">
        <v>0</v>
      </c>
      <c r="AK83">
        <v>3.7054490672510951</v>
      </c>
      <c r="AL83">
        <v>0</v>
      </c>
      <c r="AM83">
        <v>0.64075692143602592</v>
      </c>
      <c r="AN83">
        <v>2.7699695178459608E-2</v>
      </c>
      <c r="AO83">
        <v>0</v>
      </c>
      <c r="AP83">
        <v>0</v>
      </c>
      <c r="AQ83">
        <v>1.7540541057816741</v>
      </c>
      <c r="AR83">
        <v>0</v>
      </c>
      <c r="AS83">
        <v>1.297003590482154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92.108070340221261</v>
      </c>
      <c r="BA83">
        <v>5.2595609982139999</v>
      </c>
      <c r="BB83">
        <f t="shared" si="1"/>
        <v>125.43054128706257</v>
      </c>
      <c r="BC83">
        <v>1.3648640851063831</v>
      </c>
      <c r="BD83">
        <v>2.2259277648766327</v>
      </c>
      <c r="BE83">
        <v>1.2724922962025313</v>
      </c>
      <c r="BF83">
        <v>0</v>
      </c>
    </row>
    <row r="84" spans="1:5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1.3671361186170701</v>
      </c>
      <c r="L84">
        <v>4.2266034852918981</v>
      </c>
      <c r="M84">
        <v>1.1792945105405968</v>
      </c>
      <c r="N84">
        <v>1.3148388308143681</v>
      </c>
      <c r="O84">
        <v>1.4610377979990505</v>
      </c>
      <c r="P84">
        <v>1.8054685869338341</v>
      </c>
      <c r="Q84">
        <v>0.18785222291797118</v>
      </c>
      <c r="R84">
        <v>0.60528806539215207</v>
      </c>
      <c r="S84">
        <v>0.30261615691261978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1.9402477984450013</v>
      </c>
      <c r="AC84">
        <v>1.2362578149081613</v>
      </c>
      <c r="AD84">
        <v>1.4921557994051349</v>
      </c>
      <c r="AE84">
        <v>2.0843417949279899</v>
      </c>
      <c r="AF84">
        <v>0.92270618769567936</v>
      </c>
      <c r="AG84">
        <v>2.0170547297432679</v>
      </c>
      <c r="AH84">
        <v>2.2190061048841576</v>
      </c>
      <c r="AI84">
        <v>1.4084634915466498</v>
      </c>
      <c r="AJ84">
        <v>0</v>
      </c>
      <c r="AK84">
        <v>3.7054490672510951</v>
      </c>
      <c r="AL84">
        <v>0</v>
      </c>
      <c r="AM84">
        <v>0.64075692143602592</v>
      </c>
      <c r="AN84">
        <v>2.7699695178459608E-2</v>
      </c>
      <c r="AO84">
        <v>0</v>
      </c>
      <c r="AP84">
        <v>0</v>
      </c>
      <c r="AQ84">
        <v>1.7540541057816741</v>
      </c>
      <c r="AR84">
        <v>0</v>
      </c>
      <c r="AS84">
        <v>1.297003590482154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91.50218743477356</v>
      </c>
      <c r="BA84">
        <v>5.2123563490365186</v>
      </c>
      <c r="BB84">
        <f t="shared" si="1"/>
        <v>124.02768479985912</v>
      </c>
      <c r="BC84">
        <v>1.3648640851063831</v>
      </c>
      <c r="BD84">
        <v>2.1534556981132078</v>
      </c>
      <c r="BE84">
        <v>1.0242010537974682</v>
      </c>
      <c r="BF84">
        <v>0</v>
      </c>
    </row>
    <row r="85" spans="1:5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1.3671467334585681</v>
      </c>
      <c r="L85">
        <v>4.237111250260905</v>
      </c>
      <c r="M85">
        <v>1.1792945105405968</v>
      </c>
      <c r="N85">
        <v>1.3148388308143681</v>
      </c>
      <c r="O85">
        <v>1.4610377979990505</v>
      </c>
      <c r="P85">
        <v>1.7637236485076182</v>
      </c>
      <c r="Q85">
        <v>0.18785222291797118</v>
      </c>
      <c r="R85">
        <v>0.60528806539215207</v>
      </c>
      <c r="S85">
        <v>0.30261615691261978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1.9402477984450013</v>
      </c>
      <c r="AC85">
        <v>1.2362578149081613</v>
      </c>
      <c r="AD85">
        <v>1.4921557994051349</v>
      </c>
      <c r="AE85">
        <v>2.0843417949279899</v>
      </c>
      <c r="AF85">
        <v>0.92270618769567936</v>
      </c>
      <c r="AG85">
        <v>2.0170547297432679</v>
      </c>
      <c r="AH85">
        <v>2.2190061048841576</v>
      </c>
      <c r="AI85">
        <v>1.4084634915466498</v>
      </c>
      <c r="AJ85">
        <v>0</v>
      </c>
      <c r="AK85">
        <v>3.7054490672510951</v>
      </c>
      <c r="AL85">
        <v>0</v>
      </c>
      <c r="AM85">
        <v>0.64075692143602592</v>
      </c>
      <c r="AN85">
        <v>2.7699695178459608E-2</v>
      </c>
      <c r="AO85">
        <v>0</v>
      </c>
      <c r="AP85">
        <v>0</v>
      </c>
      <c r="AQ85">
        <v>1.7540541057816741</v>
      </c>
      <c r="AR85">
        <v>0</v>
      </c>
      <c r="AS85">
        <v>1.297003590482154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91.761490294301836</v>
      </c>
      <c r="BA85">
        <v>5.2218899384146589</v>
      </c>
      <c r="BB85">
        <f t="shared" si="1"/>
        <v>124.24622751139354</v>
      </c>
      <c r="BC85">
        <v>1.3648640851063831</v>
      </c>
      <c r="BD85">
        <v>2.1534556981132078</v>
      </c>
      <c r="BE85">
        <v>1.0242010537974682</v>
      </c>
      <c r="BF85">
        <v>0</v>
      </c>
    </row>
    <row r="86" spans="1:5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1.3671467334585681</v>
      </c>
      <c r="L86">
        <v>4.237111250260905</v>
      </c>
      <c r="M86">
        <v>1.1792945105405968</v>
      </c>
      <c r="N86">
        <v>1.3148388308143681</v>
      </c>
      <c r="O86">
        <v>1.4610377979990505</v>
      </c>
      <c r="P86">
        <v>1.7637236485076182</v>
      </c>
      <c r="Q86">
        <v>0.18785222291797118</v>
      </c>
      <c r="R86">
        <v>0.60528806539215207</v>
      </c>
      <c r="S86">
        <v>0.30261615691261978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1.9402477984450013</v>
      </c>
      <c r="AC86">
        <v>1.2362578149081613</v>
      </c>
      <c r="AD86">
        <v>1.1191168403256104</v>
      </c>
      <c r="AE86">
        <v>2.0843417949279899</v>
      </c>
      <c r="AF86">
        <v>0.88721749577332509</v>
      </c>
      <c r="AG86">
        <v>2.0170547297432679</v>
      </c>
      <c r="AH86">
        <v>2.021361848152786</v>
      </c>
      <c r="AI86">
        <v>1.4084634915466498</v>
      </c>
      <c r="AJ86">
        <v>0</v>
      </c>
      <c r="AK86">
        <v>3.7054490672510951</v>
      </c>
      <c r="AL86">
        <v>0</v>
      </c>
      <c r="AM86">
        <v>0.64075692143602592</v>
      </c>
      <c r="AN86">
        <v>2.7699695178459608E-2</v>
      </c>
      <c r="AO86">
        <v>0</v>
      </c>
      <c r="AP86">
        <v>0</v>
      </c>
      <c r="AQ86">
        <v>1.7540541057816741</v>
      </c>
      <c r="AR86">
        <v>0</v>
      </c>
      <c r="AS86">
        <v>1.297003590482154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89.642255270298506</v>
      </c>
      <c r="BA86">
        <v>5.107967928668069</v>
      </c>
      <c r="BB86">
        <f t="shared" si="1"/>
        <v>121.02637000488657</v>
      </c>
      <c r="BC86">
        <v>1.3357818813559323</v>
      </c>
      <c r="BD86">
        <v>1.6660516673114121</v>
      </c>
      <c r="BE86">
        <v>0.9323147038327525</v>
      </c>
      <c r="BF86">
        <v>0</v>
      </c>
    </row>
    <row r="87" spans="1:5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1.3671467334585681</v>
      </c>
      <c r="L87">
        <v>4.3832185347526611</v>
      </c>
      <c r="M87">
        <v>1.1792945105405968</v>
      </c>
      <c r="N87">
        <v>1.3148388308143681</v>
      </c>
      <c r="O87">
        <v>1.4610377979990505</v>
      </c>
      <c r="P87">
        <v>1.7741598831141723</v>
      </c>
      <c r="Q87">
        <v>0.18785222291797118</v>
      </c>
      <c r="R87">
        <v>0.5843751383469038</v>
      </c>
      <c r="S87">
        <v>0.30261615691261978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1.9402477984450013</v>
      </c>
      <c r="AC87">
        <v>1.2362578149081613</v>
      </c>
      <c r="AD87">
        <v>0.74607788124608632</v>
      </c>
      <c r="AE87">
        <v>2.0843417949279899</v>
      </c>
      <c r="AF87">
        <v>0.88721749577332509</v>
      </c>
      <c r="AG87">
        <v>2.0170547297432679</v>
      </c>
      <c r="AH87">
        <v>2.021361848152786</v>
      </c>
      <c r="AI87">
        <v>0.65006004070131496</v>
      </c>
      <c r="AJ87">
        <v>0</v>
      </c>
      <c r="AK87">
        <v>3.7054490672510951</v>
      </c>
      <c r="AL87">
        <v>0</v>
      </c>
      <c r="AM87">
        <v>0.64075692143602592</v>
      </c>
      <c r="AN87">
        <v>2.7699695178459608E-2</v>
      </c>
      <c r="AO87">
        <v>0</v>
      </c>
      <c r="AP87">
        <v>0</v>
      </c>
      <c r="AQ87">
        <v>1.7540541057816741</v>
      </c>
      <c r="AR87">
        <v>0</v>
      </c>
      <c r="AS87">
        <v>1.297003590482154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89.76656856606138</v>
      </c>
      <c r="BA87">
        <v>5.0715392904439147</v>
      </c>
      <c r="BB87">
        <f t="shared" si="1"/>
        <v>120.19130012100183</v>
      </c>
      <c r="BC87">
        <v>1.3357818813559323</v>
      </c>
      <c r="BD87">
        <v>1.6660516673114121</v>
      </c>
      <c r="BE87">
        <v>0.9323147038327525</v>
      </c>
      <c r="BF87">
        <v>0</v>
      </c>
    </row>
    <row r="88" spans="1:5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1.3671467334585681</v>
      </c>
      <c r="L88">
        <v>4.237036465640581</v>
      </c>
      <c r="M88">
        <v>1.1792945105405968</v>
      </c>
      <c r="N88">
        <v>1.3148388308143681</v>
      </c>
      <c r="O88">
        <v>1.4610377979990505</v>
      </c>
      <c r="P88">
        <v>1.7741598831141723</v>
      </c>
      <c r="Q88">
        <v>0.18785222291797118</v>
      </c>
      <c r="R88">
        <v>0.5843751383469038</v>
      </c>
      <c r="S88">
        <v>0.30261615691261978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1.9402477984450013</v>
      </c>
      <c r="AC88">
        <v>1.2362578149081613</v>
      </c>
      <c r="AD88">
        <v>0.37303895907952411</v>
      </c>
      <c r="AE88">
        <v>2.0843417949279899</v>
      </c>
      <c r="AF88">
        <v>0.88721749577332509</v>
      </c>
      <c r="AG88">
        <v>2.0170547297432679</v>
      </c>
      <c r="AH88">
        <v>2.021361848152786</v>
      </c>
      <c r="AI88">
        <v>0.65006004070131496</v>
      </c>
      <c r="AJ88">
        <v>0</v>
      </c>
      <c r="AK88">
        <v>3.7054490672510951</v>
      </c>
      <c r="AL88">
        <v>0</v>
      </c>
      <c r="AM88">
        <v>0.64075692143602592</v>
      </c>
      <c r="AN88">
        <v>2.7699695178459608E-2</v>
      </c>
      <c r="AO88">
        <v>0</v>
      </c>
      <c r="AP88">
        <v>0</v>
      </c>
      <c r="AQ88">
        <v>1.7540541057816741</v>
      </c>
      <c r="AR88">
        <v>0</v>
      </c>
      <c r="AS88">
        <v>1.297003590482154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89.909947818826993</v>
      </c>
      <c r="BA88">
        <v>5.0558291057740732</v>
      </c>
      <c r="BB88">
        <f t="shared" si="1"/>
        <v>119.83116856715863</v>
      </c>
      <c r="BC88">
        <v>1.3357818813559323</v>
      </c>
      <c r="BD88">
        <v>1.6660516673114121</v>
      </c>
      <c r="BE88">
        <v>0.9323147038327525</v>
      </c>
      <c r="BF88">
        <v>0</v>
      </c>
    </row>
    <row r="89" spans="1:5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1.3671467334585681</v>
      </c>
      <c r="L89">
        <v>4.237036465640581</v>
      </c>
      <c r="M89">
        <v>1.1792945105405968</v>
      </c>
      <c r="N89">
        <v>1.3148388308143681</v>
      </c>
      <c r="O89">
        <v>1.4610377979990505</v>
      </c>
      <c r="P89">
        <v>1.7741598831141723</v>
      </c>
      <c r="Q89">
        <v>0.18785222291797118</v>
      </c>
      <c r="R89">
        <v>0.5843751383469038</v>
      </c>
      <c r="S89">
        <v>0.30261615691261978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1.9402477984450013</v>
      </c>
      <c r="AC89">
        <v>1.2362578149081613</v>
      </c>
      <c r="AD89">
        <v>0.37303895907952411</v>
      </c>
      <c r="AE89">
        <v>2.0843417949279899</v>
      </c>
      <c r="AF89">
        <v>0.88721749577332509</v>
      </c>
      <c r="AG89">
        <v>2.0170547297432679</v>
      </c>
      <c r="AH89">
        <v>2.021361848152786</v>
      </c>
      <c r="AI89">
        <v>0.65006004070131496</v>
      </c>
      <c r="AJ89">
        <v>0</v>
      </c>
      <c r="AK89">
        <v>3.7054490672510951</v>
      </c>
      <c r="AL89">
        <v>0</v>
      </c>
      <c r="AM89">
        <v>0.64075692143602592</v>
      </c>
      <c r="AN89">
        <v>2.5036252890836982E-2</v>
      </c>
      <c r="AO89">
        <v>0</v>
      </c>
      <c r="AP89">
        <v>0</v>
      </c>
      <c r="AQ89">
        <v>1.7540541057816741</v>
      </c>
      <c r="AR89">
        <v>0</v>
      </c>
      <c r="AS89">
        <v>1.297003590482154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90.053327071592591</v>
      </c>
      <c r="BA89">
        <v>5.0617110266520564</v>
      </c>
      <c r="BB89">
        <f t="shared" si="1"/>
        <v>119.9660024567586</v>
      </c>
      <c r="BC89">
        <v>1.3357818813559323</v>
      </c>
      <c r="BD89">
        <v>1.6660516673114121</v>
      </c>
      <c r="BE89">
        <v>0.9323147038327525</v>
      </c>
      <c r="BF89">
        <v>0</v>
      </c>
    </row>
    <row r="90" spans="1:5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1.3671467334585681</v>
      </c>
      <c r="L90">
        <v>4.237036465640581</v>
      </c>
      <c r="M90">
        <v>1.1792945105405968</v>
      </c>
      <c r="N90">
        <v>1.3148388308143681</v>
      </c>
      <c r="O90">
        <v>1.4610377979990505</v>
      </c>
      <c r="P90">
        <v>1.7741598831141723</v>
      </c>
      <c r="Q90">
        <v>0.18785222291797118</v>
      </c>
      <c r="R90">
        <v>0.5843751383469038</v>
      </c>
      <c r="S90">
        <v>0.30261615691261978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1.9402477984450013</v>
      </c>
      <c r="AC90">
        <v>1.2362578149081613</v>
      </c>
      <c r="AD90">
        <v>0.37303895907952411</v>
      </c>
      <c r="AE90">
        <v>2.0843417949279899</v>
      </c>
      <c r="AF90">
        <v>0.88721749577332509</v>
      </c>
      <c r="AG90">
        <v>2.0170547297432679</v>
      </c>
      <c r="AH90">
        <v>2.021361848152786</v>
      </c>
      <c r="AI90">
        <v>0.65006004070131496</v>
      </c>
      <c r="AJ90">
        <v>0</v>
      </c>
      <c r="AK90">
        <v>3.7054490672510951</v>
      </c>
      <c r="AL90">
        <v>0</v>
      </c>
      <c r="AM90">
        <v>0.64075692143602592</v>
      </c>
      <c r="AN90">
        <v>2.5036252890836982E-2</v>
      </c>
      <c r="AO90">
        <v>0</v>
      </c>
      <c r="AP90">
        <v>0</v>
      </c>
      <c r="AQ90">
        <v>1.7540541057816741</v>
      </c>
      <c r="AR90">
        <v>0</v>
      </c>
      <c r="AS90">
        <v>1.297003590482154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90.0723930285953</v>
      </c>
      <c r="BA90">
        <v>5.0625079836547622</v>
      </c>
      <c r="BB90">
        <f t="shared" si="1"/>
        <v>119.98427145675861</v>
      </c>
      <c r="BC90">
        <v>1.3357818813559323</v>
      </c>
      <c r="BD90">
        <v>1.6660516673114121</v>
      </c>
      <c r="BE90">
        <v>0.9323147038327525</v>
      </c>
      <c r="BF90">
        <v>0</v>
      </c>
    </row>
    <row r="91" spans="1:5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1.3671467334585681</v>
      </c>
      <c r="L91">
        <v>4.237036465640581</v>
      </c>
      <c r="M91">
        <v>1.1792945105405968</v>
      </c>
      <c r="N91">
        <v>1.3148388308143681</v>
      </c>
      <c r="O91">
        <v>1.4610377979990505</v>
      </c>
      <c r="P91">
        <v>1.7741598831141723</v>
      </c>
      <c r="Q91">
        <v>0.18785222291797118</v>
      </c>
      <c r="R91">
        <v>0.60530160718012938</v>
      </c>
      <c r="S91">
        <v>0.30261615691261978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1.9402477984450013</v>
      </c>
      <c r="AC91">
        <v>1.2362578149081613</v>
      </c>
      <c r="AD91">
        <v>0.37303895907952411</v>
      </c>
      <c r="AE91">
        <v>2.0843417949279899</v>
      </c>
      <c r="AF91">
        <v>0.92270618769567936</v>
      </c>
      <c r="AG91">
        <v>2.0170547297432679</v>
      </c>
      <c r="AH91">
        <v>2.299860603005635</v>
      </c>
      <c r="AI91">
        <v>0.13542916718847842</v>
      </c>
      <c r="AJ91">
        <v>0</v>
      </c>
      <c r="AK91">
        <v>3.7054490672510951</v>
      </c>
      <c r="AL91">
        <v>0</v>
      </c>
      <c r="AM91">
        <v>0.64075692143602592</v>
      </c>
      <c r="AN91">
        <v>2.5036252890836982E-2</v>
      </c>
      <c r="AO91">
        <v>0</v>
      </c>
      <c r="AP91">
        <v>0</v>
      </c>
      <c r="AQ91">
        <v>1.7540541057816741</v>
      </c>
      <c r="AR91">
        <v>0</v>
      </c>
      <c r="AS91">
        <v>1.297003590482154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92.429112920058458</v>
      </c>
      <c r="BA91">
        <v>5.1535067062775219</v>
      </c>
      <c r="BB91">
        <f t="shared" si="1"/>
        <v>122.71113475804712</v>
      </c>
      <c r="BC91">
        <v>1.3648640851063831</v>
      </c>
      <c r="BD91">
        <v>2.1534556981132078</v>
      </c>
      <c r="BE91">
        <v>1.0566875596330274</v>
      </c>
      <c r="BF91">
        <v>0</v>
      </c>
    </row>
    <row r="92" spans="1:5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1.3671467334585681</v>
      </c>
      <c r="L92">
        <v>4.237036465640581</v>
      </c>
      <c r="M92">
        <v>1.1792945105405968</v>
      </c>
      <c r="N92">
        <v>1.3148388308143681</v>
      </c>
      <c r="O92">
        <v>1.4610377979990505</v>
      </c>
      <c r="P92">
        <v>1.7741598831141723</v>
      </c>
      <c r="Q92">
        <v>0.18785222291797118</v>
      </c>
      <c r="R92">
        <v>0.60530160718012938</v>
      </c>
      <c r="S92">
        <v>0.30261615691261978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1.9402477984450013</v>
      </c>
      <c r="AC92">
        <v>1.2362578149081613</v>
      </c>
      <c r="AD92">
        <v>0.37303895907952411</v>
      </c>
      <c r="AE92">
        <v>2.0843417949279899</v>
      </c>
      <c r="AF92">
        <v>0.92270618769567936</v>
      </c>
      <c r="AG92">
        <v>2.0170547297432679</v>
      </c>
      <c r="AH92">
        <v>2.7737576365059486</v>
      </c>
      <c r="AI92">
        <v>5.4171666875391357E-2</v>
      </c>
      <c r="AJ92">
        <v>0</v>
      </c>
      <c r="AK92">
        <v>3.7054490672510951</v>
      </c>
      <c r="AL92">
        <v>0</v>
      </c>
      <c r="AM92">
        <v>0.64075692143602592</v>
      </c>
      <c r="AN92">
        <v>2.5036252890836982E-2</v>
      </c>
      <c r="AO92">
        <v>0</v>
      </c>
      <c r="AP92">
        <v>0</v>
      </c>
      <c r="AQ92">
        <v>1.7540541057816741</v>
      </c>
      <c r="AR92">
        <v>0</v>
      </c>
      <c r="AS92">
        <v>1.297003590482154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93.144445835942406</v>
      </c>
      <c r="BA92">
        <v>5.1998199546487047</v>
      </c>
      <c r="BB92">
        <f t="shared" si="1"/>
        <v>124.06107076208006</v>
      </c>
      <c r="BC92">
        <v>1.3648640851063831</v>
      </c>
      <c r="BD92">
        <v>2.2259277648766327</v>
      </c>
      <c r="BE92">
        <v>1.2724922962025313</v>
      </c>
      <c r="BF92">
        <v>0</v>
      </c>
    </row>
    <row r="93" spans="1:5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1.3671467334585681</v>
      </c>
      <c r="L93">
        <v>4.237036465640581</v>
      </c>
      <c r="M93">
        <v>1.1792945105405968</v>
      </c>
      <c r="N93">
        <v>1.3148388308143681</v>
      </c>
      <c r="O93">
        <v>1.4610377979990505</v>
      </c>
      <c r="P93">
        <v>1.7741598831141723</v>
      </c>
      <c r="Q93">
        <v>0.18785222291797118</v>
      </c>
      <c r="R93">
        <v>0.60530160718012938</v>
      </c>
      <c r="S93">
        <v>0.30261615691261978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1.9402477984450013</v>
      </c>
      <c r="AC93">
        <v>1.2362578149081613</v>
      </c>
      <c r="AD93">
        <v>0.37303895907952411</v>
      </c>
      <c r="AE93">
        <v>2.0843417949279899</v>
      </c>
      <c r="AF93">
        <v>0.92270618769567936</v>
      </c>
      <c r="AG93">
        <v>2.0170547297432679</v>
      </c>
      <c r="AH93">
        <v>2.7737576365059486</v>
      </c>
      <c r="AI93">
        <v>0.65006004070131496</v>
      </c>
      <c r="AJ93">
        <v>0</v>
      </c>
      <c r="AK93">
        <v>3.7054490672510951</v>
      </c>
      <c r="AL93">
        <v>0</v>
      </c>
      <c r="AM93">
        <v>0.64075692143602592</v>
      </c>
      <c r="AN93">
        <v>2.5036252890836982E-2</v>
      </c>
      <c r="AO93">
        <v>0</v>
      </c>
      <c r="AP93">
        <v>0</v>
      </c>
      <c r="AQ93">
        <v>1.7540541057816741</v>
      </c>
      <c r="AR93">
        <v>0</v>
      </c>
      <c r="AS93">
        <v>1.297003590482154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93.154882070548965</v>
      </c>
      <c r="BA93">
        <v>5.2251643232811817</v>
      </c>
      <c r="BB93">
        <f t="shared" si="1"/>
        <v>124.64205100188008</v>
      </c>
      <c r="BC93">
        <v>1.3648640851063831</v>
      </c>
      <c r="BD93">
        <v>2.2259277648766327</v>
      </c>
      <c r="BE93">
        <v>1.2724922962025313</v>
      </c>
      <c r="BF93">
        <v>0</v>
      </c>
    </row>
    <row r="94" spans="1:5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1.3671467334585681</v>
      </c>
      <c r="L94">
        <v>4.237036465640581</v>
      </c>
      <c r="M94">
        <v>1.1792945105405968</v>
      </c>
      <c r="N94">
        <v>1.3148388308143681</v>
      </c>
      <c r="O94">
        <v>1.4610377979990505</v>
      </c>
      <c r="P94">
        <v>1.7741598831141723</v>
      </c>
      <c r="Q94">
        <v>0.18785222291797118</v>
      </c>
      <c r="R94">
        <v>0.60530160718012938</v>
      </c>
      <c r="S94">
        <v>0.30261615691261978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1.9402477984450013</v>
      </c>
      <c r="AC94">
        <v>1.2362578149081613</v>
      </c>
      <c r="AD94">
        <v>0.37303895907952411</v>
      </c>
      <c r="AE94">
        <v>2.0843417949279899</v>
      </c>
      <c r="AF94">
        <v>0.92270618769567936</v>
      </c>
      <c r="AG94">
        <v>2.0170547297432679</v>
      </c>
      <c r="AH94">
        <v>2.2459576042579834</v>
      </c>
      <c r="AI94">
        <v>0.65006004070131496</v>
      </c>
      <c r="AJ94">
        <v>0</v>
      </c>
      <c r="AK94">
        <v>3.7054490672510951</v>
      </c>
      <c r="AL94">
        <v>0</v>
      </c>
      <c r="AM94">
        <v>0.64075692143602592</v>
      </c>
      <c r="AN94">
        <v>2.5036252890836982E-2</v>
      </c>
      <c r="AO94">
        <v>0</v>
      </c>
      <c r="AP94">
        <v>0</v>
      </c>
      <c r="AQ94">
        <v>1.7540541057816741</v>
      </c>
      <c r="AR94">
        <v>0</v>
      </c>
      <c r="AS94">
        <v>1.297003590482154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92.335043832185363</v>
      </c>
      <c r="BA94">
        <v>5.1688330435696104</v>
      </c>
      <c r="BB94">
        <f t="shared" si="1"/>
        <v>123.11420845458944</v>
      </c>
      <c r="BC94">
        <v>1.3648640851063831</v>
      </c>
      <c r="BD94">
        <v>2.2259277648766327</v>
      </c>
      <c r="BE94">
        <v>1.0359567398119123</v>
      </c>
      <c r="BF94">
        <v>0</v>
      </c>
    </row>
    <row r="95" spans="1:5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1.3671099043827231</v>
      </c>
      <c r="L95">
        <v>4.237036465640581</v>
      </c>
      <c r="M95">
        <v>1.1792945105405968</v>
      </c>
      <c r="N95">
        <v>1.3148388308143681</v>
      </c>
      <c r="O95">
        <v>1.4610377979990505</v>
      </c>
      <c r="P95">
        <v>1.7741598831141723</v>
      </c>
      <c r="Q95">
        <v>0.18785222291797118</v>
      </c>
      <c r="R95">
        <v>0.60530160718012938</v>
      </c>
      <c r="S95">
        <v>0.30261615691261978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1.9402477984450013</v>
      </c>
      <c r="AC95">
        <v>1.2362578149081613</v>
      </c>
      <c r="AD95">
        <v>0</v>
      </c>
      <c r="AE95">
        <v>2.0843417949279899</v>
      </c>
      <c r="AF95">
        <v>0.89431524733876022</v>
      </c>
      <c r="AG95">
        <v>2.0170547297432679</v>
      </c>
      <c r="AH95">
        <v>1.7967660920475892</v>
      </c>
      <c r="AI95">
        <v>0.13542916718847842</v>
      </c>
      <c r="AJ95">
        <v>0</v>
      </c>
      <c r="AK95">
        <v>3.7054490672510951</v>
      </c>
      <c r="AL95">
        <v>0</v>
      </c>
      <c r="AM95">
        <v>0.64075692143602592</v>
      </c>
      <c r="AN95">
        <v>2.5036252890836982E-2</v>
      </c>
      <c r="AO95">
        <v>0</v>
      </c>
      <c r="AP95">
        <v>0</v>
      </c>
      <c r="AQ95">
        <v>1.7540541057816741</v>
      </c>
      <c r="AR95">
        <v>0</v>
      </c>
      <c r="AS95">
        <v>1.297003590482154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89.790791066583196</v>
      </c>
      <c r="BA95">
        <v>5.0054141929924052</v>
      </c>
      <c r="BB95">
        <f t="shared" si="1"/>
        <v>118.52010196291721</v>
      </c>
      <c r="BC95">
        <v>1.3357818813559323</v>
      </c>
      <c r="BD95">
        <v>1.6143109323017411</v>
      </c>
      <c r="BE95">
        <v>0.82867231372549033</v>
      </c>
      <c r="BF95">
        <v>0</v>
      </c>
    </row>
    <row r="96" spans="1:5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1.3671099043827231</v>
      </c>
      <c r="L96">
        <v>4.237036465640581</v>
      </c>
      <c r="M96">
        <v>1.1792945105405968</v>
      </c>
      <c r="N96">
        <v>1.3148388308143681</v>
      </c>
      <c r="O96">
        <v>1.4610377979990505</v>
      </c>
      <c r="P96">
        <v>1.7741598831141723</v>
      </c>
      <c r="Q96">
        <v>0.18785222291797118</v>
      </c>
      <c r="R96">
        <v>0.60530160718012938</v>
      </c>
      <c r="S96">
        <v>0.30261615691261978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1.9402477984450013</v>
      </c>
      <c r="AC96">
        <v>1.2362578149081613</v>
      </c>
      <c r="AD96">
        <v>0</v>
      </c>
      <c r="AE96">
        <v>2.0843417949279899</v>
      </c>
      <c r="AF96">
        <v>0.88721749577332509</v>
      </c>
      <c r="AG96">
        <v>2.0170547297432679</v>
      </c>
      <c r="AH96">
        <v>1.6956979855979959</v>
      </c>
      <c r="AI96">
        <v>0</v>
      </c>
      <c r="AJ96">
        <v>0</v>
      </c>
      <c r="AK96">
        <v>3.7054490672510951</v>
      </c>
      <c r="AL96">
        <v>0</v>
      </c>
      <c r="AM96">
        <v>0.64075692143602592</v>
      </c>
      <c r="AN96">
        <v>2.5036252890836982E-2</v>
      </c>
      <c r="AO96">
        <v>0</v>
      </c>
      <c r="AP96">
        <v>0</v>
      </c>
      <c r="AQ96">
        <v>1.7540541057816741</v>
      </c>
      <c r="AR96">
        <v>0</v>
      </c>
      <c r="AS96">
        <v>1.297003590482154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87.848644333124625</v>
      </c>
      <c r="BA96">
        <v>4.9140501874803206</v>
      </c>
      <c r="BB96">
        <f t="shared" si="1"/>
        <v>115.81181583765303</v>
      </c>
      <c r="BC96">
        <v>1.3357818813559323</v>
      </c>
      <c r="BD96">
        <v>1.0751673739130434</v>
      </c>
      <c r="BE96">
        <v>0.75390749999999995</v>
      </c>
      <c r="BF96">
        <v>0</v>
      </c>
    </row>
    <row r="97" spans="1:5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1.3671099043827231</v>
      </c>
      <c r="L97">
        <v>4.237036465640581</v>
      </c>
      <c r="M97">
        <v>1.1792945105405968</v>
      </c>
      <c r="N97">
        <v>1.3148388308143681</v>
      </c>
      <c r="O97">
        <v>1.4610377979990505</v>
      </c>
      <c r="P97">
        <v>1.7741598831141723</v>
      </c>
      <c r="Q97">
        <v>0.18785222291797118</v>
      </c>
      <c r="R97">
        <v>0.60530160718012938</v>
      </c>
      <c r="S97">
        <v>0.30261615691261978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1.9402477984450013</v>
      </c>
      <c r="AC97">
        <v>1.2362578149081613</v>
      </c>
      <c r="AD97">
        <v>0</v>
      </c>
      <c r="AE97">
        <v>2.0843417949279899</v>
      </c>
      <c r="AF97">
        <v>0.88721749577332509</v>
      </c>
      <c r="AG97">
        <v>2.0170547297432679</v>
      </c>
      <c r="AH97">
        <v>1.5721703143393864</v>
      </c>
      <c r="AI97">
        <v>0</v>
      </c>
      <c r="AJ97">
        <v>0</v>
      </c>
      <c r="AK97">
        <v>3.7054490672510951</v>
      </c>
      <c r="AL97">
        <v>0</v>
      </c>
      <c r="AM97">
        <v>0.64075692143602592</v>
      </c>
      <c r="AN97">
        <v>2.5036252890836982E-2</v>
      </c>
      <c r="AO97">
        <v>0</v>
      </c>
      <c r="AP97">
        <v>0</v>
      </c>
      <c r="AQ97">
        <v>1.7540541057816741</v>
      </c>
      <c r="AR97">
        <v>0</v>
      </c>
      <c r="AS97">
        <v>1.297003590482154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85.583895846378638</v>
      </c>
      <c r="BA97">
        <v>4.8142202440757318</v>
      </c>
      <c r="BB97">
        <f t="shared" si="1"/>
        <v>112.93820729606689</v>
      </c>
      <c r="BC97">
        <v>1.3357818813559323</v>
      </c>
      <c r="BD97">
        <v>0.53914627906976742</v>
      </c>
      <c r="BE97">
        <v>0.70476626785714291</v>
      </c>
      <c r="BF97">
        <v>0</v>
      </c>
    </row>
    <row r="98" spans="1:5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1.3671099043827231</v>
      </c>
      <c r="L98">
        <v>4.237036465640581</v>
      </c>
      <c r="M98">
        <v>1.1792945105405968</v>
      </c>
      <c r="N98">
        <v>1.3148388308143681</v>
      </c>
      <c r="O98">
        <v>1.4610377979990505</v>
      </c>
      <c r="P98">
        <v>1.7741598831141723</v>
      </c>
      <c r="Q98">
        <v>0.18785222291797118</v>
      </c>
      <c r="R98">
        <v>0.60530160718012938</v>
      </c>
      <c r="S98">
        <v>0.30261615691261978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1.9402477984450013</v>
      </c>
      <c r="AC98">
        <v>1.2362578149081613</v>
      </c>
      <c r="AD98">
        <v>0</v>
      </c>
      <c r="AE98">
        <v>2.0843417949279899</v>
      </c>
      <c r="AF98">
        <v>0.88721749577332509</v>
      </c>
      <c r="AG98">
        <v>2.0170547297432679</v>
      </c>
      <c r="AH98">
        <v>1.3475745582341889</v>
      </c>
      <c r="AI98">
        <v>0</v>
      </c>
      <c r="AJ98">
        <v>0</v>
      </c>
      <c r="AK98">
        <v>3.7054490672510951</v>
      </c>
      <c r="AL98">
        <v>0</v>
      </c>
      <c r="AM98">
        <v>0.64075692143602592</v>
      </c>
      <c r="AN98">
        <v>2.5036252890836982E-2</v>
      </c>
      <c r="AO98">
        <v>0</v>
      </c>
      <c r="AP98">
        <v>0</v>
      </c>
      <c r="AQ98">
        <v>1.7540541057816741</v>
      </c>
      <c r="AR98">
        <v>0</v>
      </c>
      <c r="AS98">
        <v>1.297003590482154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84.431742851179308</v>
      </c>
      <c r="BA98">
        <v>4.7566721462712067</v>
      </c>
      <c r="BB98">
        <f t="shared" si="1"/>
        <v>111.26596634918606</v>
      </c>
      <c r="BC98">
        <v>1.3357818813559323</v>
      </c>
      <c r="BD98">
        <v>0.289748170212766</v>
      </c>
      <c r="BE98">
        <v>0.60112408333333334</v>
      </c>
      <c r="BF98">
        <v>0</v>
      </c>
    </row>
    <row r="99" spans="1:58">
      <c r="A99" t="s">
        <v>141</v>
      </c>
      <c r="B99">
        <f>SUM(B3:B98)/4000</f>
        <v>0</v>
      </c>
      <c r="C99">
        <f t="shared" ref="C99:BF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2.5435234168001163E-2</v>
      </c>
      <c r="L99">
        <f t="shared" si="2"/>
        <v>6.7769767273402073E-2</v>
      </c>
      <c r="M99">
        <f t="shared" si="2"/>
        <v>2.8391580778654169E-2</v>
      </c>
      <c r="N99">
        <f t="shared" si="2"/>
        <v>3.157444564750015E-2</v>
      </c>
      <c r="O99">
        <f t="shared" si="2"/>
        <v>3.5208382251202743E-2</v>
      </c>
      <c r="P99">
        <f t="shared" si="2"/>
        <v>4.3432771444239987E-2</v>
      </c>
      <c r="Q99">
        <f t="shared" si="2"/>
        <v>4.5084533500313146E-3</v>
      </c>
      <c r="R99">
        <f t="shared" si="2"/>
        <v>1.4411280465766771E-2</v>
      </c>
      <c r="S99">
        <f t="shared" si="2"/>
        <v>7.2617186068284342E-3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2.7787307199971308E-2</v>
      </c>
      <c r="AC99">
        <f t="shared" si="2"/>
        <v>1.5957573603141845E-2</v>
      </c>
      <c r="AD99">
        <f t="shared" si="2"/>
        <v>6.6214413667814651E-3</v>
      </c>
      <c r="AE99">
        <f t="shared" si="2"/>
        <v>3.3032695823653743E-2</v>
      </c>
      <c r="AF99">
        <f t="shared" si="2"/>
        <v>1.0149768311795567E-2</v>
      </c>
      <c r="AG99">
        <f t="shared" si="2"/>
        <v>4.8409313513838481E-2</v>
      </c>
      <c r="AH99">
        <f t="shared" si="2"/>
        <v>2.1336597208046339E-2</v>
      </c>
      <c r="AI99">
        <f t="shared" si="2"/>
        <v>5.5864536621790858E-3</v>
      </c>
      <c r="AJ99">
        <f t="shared" si="2"/>
        <v>0</v>
      </c>
      <c r="AK99">
        <f t="shared" si="2"/>
        <v>8.8930777614026277E-2</v>
      </c>
      <c r="AL99">
        <f t="shared" si="2"/>
        <v>0</v>
      </c>
      <c r="AM99">
        <f t="shared" si="2"/>
        <v>1.5378166114464662E-2</v>
      </c>
      <c r="AN99">
        <f t="shared" si="2"/>
        <v>6.5760135087664377E-4</v>
      </c>
      <c r="AO99">
        <f t="shared" si="2"/>
        <v>0</v>
      </c>
      <c r="AP99">
        <f t="shared" si="2"/>
        <v>0</v>
      </c>
      <c r="AQ99">
        <f t="shared" si="2"/>
        <v>2.4992547262335654E-2</v>
      </c>
      <c r="AR99">
        <f t="shared" si="2"/>
        <v>0</v>
      </c>
      <c r="AS99">
        <f t="shared" si="2"/>
        <v>3.0951693571696928E-2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2.1114522004800675</v>
      </c>
      <c r="BA99">
        <f t="shared" si="2"/>
        <v>0.11282813883066325</v>
      </c>
      <c r="BB99">
        <f t="shared" si="1"/>
        <v>2.6400938943377463</v>
      </c>
      <c r="BC99">
        <f t="shared" si="2"/>
        <v>3.2146011763793683E-2</v>
      </c>
      <c r="BD99">
        <f t="shared" si="2"/>
        <v>1.1846738689652317E-2</v>
      </c>
      <c r="BE99">
        <f t="shared" si="2"/>
        <v>9.6915116464613218E-3</v>
      </c>
      <c r="BF99">
        <f t="shared" si="2"/>
        <v>0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4" t="s">
        <v>189</v>
      </c>
      <c r="BB1" s="237" t="s">
        <v>142</v>
      </c>
    </row>
    <row r="2" spans="1:54">
      <c r="A2" s="237"/>
      <c r="AS2" s="169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12.460858902108118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0.52086390210811828</v>
      </c>
      <c r="BB3">
        <f>SUM(B3:AZ3)-BA3</f>
        <v>11.939995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14.137513045293257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0.59094804529325806</v>
      </c>
      <c r="BB4">
        <f t="shared" ref="BB4:BB67" si="0">SUM(B4:AZ4)-BA4</f>
        <v>13.546564999999999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14.71843873930286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0.61523073930285932</v>
      </c>
      <c r="BB5">
        <f t="shared" si="0"/>
        <v>14.103208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13.04146524733876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0.54513324733875912</v>
      </c>
      <c r="BB6">
        <f t="shared" si="0"/>
        <v>12.496332000000001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11.308513880192026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0.4726958801920258</v>
      </c>
      <c r="BB7">
        <f t="shared" si="0"/>
        <v>10.835818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10.002659152577749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0.41811115257774922</v>
      </c>
      <c r="BB8">
        <f t="shared" si="0"/>
        <v>9.5845479999999998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9.0259371738676677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0.37728417386766822</v>
      </c>
      <c r="BB9">
        <f t="shared" si="0"/>
        <v>8.6486529999999995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8.6841974535587561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0.36299945355875529</v>
      </c>
      <c r="BB10">
        <f t="shared" si="0"/>
        <v>8.3211980000000008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9.3898977249008553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0.39249772490085455</v>
      </c>
      <c r="BB11">
        <f t="shared" si="0"/>
        <v>8.9974000000000007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10.498336464203716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0.43883046420371485</v>
      </c>
      <c r="BB12">
        <f t="shared" si="0"/>
        <v>10.059506000000001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9.7365518680859928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0.4069878680859933</v>
      </c>
      <c r="BB13">
        <f t="shared" si="0"/>
        <v>9.3295639999999995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12.160461281569608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0.5083072815696088</v>
      </c>
      <c r="BB14">
        <f t="shared" si="0"/>
        <v>11.652153999999999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15.087420162805259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0.63065416280525888</v>
      </c>
      <c r="BB15">
        <f t="shared" si="0"/>
        <v>14.456766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15.12993738259236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0.63243138259235998</v>
      </c>
      <c r="BB16">
        <f t="shared" si="0"/>
        <v>14.497506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15.12993738259236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0.63243138259235998</v>
      </c>
      <c r="BB17">
        <f t="shared" si="0"/>
        <v>14.497506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15.12993738259236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0.63243138259235998</v>
      </c>
      <c r="BB18">
        <f t="shared" si="0"/>
        <v>14.497506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15.12993738259236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0.63243138259235998</v>
      </c>
      <c r="BB19">
        <f t="shared" si="0"/>
        <v>14.497506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15.12993738259236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0.63243138259235998</v>
      </c>
      <c r="BB20">
        <f t="shared" si="0"/>
        <v>14.497506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15.12993738259236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0.63243138259235998</v>
      </c>
      <c r="BB21">
        <f t="shared" si="0"/>
        <v>14.497506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15.12993738259236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0.63243138259235998</v>
      </c>
      <c r="BB22">
        <f t="shared" si="0"/>
        <v>14.497506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15.12993738259236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0.63243138259235998</v>
      </c>
      <c r="BB23">
        <f t="shared" si="0"/>
        <v>14.497506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15.12993738259236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0.63243138259235998</v>
      </c>
      <c r="BB24">
        <f t="shared" si="0"/>
        <v>14.497506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15.12993738259236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0.63243138259235998</v>
      </c>
      <c r="BB25">
        <f t="shared" si="0"/>
        <v>14.497506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15.12993738259236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0.63243138259235998</v>
      </c>
      <c r="BB26">
        <f t="shared" si="0"/>
        <v>14.497506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15.12993738259236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0.63243138259235998</v>
      </c>
      <c r="BB27">
        <f t="shared" si="0"/>
        <v>14.497506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15.12993738259236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0.63243138259235998</v>
      </c>
      <c r="BB28">
        <f t="shared" si="0"/>
        <v>14.497506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15.12993738259236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0.63243138259235998</v>
      </c>
      <c r="BB29">
        <f t="shared" si="0"/>
        <v>14.497506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15.12993738259236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0.63243138259235998</v>
      </c>
      <c r="BB30">
        <f t="shared" si="0"/>
        <v>14.497506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15.12993738259236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0.63243138259235998</v>
      </c>
      <c r="BB31">
        <f t="shared" si="0"/>
        <v>14.497506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15.12993738259236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0.63243138259235998</v>
      </c>
      <c r="BB32">
        <f t="shared" si="0"/>
        <v>14.497506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15.12993738259236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0.63243138259235998</v>
      </c>
      <c r="BB33">
        <f t="shared" si="0"/>
        <v>14.497506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15.12993738259236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0.63243138259235998</v>
      </c>
      <c r="BB34">
        <f t="shared" si="0"/>
        <v>14.497506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15.12993738259236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0.63243138259235998</v>
      </c>
      <c r="BB35">
        <f t="shared" si="0"/>
        <v>14.497506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15.12993738259236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0.63243138259235998</v>
      </c>
      <c r="BB36">
        <f t="shared" si="0"/>
        <v>14.497506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15.12993738259236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0.63243138259235998</v>
      </c>
      <c r="BB37">
        <f t="shared" si="0"/>
        <v>14.497506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15.12993738259236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0.63243138259235998</v>
      </c>
      <c r="BB38">
        <f t="shared" si="0"/>
        <v>14.497506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15.12993738259236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0.63243138259235998</v>
      </c>
      <c r="BB39">
        <f t="shared" si="0"/>
        <v>14.497506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15.12993738259236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0.63243138259235998</v>
      </c>
      <c r="BB40">
        <f t="shared" si="0"/>
        <v>14.497506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15.12993738259236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0.63243138259235998</v>
      </c>
      <c r="BB41">
        <f t="shared" si="0"/>
        <v>14.497506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15.12993738259236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0.63243138259235998</v>
      </c>
      <c r="BB42">
        <f t="shared" si="0"/>
        <v>14.497506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15.12993738259236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0.63243138259235998</v>
      </c>
      <c r="BB43">
        <f t="shared" si="0"/>
        <v>14.497506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15.12993738259236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0.63243138259235998</v>
      </c>
      <c r="BB44">
        <f t="shared" si="0"/>
        <v>14.497506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15.12993738259236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0.63243138259235998</v>
      </c>
      <c r="BB45">
        <f t="shared" si="0"/>
        <v>14.497506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15.12993738259236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0.63243138259235998</v>
      </c>
      <c r="BB46">
        <f t="shared" si="0"/>
        <v>14.497506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15.12993738259236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0.63243138259235998</v>
      </c>
      <c r="BB47">
        <f t="shared" si="0"/>
        <v>14.497506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15.12993738259236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0.63243138259235998</v>
      </c>
      <c r="BB48">
        <f t="shared" si="0"/>
        <v>14.497506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15.12993738259236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0.63243138259235998</v>
      </c>
      <c r="BB49">
        <f t="shared" si="0"/>
        <v>14.497506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15.12993738259236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0.63243138259235998</v>
      </c>
      <c r="BB50">
        <f t="shared" si="0"/>
        <v>14.497506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15.12993738259236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0.63243138259235998</v>
      </c>
      <c r="BB51">
        <f t="shared" si="0"/>
        <v>14.497506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15.12993738259236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0.63243138259235998</v>
      </c>
      <c r="BB52">
        <f t="shared" si="0"/>
        <v>14.497506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15.12993738259236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0.63243138259235998</v>
      </c>
      <c r="BB53">
        <f t="shared" si="0"/>
        <v>14.497506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15.12993738259236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0.63243138259235998</v>
      </c>
      <c r="BB54">
        <f t="shared" si="0"/>
        <v>14.497506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15.12993738259236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0.63243138259235998</v>
      </c>
      <c r="BB55">
        <f t="shared" si="0"/>
        <v>14.497506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15.12993738259236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0.63243138259235998</v>
      </c>
      <c r="BB56">
        <f t="shared" si="0"/>
        <v>14.497506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15.12993738259236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0.63243138259235998</v>
      </c>
      <c r="BB57">
        <f t="shared" si="0"/>
        <v>14.497506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15.12993738259236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0.63243138259235998</v>
      </c>
      <c r="BB58">
        <f t="shared" si="0"/>
        <v>14.497506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15.12993738259236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0.63243138259235998</v>
      </c>
      <c r="BB59">
        <f t="shared" si="0"/>
        <v>14.497506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15.12993738259236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0.63243138259235998</v>
      </c>
      <c r="BB60">
        <f t="shared" si="0"/>
        <v>14.497506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15.12993738259236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0.63243138259235998</v>
      </c>
      <c r="BB61">
        <f t="shared" si="0"/>
        <v>14.497506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15.12993738259236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0.63243138259235998</v>
      </c>
      <c r="BB62">
        <f t="shared" si="0"/>
        <v>14.497506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15.12993738259236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0.63243138259235998</v>
      </c>
      <c r="BB63">
        <f t="shared" si="0"/>
        <v>14.497506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15.12993738259236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0.63243138259235998</v>
      </c>
      <c r="BB64">
        <f t="shared" si="0"/>
        <v>14.497506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15.12993738259236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0.63243138259235998</v>
      </c>
      <c r="BB65">
        <f t="shared" si="0"/>
        <v>14.497506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15.12993738259236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0.63243138259235998</v>
      </c>
      <c r="BB66">
        <f t="shared" si="0"/>
        <v>14.497506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15.12993738259236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0.63243138259235998</v>
      </c>
      <c r="BB67">
        <f t="shared" si="0"/>
        <v>14.497506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15.12993738259236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0.63243138259235998</v>
      </c>
      <c r="BB68">
        <f t="shared" ref="BB68:BB99" si="1">SUM(B68:AZ68)-BA68</f>
        <v>14.497506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15.12993738259236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0.63243138259235998</v>
      </c>
      <c r="BB69">
        <f t="shared" si="1"/>
        <v>14.497506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15.12993738259236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0.63243138259235998</v>
      </c>
      <c r="BB70">
        <f t="shared" si="1"/>
        <v>14.497506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15.12993738259236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0.63243138259235998</v>
      </c>
      <c r="BB71">
        <f t="shared" si="1"/>
        <v>14.497506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15.12993738259236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0.63243138259235998</v>
      </c>
      <c r="BB72">
        <f t="shared" si="1"/>
        <v>14.497506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15.12993738259236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0.63243138259235998</v>
      </c>
      <c r="BB73">
        <f t="shared" si="1"/>
        <v>14.497506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15.12993738259236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0.63243138259235998</v>
      </c>
      <c r="BB74">
        <f t="shared" si="1"/>
        <v>14.497506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15.12993738259236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0.63243138259235998</v>
      </c>
      <c r="BB75">
        <f t="shared" si="1"/>
        <v>14.497506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15.12993738259236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0.63243138259235998</v>
      </c>
      <c r="BB76">
        <f t="shared" si="1"/>
        <v>14.497506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15.12993738259236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0.63243138259235998</v>
      </c>
      <c r="BB77">
        <f t="shared" si="1"/>
        <v>14.497506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15.12993738259236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0.63243138259235998</v>
      </c>
      <c r="BB78">
        <f t="shared" si="1"/>
        <v>14.497506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15.12993738259236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0.63243138259235998</v>
      </c>
      <c r="BB79">
        <f t="shared" si="1"/>
        <v>14.497506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15.12993738259236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0.63243138259235998</v>
      </c>
      <c r="BB80">
        <f t="shared" si="1"/>
        <v>14.497506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15.12993738259236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0.63243138259235998</v>
      </c>
      <c r="BB81">
        <f t="shared" si="1"/>
        <v>14.497506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15.12993738259236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0.63243138259235998</v>
      </c>
      <c r="BB82">
        <f t="shared" si="1"/>
        <v>14.497506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15.12993738259236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0.63243138259235998</v>
      </c>
      <c r="BB83">
        <f t="shared" si="1"/>
        <v>14.497506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15.12993738259236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0.63243138259235998</v>
      </c>
      <c r="BB84">
        <f t="shared" si="1"/>
        <v>14.497506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15.12993738259236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0.63243138259235998</v>
      </c>
      <c r="BB85">
        <f t="shared" si="1"/>
        <v>14.497506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15.12993738259236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0.63243138259235998</v>
      </c>
      <c r="BB86">
        <f t="shared" si="1"/>
        <v>14.497506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15.12993738259236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0.63243138259235998</v>
      </c>
      <c r="BB87">
        <f t="shared" si="1"/>
        <v>14.497506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15.12993738259236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0.63243138259235998</v>
      </c>
      <c r="BB88">
        <f t="shared" si="1"/>
        <v>14.497506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15.12993738259236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0.63243138259235998</v>
      </c>
      <c r="BB89">
        <f t="shared" si="1"/>
        <v>14.497506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15.12993738259236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0.63243138259235998</v>
      </c>
      <c r="BB90">
        <f t="shared" si="1"/>
        <v>14.497506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15.12993738259236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0.63243138259235998</v>
      </c>
      <c r="BB91">
        <f t="shared" si="1"/>
        <v>14.497506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15.12993738259236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0.63243138259235998</v>
      </c>
      <c r="BB92">
        <f t="shared" si="1"/>
        <v>14.497506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15.12993738259236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0.63243138259235998</v>
      </c>
      <c r="BB93">
        <f t="shared" si="1"/>
        <v>14.497506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15.12993738259236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0.63243138259235998</v>
      </c>
      <c r="BB94">
        <f t="shared" si="1"/>
        <v>14.497506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15.12993738259236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0.63243138259235998</v>
      </c>
      <c r="BB95">
        <f t="shared" si="1"/>
        <v>14.497506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15.12993738259236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0.63243138259235998</v>
      </c>
      <c r="BB96">
        <f t="shared" si="1"/>
        <v>14.497506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15.12993738259236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0.63243138259235998</v>
      </c>
      <c r="BB97">
        <f t="shared" si="1"/>
        <v>14.497506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13.179272594447923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0.5508935944479223</v>
      </c>
      <c r="BB98">
        <f t="shared" si="1"/>
        <v>12.628379000000001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0.35102159726570631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1.4672702765706485E-2</v>
      </c>
      <c r="BB99">
        <f t="shared" si="1"/>
        <v>0.33634889449999983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X101"/>
  <sheetViews>
    <sheetView workbookViewId="0">
      <pane xSplit="1" ySplit="2" topLeftCell="AF45" activePane="bottomRight" state="frozen"/>
      <selection pane="topRight" activeCell="B1" sqref="B1"/>
      <selection pane="bottomLeft" activeCell="A3" sqref="A3"/>
      <selection pane="bottomRight" activeCell="AU101" sqref="AU101:AV101"/>
    </sheetView>
  </sheetViews>
  <sheetFormatPr defaultRowHeight="15"/>
  <cols>
    <col min="1" max="1" width="12" customWidth="1"/>
  </cols>
  <sheetData>
    <row r="1" spans="1:50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s="80" t="s">
        <v>375</v>
      </c>
      <c r="AS1" s="80" t="s">
        <v>376</v>
      </c>
      <c r="AT1" s="80" t="s">
        <v>378</v>
      </c>
      <c r="AU1" s="80"/>
      <c r="AV1" s="80"/>
      <c r="AW1" s="80"/>
      <c r="AX1" s="80"/>
    </row>
    <row r="2" spans="1:50">
      <c r="A2" s="237"/>
    </row>
    <row r="3" spans="1:50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270</v>
      </c>
      <c r="L3" s="218">
        <v>5.8</v>
      </c>
      <c r="M3" s="218">
        <v>64.260000000000005</v>
      </c>
      <c r="N3" s="218">
        <v>53.05</v>
      </c>
      <c r="O3" s="218">
        <v>74.06</v>
      </c>
      <c r="P3" s="218">
        <v>31.46</v>
      </c>
      <c r="Q3" s="218">
        <v>1.93</v>
      </c>
      <c r="R3" s="218">
        <v>6.01</v>
      </c>
      <c r="S3" s="218">
        <v>5.37</v>
      </c>
      <c r="T3" s="218">
        <v>0</v>
      </c>
      <c r="U3" s="218">
        <v>49.88</v>
      </c>
      <c r="V3" s="218">
        <v>2.9</v>
      </c>
      <c r="W3" s="218">
        <v>4.83</v>
      </c>
      <c r="X3" s="218">
        <v>62.62</v>
      </c>
      <c r="Y3" s="218">
        <v>0</v>
      </c>
      <c r="Z3" s="218">
        <v>118.13</v>
      </c>
      <c r="AA3" s="218">
        <v>14.5</v>
      </c>
      <c r="AB3" s="218">
        <v>0</v>
      </c>
      <c r="AC3" s="218">
        <v>15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0.04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  <c r="AQ3" s="218">
        <v>0</v>
      </c>
      <c r="AR3" s="218">
        <v>0</v>
      </c>
      <c r="AS3" s="218">
        <v>0</v>
      </c>
      <c r="AT3" s="218">
        <v>0</v>
      </c>
      <c r="AU3">
        <v>0</v>
      </c>
      <c r="AV3">
        <v>0</v>
      </c>
    </row>
    <row r="4" spans="1:50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270</v>
      </c>
      <c r="L4" s="218">
        <v>5.8</v>
      </c>
      <c r="M4" s="218">
        <v>64.260000000000005</v>
      </c>
      <c r="N4" s="218">
        <v>53.05</v>
      </c>
      <c r="O4" s="218">
        <v>74.06</v>
      </c>
      <c r="P4" s="218">
        <v>31.46</v>
      </c>
      <c r="Q4" s="218">
        <v>1.93</v>
      </c>
      <c r="R4" s="218">
        <v>6.01</v>
      </c>
      <c r="S4" s="218">
        <v>5.37</v>
      </c>
      <c r="T4" s="218">
        <v>0</v>
      </c>
      <c r="U4" s="218">
        <v>50.03</v>
      </c>
      <c r="V4" s="218">
        <v>2.9</v>
      </c>
      <c r="W4" s="218">
        <v>4.83</v>
      </c>
      <c r="X4" s="218">
        <v>62.62</v>
      </c>
      <c r="Y4" s="218">
        <v>0</v>
      </c>
      <c r="Z4" s="218">
        <v>118.13</v>
      </c>
      <c r="AA4" s="218">
        <v>14.5</v>
      </c>
      <c r="AB4" s="218">
        <v>0</v>
      </c>
      <c r="AC4" s="218">
        <v>15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0.04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  <c r="AQ4" s="218">
        <v>0</v>
      </c>
      <c r="AR4" s="218">
        <v>0</v>
      </c>
      <c r="AS4" s="218">
        <v>0</v>
      </c>
      <c r="AT4" s="218">
        <v>0</v>
      </c>
      <c r="AU4">
        <v>0</v>
      </c>
      <c r="AV4">
        <v>0</v>
      </c>
    </row>
    <row r="5" spans="1:50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270</v>
      </c>
      <c r="L5" s="218">
        <v>5.8</v>
      </c>
      <c r="M5" s="218">
        <v>64.260000000000005</v>
      </c>
      <c r="N5" s="218">
        <v>53.05</v>
      </c>
      <c r="O5" s="218">
        <v>74.06</v>
      </c>
      <c r="P5" s="218">
        <v>30.95</v>
      </c>
      <c r="Q5" s="218">
        <v>1.93</v>
      </c>
      <c r="R5" s="218">
        <v>6</v>
      </c>
      <c r="S5" s="218">
        <v>5.31</v>
      </c>
      <c r="T5" s="218">
        <v>0</v>
      </c>
      <c r="U5" s="218">
        <v>50.03</v>
      </c>
      <c r="V5" s="218">
        <v>4.66</v>
      </c>
      <c r="W5" s="218">
        <v>11.33</v>
      </c>
      <c r="X5" s="218">
        <v>64.790000000000006</v>
      </c>
      <c r="Y5" s="218">
        <v>0</v>
      </c>
      <c r="Z5" s="218">
        <v>87.14</v>
      </c>
      <c r="AA5" s="218">
        <v>14.5</v>
      </c>
      <c r="AB5" s="218">
        <v>0</v>
      </c>
      <c r="AC5" s="218">
        <v>15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0.04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  <c r="AQ5" s="218">
        <v>0</v>
      </c>
      <c r="AR5" s="218">
        <v>0</v>
      </c>
      <c r="AS5" s="218">
        <v>0</v>
      </c>
      <c r="AT5" s="218">
        <v>0</v>
      </c>
      <c r="AU5">
        <v>0</v>
      </c>
      <c r="AV5">
        <v>0</v>
      </c>
    </row>
    <row r="6" spans="1:50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270</v>
      </c>
      <c r="L6" s="218">
        <v>5.8</v>
      </c>
      <c r="M6" s="218">
        <v>64.260000000000005</v>
      </c>
      <c r="N6" s="218">
        <v>53.05</v>
      </c>
      <c r="O6" s="218">
        <v>74.06</v>
      </c>
      <c r="P6" s="218">
        <v>30.95</v>
      </c>
      <c r="Q6" s="218">
        <v>1.93</v>
      </c>
      <c r="R6" s="218">
        <v>6</v>
      </c>
      <c r="S6" s="218">
        <v>5.31</v>
      </c>
      <c r="T6" s="218">
        <v>0</v>
      </c>
      <c r="U6" s="218">
        <v>50.03</v>
      </c>
      <c r="V6" s="218">
        <v>2.9</v>
      </c>
      <c r="W6" s="218">
        <v>8.99</v>
      </c>
      <c r="X6" s="218">
        <v>62.62</v>
      </c>
      <c r="Y6" s="218">
        <v>0</v>
      </c>
      <c r="Z6" s="218">
        <v>58</v>
      </c>
      <c r="AA6" s="218">
        <v>14.5</v>
      </c>
      <c r="AB6" s="218">
        <v>0</v>
      </c>
      <c r="AC6" s="218">
        <v>15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0.04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  <c r="AQ6" s="218">
        <v>0</v>
      </c>
      <c r="AR6" s="218">
        <v>0</v>
      </c>
      <c r="AS6" s="218">
        <v>0</v>
      </c>
      <c r="AT6" s="218">
        <v>0</v>
      </c>
      <c r="AU6">
        <v>0</v>
      </c>
      <c r="AV6">
        <v>0</v>
      </c>
    </row>
    <row r="7" spans="1:50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254.72</v>
      </c>
      <c r="L7" s="218">
        <v>5.84</v>
      </c>
      <c r="M7" s="218">
        <v>64.260000000000005</v>
      </c>
      <c r="N7" s="218">
        <v>53.05</v>
      </c>
      <c r="O7" s="218">
        <v>74.06</v>
      </c>
      <c r="P7" s="218">
        <v>30.95</v>
      </c>
      <c r="Q7" s="218">
        <v>1.93</v>
      </c>
      <c r="R7" s="218">
        <v>8.52</v>
      </c>
      <c r="S7" s="218">
        <v>6.13</v>
      </c>
      <c r="T7" s="218">
        <v>0</v>
      </c>
      <c r="U7" s="218">
        <v>50.03</v>
      </c>
      <c r="V7" s="218">
        <v>2.9</v>
      </c>
      <c r="W7" s="218">
        <v>4.83</v>
      </c>
      <c r="X7" s="218">
        <v>62.62</v>
      </c>
      <c r="Y7" s="218">
        <v>0</v>
      </c>
      <c r="Z7" s="218">
        <v>56.06</v>
      </c>
      <c r="AA7" s="218">
        <v>14.5</v>
      </c>
      <c r="AB7" s="218">
        <v>0</v>
      </c>
      <c r="AC7" s="218">
        <v>15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0.04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  <c r="AQ7" s="218">
        <v>0</v>
      </c>
      <c r="AR7" s="218">
        <v>0</v>
      </c>
      <c r="AS7" s="218">
        <v>0</v>
      </c>
      <c r="AT7" s="218">
        <v>0</v>
      </c>
      <c r="AU7">
        <v>0</v>
      </c>
      <c r="AV7">
        <v>0</v>
      </c>
    </row>
    <row r="8" spans="1:50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254.72</v>
      </c>
      <c r="L8" s="218">
        <v>5.84</v>
      </c>
      <c r="M8" s="218">
        <v>64.260000000000005</v>
      </c>
      <c r="N8" s="218">
        <v>53.05</v>
      </c>
      <c r="O8" s="218">
        <v>74.06</v>
      </c>
      <c r="P8" s="218">
        <v>30.95</v>
      </c>
      <c r="Q8" s="218">
        <v>1.93</v>
      </c>
      <c r="R8" s="218">
        <v>8.1199999999999992</v>
      </c>
      <c r="S8" s="218">
        <v>6.13</v>
      </c>
      <c r="T8" s="218">
        <v>0</v>
      </c>
      <c r="U8" s="218">
        <v>50.03</v>
      </c>
      <c r="V8" s="218">
        <v>2.9</v>
      </c>
      <c r="W8" s="218">
        <v>4.83</v>
      </c>
      <c r="X8" s="218">
        <v>62.62</v>
      </c>
      <c r="Y8" s="218">
        <v>0</v>
      </c>
      <c r="Z8" s="218">
        <v>56.06</v>
      </c>
      <c r="AA8" s="218">
        <v>14.5</v>
      </c>
      <c r="AB8" s="218">
        <v>0</v>
      </c>
      <c r="AC8" s="218">
        <v>15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0.04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  <c r="AQ8" s="218">
        <v>0</v>
      </c>
      <c r="AR8" s="218">
        <v>0</v>
      </c>
      <c r="AS8" s="218">
        <v>0</v>
      </c>
      <c r="AT8" s="218">
        <v>0</v>
      </c>
      <c r="AU8">
        <v>0</v>
      </c>
      <c r="AV8">
        <v>0</v>
      </c>
    </row>
    <row r="9" spans="1:50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254.72</v>
      </c>
      <c r="L9" s="218">
        <v>5.84</v>
      </c>
      <c r="M9" s="218">
        <v>64.260000000000005</v>
      </c>
      <c r="N9" s="218">
        <v>53.05</v>
      </c>
      <c r="O9" s="218">
        <v>74.06</v>
      </c>
      <c r="P9" s="218">
        <v>31.29</v>
      </c>
      <c r="Q9" s="218">
        <v>1.93</v>
      </c>
      <c r="R9" s="218">
        <v>9.64</v>
      </c>
      <c r="S9" s="218">
        <v>6.13</v>
      </c>
      <c r="T9" s="218">
        <v>0</v>
      </c>
      <c r="U9" s="218">
        <v>50.03</v>
      </c>
      <c r="V9" s="218">
        <v>2.9</v>
      </c>
      <c r="W9" s="218">
        <v>4.83</v>
      </c>
      <c r="X9" s="218">
        <v>62.62</v>
      </c>
      <c r="Y9" s="218">
        <v>0</v>
      </c>
      <c r="Z9" s="218">
        <v>56.06</v>
      </c>
      <c r="AA9" s="218">
        <v>14.5</v>
      </c>
      <c r="AB9" s="218">
        <v>0</v>
      </c>
      <c r="AC9" s="218">
        <v>15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0.04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  <c r="AQ9" s="218">
        <v>0</v>
      </c>
      <c r="AR9" s="218">
        <v>0</v>
      </c>
      <c r="AS9" s="218">
        <v>0</v>
      </c>
      <c r="AT9" s="218">
        <v>0</v>
      </c>
      <c r="AU9">
        <v>0</v>
      </c>
      <c r="AV9">
        <v>0</v>
      </c>
    </row>
    <row r="10" spans="1:50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254.72</v>
      </c>
      <c r="L10" s="218">
        <v>5.84</v>
      </c>
      <c r="M10" s="218">
        <v>64.260000000000005</v>
      </c>
      <c r="N10" s="218">
        <v>53.05</v>
      </c>
      <c r="O10" s="218">
        <v>74.06</v>
      </c>
      <c r="P10" s="218">
        <v>31.29</v>
      </c>
      <c r="Q10" s="218">
        <v>1.93</v>
      </c>
      <c r="R10" s="218">
        <v>9.64</v>
      </c>
      <c r="S10" s="218">
        <v>6.13</v>
      </c>
      <c r="T10" s="218">
        <v>0</v>
      </c>
      <c r="U10" s="218">
        <v>50.03</v>
      </c>
      <c r="V10" s="218">
        <v>2.9</v>
      </c>
      <c r="W10" s="218">
        <v>4.83</v>
      </c>
      <c r="X10" s="218">
        <v>62.62</v>
      </c>
      <c r="Y10" s="218">
        <v>0</v>
      </c>
      <c r="Z10" s="218">
        <v>56.06</v>
      </c>
      <c r="AA10" s="218">
        <v>14.5</v>
      </c>
      <c r="AB10" s="218">
        <v>0</v>
      </c>
      <c r="AC10" s="218">
        <v>15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0.04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  <c r="AQ10" s="218">
        <v>0</v>
      </c>
      <c r="AR10" s="218">
        <v>0</v>
      </c>
      <c r="AS10" s="218">
        <v>0</v>
      </c>
      <c r="AT10" s="218">
        <v>0</v>
      </c>
      <c r="AU10">
        <v>0</v>
      </c>
      <c r="AV10">
        <v>0</v>
      </c>
    </row>
    <row r="11" spans="1:50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211.92</v>
      </c>
      <c r="L11" s="218">
        <v>5.87</v>
      </c>
      <c r="M11" s="218">
        <v>64.260000000000005</v>
      </c>
      <c r="N11" s="218">
        <v>53.05</v>
      </c>
      <c r="O11" s="218">
        <v>74.06</v>
      </c>
      <c r="P11" s="218">
        <v>30.95</v>
      </c>
      <c r="Q11" s="218">
        <v>1.93</v>
      </c>
      <c r="R11" s="218">
        <v>9.7200000000000006</v>
      </c>
      <c r="S11" s="218">
        <v>6.16</v>
      </c>
      <c r="T11" s="218">
        <v>0</v>
      </c>
      <c r="U11" s="218">
        <v>50.03</v>
      </c>
      <c r="V11" s="218">
        <v>2.9</v>
      </c>
      <c r="W11" s="218">
        <v>4.83</v>
      </c>
      <c r="X11" s="218">
        <v>62.62</v>
      </c>
      <c r="Y11" s="218">
        <v>0</v>
      </c>
      <c r="Z11" s="218">
        <v>56.06</v>
      </c>
      <c r="AA11" s="218">
        <v>20.89</v>
      </c>
      <c r="AB11" s="218">
        <v>0</v>
      </c>
      <c r="AC11" s="218">
        <v>15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0.04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  <c r="AQ11" s="218">
        <v>0</v>
      </c>
      <c r="AR11" s="218">
        <v>0</v>
      </c>
      <c r="AS11" s="218">
        <v>0</v>
      </c>
      <c r="AT11" s="218">
        <v>0</v>
      </c>
      <c r="AU11">
        <v>0</v>
      </c>
      <c r="AV11">
        <v>0</v>
      </c>
    </row>
    <row r="12" spans="1:50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146.4</v>
      </c>
      <c r="L12" s="218">
        <v>5.87</v>
      </c>
      <c r="M12" s="218">
        <v>64.260000000000005</v>
      </c>
      <c r="N12" s="218">
        <v>53.05</v>
      </c>
      <c r="O12" s="218">
        <v>74.06</v>
      </c>
      <c r="P12" s="218">
        <v>30.95</v>
      </c>
      <c r="Q12" s="218">
        <v>1.93</v>
      </c>
      <c r="R12" s="218">
        <v>9.7200000000000006</v>
      </c>
      <c r="S12" s="218">
        <v>6.16</v>
      </c>
      <c r="T12" s="218">
        <v>0</v>
      </c>
      <c r="U12" s="218">
        <v>50.03</v>
      </c>
      <c r="V12" s="218">
        <v>2.9</v>
      </c>
      <c r="W12" s="218">
        <v>4.83</v>
      </c>
      <c r="X12" s="218">
        <v>62.62</v>
      </c>
      <c r="Y12" s="218">
        <v>0</v>
      </c>
      <c r="Z12" s="218">
        <v>56.06</v>
      </c>
      <c r="AA12" s="218">
        <v>20.89</v>
      </c>
      <c r="AB12" s="218">
        <v>0</v>
      </c>
      <c r="AC12" s="218">
        <v>15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0.04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  <c r="AQ12" s="218">
        <v>0</v>
      </c>
      <c r="AR12" s="218">
        <v>0</v>
      </c>
      <c r="AS12" s="218">
        <v>0</v>
      </c>
      <c r="AT12" s="218">
        <v>0</v>
      </c>
      <c r="AU12">
        <v>0</v>
      </c>
      <c r="AV12">
        <v>0</v>
      </c>
    </row>
    <row r="13" spans="1:50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140</v>
      </c>
      <c r="L13" s="218">
        <v>5.87</v>
      </c>
      <c r="M13" s="218">
        <v>64.260000000000005</v>
      </c>
      <c r="N13" s="218">
        <v>53.05</v>
      </c>
      <c r="O13" s="218">
        <v>74.06</v>
      </c>
      <c r="P13" s="218">
        <v>30.95</v>
      </c>
      <c r="Q13" s="218">
        <v>1.93</v>
      </c>
      <c r="R13" s="218">
        <v>9.7200000000000006</v>
      </c>
      <c r="S13" s="218">
        <v>6.16</v>
      </c>
      <c r="T13" s="218">
        <v>0</v>
      </c>
      <c r="U13" s="218">
        <v>50.03</v>
      </c>
      <c r="V13" s="218">
        <v>2.9</v>
      </c>
      <c r="W13" s="218">
        <v>4.83</v>
      </c>
      <c r="X13" s="218">
        <v>62.62</v>
      </c>
      <c r="Y13" s="218">
        <v>0</v>
      </c>
      <c r="Z13" s="218">
        <v>50.26</v>
      </c>
      <c r="AA13" s="218">
        <v>20.89</v>
      </c>
      <c r="AB13" s="218">
        <v>0</v>
      </c>
      <c r="AC13" s="218">
        <v>15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0.04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  <c r="AQ13" s="218">
        <v>0</v>
      </c>
      <c r="AR13" s="218">
        <v>0</v>
      </c>
      <c r="AS13" s="218">
        <v>0</v>
      </c>
      <c r="AT13" s="218">
        <v>0</v>
      </c>
      <c r="AU13">
        <v>0</v>
      </c>
      <c r="AV13">
        <v>0</v>
      </c>
    </row>
    <row r="14" spans="1:50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140</v>
      </c>
      <c r="L14" s="218">
        <v>5.87</v>
      </c>
      <c r="M14" s="218">
        <v>64.260000000000005</v>
      </c>
      <c r="N14" s="218">
        <v>53.05</v>
      </c>
      <c r="O14" s="218">
        <v>74.06</v>
      </c>
      <c r="P14" s="218">
        <v>30.95</v>
      </c>
      <c r="Q14" s="218">
        <v>1.93</v>
      </c>
      <c r="R14" s="218">
        <v>9.7200000000000006</v>
      </c>
      <c r="S14" s="218">
        <v>6.16</v>
      </c>
      <c r="T14" s="218">
        <v>0</v>
      </c>
      <c r="U14" s="218">
        <v>50.03</v>
      </c>
      <c r="V14" s="218">
        <v>2.9</v>
      </c>
      <c r="W14" s="218">
        <v>4.83</v>
      </c>
      <c r="X14" s="218">
        <v>62.62</v>
      </c>
      <c r="Y14" s="218">
        <v>0</v>
      </c>
      <c r="Z14" s="218">
        <v>48.32</v>
      </c>
      <c r="AA14" s="218">
        <v>20.89</v>
      </c>
      <c r="AB14" s="218">
        <v>0</v>
      </c>
      <c r="AC14" s="218">
        <v>15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0.04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  <c r="AQ14" s="218">
        <v>0</v>
      </c>
      <c r="AR14" s="218">
        <v>0</v>
      </c>
      <c r="AS14" s="218">
        <v>0</v>
      </c>
      <c r="AT14" s="218">
        <v>0</v>
      </c>
      <c r="AU14">
        <v>0</v>
      </c>
      <c r="AV14">
        <v>0</v>
      </c>
    </row>
    <row r="15" spans="1:50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140</v>
      </c>
      <c r="L15" s="218">
        <v>5.87</v>
      </c>
      <c r="M15" s="218">
        <v>64.260000000000005</v>
      </c>
      <c r="N15" s="218">
        <v>53.05</v>
      </c>
      <c r="O15" s="218">
        <v>74.06</v>
      </c>
      <c r="P15" s="218">
        <v>30.95</v>
      </c>
      <c r="Q15" s="218">
        <v>1.93</v>
      </c>
      <c r="R15" s="218">
        <v>9.7200000000000006</v>
      </c>
      <c r="S15" s="218">
        <v>6.16</v>
      </c>
      <c r="T15" s="218">
        <v>0</v>
      </c>
      <c r="U15" s="218">
        <v>50.03</v>
      </c>
      <c r="V15" s="218">
        <v>2.9</v>
      </c>
      <c r="W15" s="218">
        <v>4.83</v>
      </c>
      <c r="X15" s="218">
        <v>14.5</v>
      </c>
      <c r="Y15" s="218">
        <v>0</v>
      </c>
      <c r="Z15" s="218">
        <v>48.32</v>
      </c>
      <c r="AA15" s="218">
        <v>20.89</v>
      </c>
      <c r="AB15" s="218">
        <v>0</v>
      </c>
      <c r="AC15" s="218">
        <v>15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0.04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  <c r="AQ15" s="218">
        <v>0</v>
      </c>
      <c r="AR15" s="218">
        <v>0</v>
      </c>
      <c r="AS15" s="218">
        <v>0</v>
      </c>
      <c r="AT15" s="218">
        <v>0</v>
      </c>
      <c r="AU15">
        <v>0</v>
      </c>
      <c r="AV15">
        <v>0</v>
      </c>
    </row>
    <row r="16" spans="1:50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140</v>
      </c>
      <c r="L16" s="218">
        <v>5.87</v>
      </c>
      <c r="M16" s="218">
        <v>64.260000000000005</v>
      </c>
      <c r="N16" s="218">
        <v>53.05</v>
      </c>
      <c r="O16" s="218">
        <v>74.06</v>
      </c>
      <c r="P16" s="218">
        <v>30.95</v>
      </c>
      <c r="Q16" s="218">
        <v>1.93</v>
      </c>
      <c r="R16" s="218">
        <v>9.7200000000000006</v>
      </c>
      <c r="S16" s="218">
        <v>6.16</v>
      </c>
      <c r="T16" s="218">
        <v>0</v>
      </c>
      <c r="U16" s="218">
        <v>50.03</v>
      </c>
      <c r="V16" s="218">
        <v>2.9</v>
      </c>
      <c r="W16" s="218">
        <v>4.83</v>
      </c>
      <c r="X16" s="218">
        <v>14.5</v>
      </c>
      <c r="Y16" s="218">
        <v>0</v>
      </c>
      <c r="Z16" s="218">
        <v>48.32</v>
      </c>
      <c r="AA16" s="218">
        <v>20.89</v>
      </c>
      <c r="AB16" s="218">
        <v>0</v>
      </c>
      <c r="AC16" s="218">
        <v>15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0.04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  <c r="AQ16" s="218">
        <v>0</v>
      </c>
      <c r="AR16" s="218">
        <v>0</v>
      </c>
      <c r="AS16" s="218">
        <v>0</v>
      </c>
      <c r="AT16" s="218">
        <v>0</v>
      </c>
      <c r="AU16">
        <v>0</v>
      </c>
      <c r="AV16">
        <v>0</v>
      </c>
    </row>
    <row r="17" spans="1:48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140</v>
      </c>
      <c r="L17" s="218">
        <v>5.87</v>
      </c>
      <c r="M17" s="218">
        <v>64.260000000000005</v>
      </c>
      <c r="N17" s="218">
        <v>53.05</v>
      </c>
      <c r="O17" s="218">
        <v>74.06</v>
      </c>
      <c r="P17" s="218">
        <v>30.95</v>
      </c>
      <c r="Q17" s="218">
        <v>1.93</v>
      </c>
      <c r="R17" s="218">
        <v>9.7200000000000006</v>
      </c>
      <c r="S17" s="218">
        <v>6.16</v>
      </c>
      <c r="T17" s="218">
        <v>0</v>
      </c>
      <c r="U17" s="218">
        <v>50.03</v>
      </c>
      <c r="V17" s="218">
        <v>0.03</v>
      </c>
      <c r="W17" s="218">
        <v>4.83</v>
      </c>
      <c r="X17" s="218">
        <v>14.5</v>
      </c>
      <c r="Y17" s="218">
        <v>0</v>
      </c>
      <c r="Z17" s="218">
        <v>48.32</v>
      </c>
      <c r="AA17" s="218">
        <v>20.89</v>
      </c>
      <c r="AB17" s="218">
        <v>0</v>
      </c>
      <c r="AC17" s="218">
        <v>15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0.04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  <c r="AQ17" s="218">
        <v>0</v>
      </c>
      <c r="AR17" s="218">
        <v>0</v>
      </c>
      <c r="AS17" s="218">
        <v>0</v>
      </c>
      <c r="AT17" s="218">
        <v>0</v>
      </c>
      <c r="AU17">
        <v>0</v>
      </c>
      <c r="AV17">
        <v>0</v>
      </c>
    </row>
    <row r="18" spans="1:48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140</v>
      </c>
      <c r="L18" s="218">
        <v>5.87</v>
      </c>
      <c r="M18" s="218">
        <v>64.260000000000005</v>
      </c>
      <c r="N18" s="218">
        <v>53.05</v>
      </c>
      <c r="O18" s="218">
        <v>74.06</v>
      </c>
      <c r="P18" s="218">
        <v>30.95</v>
      </c>
      <c r="Q18" s="218">
        <v>1.93</v>
      </c>
      <c r="R18" s="218">
        <v>9.7200000000000006</v>
      </c>
      <c r="S18" s="218">
        <v>6.16</v>
      </c>
      <c r="T18" s="218">
        <v>0</v>
      </c>
      <c r="U18" s="218">
        <v>50.03</v>
      </c>
      <c r="V18" s="218">
        <v>0</v>
      </c>
      <c r="W18" s="218">
        <v>4.83</v>
      </c>
      <c r="X18" s="218">
        <v>14.5</v>
      </c>
      <c r="Y18" s="218">
        <v>0</v>
      </c>
      <c r="Z18" s="218">
        <v>48.32</v>
      </c>
      <c r="AA18" s="218">
        <v>20.89</v>
      </c>
      <c r="AB18" s="218">
        <v>0</v>
      </c>
      <c r="AC18" s="218">
        <v>15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0.04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  <c r="AQ18" s="218">
        <v>0</v>
      </c>
      <c r="AR18" s="218">
        <v>0</v>
      </c>
      <c r="AS18" s="218">
        <v>0</v>
      </c>
      <c r="AT18" s="218">
        <v>0</v>
      </c>
      <c r="AU18">
        <v>0</v>
      </c>
      <c r="AV18">
        <v>0</v>
      </c>
    </row>
    <row r="19" spans="1:48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140</v>
      </c>
      <c r="L19" s="218">
        <v>5.87</v>
      </c>
      <c r="M19" s="218">
        <v>64.260000000000005</v>
      </c>
      <c r="N19" s="218">
        <v>53.05</v>
      </c>
      <c r="O19" s="218">
        <v>74.06</v>
      </c>
      <c r="P19" s="218">
        <v>30.95</v>
      </c>
      <c r="Q19" s="218">
        <v>1.93</v>
      </c>
      <c r="R19" s="218">
        <v>4.72</v>
      </c>
      <c r="S19" s="218">
        <v>6.16</v>
      </c>
      <c r="T19" s="218">
        <v>0</v>
      </c>
      <c r="U19" s="218">
        <v>50.03</v>
      </c>
      <c r="V19" s="218">
        <v>0</v>
      </c>
      <c r="W19" s="218">
        <v>4.83</v>
      </c>
      <c r="X19" s="218">
        <v>14.5</v>
      </c>
      <c r="Y19" s="218">
        <v>0</v>
      </c>
      <c r="Z19" s="218">
        <v>44.67</v>
      </c>
      <c r="AA19" s="218">
        <v>14.86</v>
      </c>
      <c r="AB19" s="218">
        <v>0</v>
      </c>
      <c r="AC19" s="218">
        <v>15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0.04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  <c r="AQ19" s="218">
        <v>0</v>
      </c>
      <c r="AR19" s="218">
        <v>0</v>
      </c>
      <c r="AS19" s="218">
        <v>0</v>
      </c>
      <c r="AT19" s="218">
        <v>0</v>
      </c>
      <c r="AU19">
        <v>0</v>
      </c>
      <c r="AV19">
        <v>0</v>
      </c>
    </row>
    <row r="20" spans="1:48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140</v>
      </c>
      <c r="L20" s="218">
        <v>5.84</v>
      </c>
      <c r="M20" s="218">
        <v>64.260000000000005</v>
      </c>
      <c r="N20" s="218">
        <v>53.05</v>
      </c>
      <c r="O20" s="218">
        <v>74.06</v>
      </c>
      <c r="P20" s="218">
        <v>30.95</v>
      </c>
      <c r="Q20" s="218">
        <v>1.93</v>
      </c>
      <c r="R20" s="218">
        <v>9.64</v>
      </c>
      <c r="S20" s="218">
        <v>6.13</v>
      </c>
      <c r="T20" s="218">
        <v>0</v>
      </c>
      <c r="U20" s="218">
        <v>50.03</v>
      </c>
      <c r="V20" s="218">
        <v>0</v>
      </c>
      <c r="W20" s="218">
        <v>4.83</v>
      </c>
      <c r="X20" s="218">
        <v>14.5</v>
      </c>
      <c r="Y20" s="218">
        <v>0</v>
      </c>
      <c r="Z20" s="218">
        <v>48.32</v>
      </c>
      <c r="AA20" s="218">
        <v>20.89</v>
      </c>
      <c r="AB20" s="218">
        <v>0</v>
      </c>
      <c r="AC20" s="218">
        <v>15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0.04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  <c r="AQ20" s="218">
        <v>0</v>
      </c>
      <c r="AR20" s="218">
        <v>0</v>
      </c>
      <c r="AS20" s="218">
        <v>0</v>
      </c>
      <c r="AT20" s="218">
        <v>0</v>
      </c>
      <c r="AU20">
        <v>0</v>
      </c>
      <c r="AV20">
        <v>0</v>
      </c>
    </row>
    <row r="21" spans="1:48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140</v>
      </c>
      <c r="L21" s="218">
        <v>5.84</v>
      </c>
      <c r="M21" s="218">
        <v>64.260000000000005</v>
      </c>
      <c r="N21" s="218">
        <v>53.05</v>
      </c>
      <c r="O21" s="218">
        <v>74.06</v>
      </c>
      <c r="P21" s="218">
        <v>22.69</v>
      </c>
      <c r="Q21" s="218">
        <v>1.93</v>
      </c>
      <c r="R21" s="218">
        <v>8.1199999999999992</v>
      </c>
      <c r="S21" s="218">
        <v>6.13</v>
      </c>
      <c r="T21" s="218">
        <v>0</v>
      </c>
      <c r="U21" s="218">
        <v>50.03</v>
      </c>
      <c r="V21" s="218">
        <v>0</v>
      </c>
      <c r="W21" s="218">
        <v>4.83</v>
      </c>
      <c r="X21" s="218">
        <v>14.5</v>
      </c>
      <c r="Y21" s="218">
        <v>0</v>
      </c>
      <c r="Z21" s="218">
        <v>50</v>
      </c>
      <c r="AA21" s="218">
        <v>20.89</v>
      </c>
      <c r="AB21" s="218">
        <v>0</v>
      </c>
      <c r="AC21" s="218">
        <v>15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0.04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  <c r="AQ21" s="218">
        <v>0</v>
      </c>
      <c r="AR21" s="218">
        <v>0</v>
      </c>
      <c r="AS21" s="218">
        <v>0</v>
      </c>
      <c r="AT21" s="218">
        <v>0</v>
      </c>
      <c r="AU21">
        <v>0</v>
      </c>
      <c r="AV21">
        <v>0</v>
      </c>
    </row>
    <row r="22" spans="1:48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140</v>
      </c>
      <c r="L22" s="218">
        <v>5.84</v>
      </c>
      <c r="M22" s="218">
        <v>64.260000000000005</v>
      </c>
      <c r="N22" s="218">
        <v>53.05</v>
      </c>
      <c r="O22" s="218">
        <v>74.06</v>
      </c>
      <c r="P22" s="218">
        <v>22.69</v>
      </c>
      <c r="Q22" s="218">
        <v>1.93</v>
      </c>
      <c r="R22" s="218">
        <v>8.1199999999999992</v>
      </c>
      <c r="S22" s="218">
        <v>6.13</v>
      </c>
      <c r="T22" s="218">
        <v>0</v>
      </c>
      <c r="U22" s="218">
        <v>50.03</v>
      </c>
      <c r="V22" s="218">
        <v>0</v>
      </c>
      <c r="W22" s="218">
        <v>4.83</v>
      </c>
      <c r="X22" s="218">
        <v>14.5</v>
      </c>
      <c r="Y22" s="218">
        <v>0</v>
      </c>
      <c r="Z22" s="218">
        <v>48.32</v>
      </c>
      <c r="AA22" s="218">
        <v>20.89</v>
      </c>
      <c r="AB22" s="218">
        <v>0</v>
      </c>
      <c r="AC22" s="218">
        <v>15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0.04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  <c r="AQ22" s="218">
        <v>0</v>
      </c>
      <c r="AR22" s="218">
        <v>0</v>
      </c>
      <c r="AS22" s="218">
        <v>0</v>
      </c>
      <c r="AT22" s="218">
        <v>0</v>
      </c>
      <c r="AU22">
        <v>0</v>
      </c>
      <c r="AV22">
        <v>0</v>
      </c>
    </row>
    <row r="23" spans="1:48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140</v>
      </c>
      <c r="L23" s="218">
        <v>5.8</v>
      </c>
      <c r="M23" s="218">
        <v>64.260000000000005</v>
      </c>
      <c r="N23" s="218">
        <v>53.05</v>
      </c>
      <c r="O23" s="218">
        <v>74.06</v>
      </c>
      <c r="P23" s="218">
        <v>22.69</v>
      </c>
      <c r="Q23" s="218">
        <v>1.93</v>
      </c>
      <c r="R23" s="218">
        <v>4.28</v>
      </c>
      <c r="S23" s="218">
        <v>6.13</v>
      </c>
      <c r="T23" s="218">
        <v>0</v>
      </c>
      <c r="U23" s="218">
        <v>50.03</v>
      </c>
      <c r="V23" s="218">
        <v>0</v>
      </c>
      <c r="W23" s="218">
        <v>4.83</v>
      </c>
      <c r="X23" s="218">
        <v>14.5</v>
      </c>
      <c r="Y23" s="218">
        <v>0</v>
      </c>
      <c r="Z23" s="218">
        <v>44.67</v>
      </c>
      <c r="AA23" s="218">
        <v>14.86</v>
      </c>
      <c r="AB23" s="218">
        <v>0</v>
      </c>
      <c r="AC23" s="218">
        <v>15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0.04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  <c r="AQ23" s="218">
        <v>0</v>
      </c>
      <c r="AR23" s="218">
        <v>0</v>
      </c>
      <c r="AS23" s="218">
        <v>0</v>
      </c>
      <c r="AT23" s="218">
        <v>0</v>
      </c>
      <c r="AU23">
        <v>0</v>
      </c>
      <c r="AV23">
        <v>0</v>
      </c>
    </row>
    <row r="24" spans="1:48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140</v>
      </c>
      <c r="L24" s="218">
        <v>5.8</v>
      </c>
      <c r="M24" s="218">
        <v>64.260000000000005</v>
      </c>
      <c r="N24" s="218">
        <v>53.05</v>
      </c>
      <c r="O24" s="218">
        <v>74.06</v>
      </c>
      <c r="P24" s="218">
        <v>22.69</v>
      </c>
      <c r="Q24" s="218">
        <v>1.93</v>
      </c>
      <c r="R24" s="218">
        <v>4.12</v>
      </c>
      <c r="S24" s="218">
        <v>6.13</v>
      </c>
      <c r="T24" s="218">
        <v>0</v>
      </c>
      <c r="U24" s="218">
        <v>50.03</v>
      </c>
      <c r="V24" s="218">
        <v>0</v>
      </c>
      <c r="W24" s="218">
        <v>4.83</v>
      </c>
      <c r="X24" s="218">
        <v>14.5</v>
      </c>
      <c r="Y24" s="218">
        <v>0</v>
      </c>
      <c r="Z24" s="218">
        <v>48.32</v>
      </c>
      <c r="AA24" s="218">
        <v>14.86</v>
      </c>
      <c r="AB24" s="218">
        <v>0</v>
      </c>
      <c r="AC24" s="218">
        <v>15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0.04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  <c r="AQ24" s="218">
        <v>0</v>
      </c>
      <c r="AR24" s="218">
        <v>0</v>
      </c>
      <c r="AS24" s="218">
        <v>0</v>
      </c>
      <c r="AT24" s="218">
        <v>0</v>
      </c>
      <c r="AU24">
        <v>0</v>
      </c>
      <c r="AV24">
        <v>0</v>
      </c>
    </row>
    <row r="25" spans="1:48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140</v>
      </c>
      <c r="L25" s="218">
        <v>5.8</v>
      </c>
      <c r="M25" s="218">
        <v>64.260000000000005</v>
      </c>
      <c r="N25" s="218">
        <v>53.05</v>
      </c>
      <c r="O25" s="218">
        <v>74.06</v>
      </c>
      <c r="P25" s="218">
        <v>22.69</v>
      </c>
      <c r="Q25" s="218">
        <v>1.93</v>
      </c>
      <c r="R25" s="218">
        <v>4.12</v>
      </c>
      <c r="S25" s="218">
        <v>6.13</v>
      </c>
      <c r="T25" s="218">
        <v>0</v>
      </c>
      <c r="U25" s="218">
        <v>50.03</v>
      </c>
      <c r="V25" s="218">
        <v>0</v>
      </c>
      <c r="W25" s="218">
        <v>4.83</v>
      </c>
      <c r="X25" s="218">
        <v>14.5</v>
      </c>
      <c r="Y25" s="218">
        <v>0</v>
      </c>
      <c r="Z25" s="218">
        <v>48.32</v>
      </c>
      <c r="AA25" s="218">
        <v>14.86</v>
      </c>
      <c r="AB25" s="218">
        <v>0</v>
      </c>
      <c r="AC25" s="218">
        <v>15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-1.87</v>
      </c>
      <c r="AL25" s="218">
        <v>7.78</v>
      </c>
      <c r="AM25" s="218">
        <v>0</v>
      </c>
      <c r="AN25" s="218">
        <v>0</v>
      </c>
      <c r="AO25" s="218">
        <v>0</v>
      </c>
      <c r="AP25" s="218">
        <v>0</v>
      </c>
      <c r="AQ25" s="218">
        <v>0</v>
      </c>
      <c r="AR25" s="218">
        <v>0</v>
      </c>
      <c r="AS25" s="218">
        <v>0</v>
      </c>
      <c r="AT25" s="218">
        <v>0</v>
      </c>
      <c r="AU25">
        <v>0</v>
      </c>
      <c r="AV25">
        <v>0</v>
      </c>
    </row>
    <row r="26" spans="1:48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140</v>
      </c>
      <c r="L26" s="218">
        <v>5.8</v>
      </c>
      <c r="M26" s="218">
        <v>64.260000000000005</v>
      </c>
      <c r="N26" s="218">
        <v>53.05</v>
      </c>
      <c r="O26" s="218">
        <v>74.06</v>
      </c>
      <c r="P26" s="218">
        <v>22.69</v>
      </c>
      <c r="Q26" s="218">
        <v>1.93</v>
      </c>
      <c r="R26" s="218">
        <v>7.74</v>
      </c>
      <c r="S26" s="218">
        <v>6.13</v>
      </c>
      <c r="T26" s="218">
        <v>0</v>
      </c>
      <c r="U26" s="218">
        <v>50.03</v>
      </c>
      <c r="V26" s="218">
        <v>0</v>
      </c>
      <c r="W26" s="218">
        <v>4.83</v>
      </c>
      <c r="X26" s="218">
        <v>14.5</v>
      </c>
      <c r="Y26" s="218">
        <v>0</v>
      </c>
      <c r="Z26" s="218">
        <v>50</v>
      </c>
      <c r="AA26" s="218">
        <v>20.89</v>
      </c>
      <c r="AB26" s="218">
        <v>0</v>
      </c>
      <c r="AC26" s="218">
        <v>15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-1.87</v>
      </c>
      <c r="AL26" s="218">
        <v>7.78</v>
      </c>
      <c r="AM26" s="218">
        <v>0</v>
      </c>
      <c r="AN26" s="218">
        <v>0</v>
      </c>
      <c r="AO26" s="218">
        <v>0</v>
      </c>
      <c r="AP26" s="218">
        <v>0</v>
      </c>
      <c r="AQ26" s="218">
        <v>0</v>
      </c>
      <c r="AR26" s="218">
        <v>0</v>
      </c>
      <c r="AS26" s="218">
        <v>0</v>
      </c>
      <c r="AT26" s="218">
        <v>0</v>
      </c>
      <c r="AU26">
        <v>0</v>
      </c>
      <c r="AV26">
        <v>0</v>
      </c>
    </row>
    <row r="27" spans="1:48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140</v>
      </c>
      <c r="L27" s="218">
        <v>5.8</v>
      </c>
      <c r="M27" s="218">
        <v>64.260000000000005</v>
      </c>
      <c r="N27" s="218">
        <v>53.05</v>
      </c>
      <c r="O27" s="218">
        <v>74.06</v>
      </c>
      <c r="P27" s="218">
        <v>22.7</v>
      </c>
      <c r="Q27" s="218">
        <v>1.93</v>
      </c>
      <c r="R27" s="218">
        <v>4.09</v>
      </c>
      <c r="S27" s="218">
        <v>5.9</v>
      </c>
      <c r="T27" s="218">
        <v>0</v>
      </c>
      <c r="U27" s="218">
        <v>50.03</v>
      </c>
      <c r="V27" s="218">
        <v>0</v>
      </c>
      <c r="W27" s="218">
        <v>4.83</v>
      </c>
      <c r="X27" s="218">
        <v>14.5</v>
      </c>
      <c r="Y27" s="218">
        <v>0</v>
      </c>
      <c r="Z27" s="218">
        <v>48.32</v>
      </c>
      <c r="AA27" s="218">
        <v>20.89</v>
      </c>
      <c r="AB27" s="218">
        <v>0</v>
      </c>
      <c r="AC27" s="218">
        <v>15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-1.87</v>
      </c>
      <c r="AL27" s="218">
        <v>7.78</v>
      </c>
      <c r="AM27" s="218">
        <v>0</v>
      </c>
      <c r="AN27" s="218">
        <v>0</v>
      </c>
      <c r="AO27" s="218">
        <v>0</v>
      </c>
      <c r="AP27" s="218">
        <v>0</v>
      </c>
      <c r="AQ27" s="218">
        <v>1.28</v>
      </c>
      <c r="AR27" s="218">
        <v>0</v>
      </c>
      <c r="AS27" s="218">
        <v>0</v>
      </c>
      <c r="AT27" s="218">
        <v>0</v>
      </c>
      <c r="AU27">
        <v>0</v>
      </c>
      <c r="AV27">
        <v>0</v>
      </c>
    </row>
    <row r="28" spans="1:48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140</v>
      </c>
      <c r="L28" s="218">
        <v>5.8</v>
      </c>
      <c r="M28" s="218">
        <v>64.260000000000005</v>
      </c>
      <c r="N28" s="218">
        <v>53.05</v>
      </c>
      <c r="O28" s="218">
        <v>74.06</v>
      </c>
      <c r="P28" s="218">
        <v>22.01</v>
      </c>
      <c r="Q28" s="218">
        <v>1.93</v>
      </c>
      <c r="R28" s="218">
        <v>4.09</v>
      </c>
      <c r="S28" s="218">
        <v>5.9</v>
      </c>
      <c r="T28" s="218">
        <v>0</v>
      </c>
      <c r="U28" s="218">
        <v>50.03</v>
      </c>
      <c r="V28" s="218">
        <v>0</v>
      </c>
      <c r="W28" s="218">
        <v>4.83</v>
      </c>
      <c r="X28" s="218">
        <v>14.5</v>
      </c>
      <c r="Y28" s="218">
        <v>0</v>
      </c>
      <c r="Z28" s="218">
        <v>48.32</v>
      </c>
      <c r="AA28" s="218">
        <v>20.89</v>
      </c>
      <c r="AB28" s="218">
        <v>0</v>
      </c>
      <c r="AC28" s="218">
        <v>15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-1.87</v>
      </c>
      <c r="AL28" s="218">
        <v>7.78</v>
      </c>
      <c r="AM28" s="218">
        <v>0</v>
      </c>
      <c r="AN28" s="218">
        <v>0</v>
      </c>
      <c r="AO28" s="218">
        <v>0</v>
      </c>
      <c r="AP28" s="218">
        <v>0</v>
      </c>
      <c r="AQ28" s="218">
        <v>7</v>
      </c>
      <c r="AR28" s="218">
        <v>0</v>
      </c>
      <c r="AS28" s="218">
        <v>0</v>
      </c>
      <c r="AT28" s="218">
        <v>0</v>
      </c>
      <c r="AU28">
        <v>0</v>
      </c>
      <c r="AV28">
        <v>0</v>
      </c>
    </row>
    <row r="29" spans="1:48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140</v>
      </c>
      <c r="L29" s="218">
        <v>5.8</v>
      </c>
      <c r="M29" s="218">
        <v>64.260000000000005</v>
      </c>
      <c r="N29" s="218">
        <v>53.05</v>
      </c>
      <c r="O29" s="218">
        <v>74.06</v>
      </c>
      <c r="P29" s="218">
        <v>22.01</v>
      </c>
      <c r="Q29" s="218">
        <v>1.93</v>
      </c>
      <c r="R29" s="218">
        <v>3.87</v>
      </c>
      <c r="S29" s="218">
        <v>5.9</v>
      </c>
      <c r="T29" s="218">
        <v>0</v>
      </c>
      <c r="U29" s="218">
        <v>50.03</v>
      </c>
      <c r="V29" s="218">
        <v>0</v>
      </c>
      <c r="W29" s="218">
        <v>4.83</v>
      </c>
      <c r="X29" s="218">
        <v>14.5</v>
      </c>
      <c r="Y29" s="218">
        <v>0</v>
      </c>
      <c r="Z29" s="218">
        <v>48.32</v>
      </c>
      <c r="AA29" s="218">
        <v>20.89</v>
      </c>
      <c r="AB29" s="218">
        <v>0</v>
      </c>
      <c r="AC29" s="218">
        <v>15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-1.87</v>
      </c>
      <c r="AL29" s="218">
        <v>7.78</v>
      </c>
      <c r="AM29" s="218">
        <v>0</v>
      </c>
      <c r="AN29" s="218">
        <v>0</v>
      </c>
      <c r="AO29" s="218">
        <v>0</v>
      </c>
      <c r="AP29" s="218">
        <v>0</v>
      </c>
      <c r="AQ29" s="218">
        <v>20.84</v>
      </c>
      <c r="AR29" s="218">
        <v>0</v>
      </c>
      <c r="AS29" s="218">
        <v>0</v>
      </c>
      <c r="AT29" s="218">
        <v>0</v>
      </c>
      <c r="AU29">
        <v>0</v>
      </c>
      <c r="AV29">
        <v>0</v>
      </c>
    </row>
    <row r="30" spans="1:48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140</v>
      </c>
      <c r="L30" s="218">
        <v>5.8</v>
      </c>
      <c r="M30" s="218">
        <v>64.260000000000005</v>
      </c>
      <c r="N30" s="218">
        <v>53.05</v>
      </c>
      <c r="O30" s="218">
        <v>74.06</v>
      </c>
      <c r="P30" s="218">
        <v>22.01</v>
      </c>
      <c r="Q30" s="218">
        <v>1.93</v>
      </c>
      <c r="R30" s="218">
        <v>3.87</v>
      </c>
      <c r="S30" s="218">
        <v>5.9</v>
      </c>
      <c r="T30" s="218">
        <v>0</v>
      </c>
      <c r="U30" s="218">
        <v>50.03</v>
      </c>
      <c r="V30" s="218">
        <v>0</v>
      </c>
      <c r="W30" s="218">
        <v>4.83</v>
      </c>
      <c r="X30" s="218">
        <v>14.5</v>
      </c>
      <c r="Y30" s="218">
        <v>0</v>
      </c>
      <c r="Z30" s="218">
        <v>48.32</v>
      </c>
      <c r="AA30" s="218">
        <v>20.89</v>
      </c>
      <c r="AB30" s="218">
        <v>0</v>
      </c>
      <c r="AC30" s="218">
        <v>15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-1.87</v>
      </c>
      <c r="AL30" s="218">
        <v>7.78</v>
      </c>
      <c r="AM30" s="218">
        <v>0</v>
      </c>
      <c r="AN30" s="218">
        <v>0</v>
      </c>
      <c r="AO30" s="218">
        <v>0</v>
      </c>
      <c r="AP30" s="218">
        <v>0</v>
      </c>
      <c r="AQ30" s="218">
        <v>33.31</v>
      </c>
      <c r="AR30" s="218">
        <v>0</v>
      </c>
      <c r="AS30" s="218">
        <v>0</v>
      </c>
      <c r="AT30" s="218">
        <v>0</v>
      </c>
      <c r="AU30">
        <v>0</v>
      </c>
      <c r="AV30">
        <v>0</v>
      </c>
    </row>
    <row r="31" spans="1:48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139.74</v>
      </c>
      <c r="L31" s="218">
        <v>5.81</v>
      </c>
      <c r="M31" s="218">
        <v>64.260000000000005</v>
      </c>
      <c r="N31" s="218">
        <v>53.05</v>
      </c>
      <c r="O31" s="218">
        <v>74.06</v>
      </c>
      <c r="P31" s="218">
        <v>21.32</v>
      </c>
      <c r="Q31" s="218">
        <v>1.93</v>
      </c>
      <c r="R31" s="218">
        <v>3.87</v>
      </c>
      <c r="S31" s="218">
        <v>5.94</v>
      </c>
      <c r="T31" s="218">
        <v>0</v>
      </c>
      <c r="U31" s="218">
        <v>50.03</v>
      </c>
      <c r="V31" s="218">
        <v>0</v>
      </c>
      <c r="W31" s="218">
        <v>4.83</v>
      </c>
      <c r="X31" s="218">
        <v>14.5</v>
      </c>
      <c r="Y31" s="218">
        <v>0</v>
      </c>
      <c r="Z31" s="218">
        <v>48.32</v>
      </c>
      <c r="AA31" s="218">
        <v>20.89</v>
      </c>
      <c r="AB31" s="218">
        <v>0</v>
      </c>
      <c r="AC31" s="218">
        <v>15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-1.87</v>
      </c>
      <c r="AL31" s="218">
        <v>7.78</v>
      </c>
      <c r="AM31" s="218">
        <v>0</v>
      </c>
      <c r="AN31" s="218">
        <v>0</v>
      </c>
      <c r="AO31" s="218">
        <v>0</v>
      </c>
      <c r="AP31" s="218">
        <v>0</v>
      </c>
      <c r="AQ31" s="218">
        <v>44.5</v>
      </c>
      <c r="AR31" s="218">
        <v>0</v>
      </c>
      <c r="AS31" s="218">
        <v>0</v>
      </c>
      <c r="AT31" s="218">
        <v>0</v>
      </c>
      <c r="AU31">
        <v>0</v>
      </c>
      <c r="AV31">
        <v>0</v>
      </c>
    </row>
    <row r="32" spans="1:48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139.74</v>
      </c>
      <c r="L32" s="218">
        <v>5.81</v>
      </c>
      <c r="M32" s="218">
        <v>64.260000000000005</v>
      </c>
      <c r="N32" s="218">
        <v>53.05</v>
      </c>
      <c r="O32" s="218">
        <v>74.06</v>
      </c>
      <c r="P32" s="218">
        <v>21.32</v>
      </c>
      <c r="Q32" s="218">
        <v>1.93</v>
      </c>
      <c r="R32" s="218">
        <v>3.87</v>
      </c>
      <c r="S32" s="218">
        <v>5.94</v>
      </c>
      <c r="T32" s="218">
        <v>0</v>
      </c>
      <c r="U32" s="218">
        <v>50.03</v>
      </c>
      <c r="V32" s="218">
        <v>0</v>
      </c>
      <c r="W32" s="218">
        <v>4.83</v>
      </c>
      <c r="X32" s="218">
        <v>14.5</v>
      </c>
      <c r="Y32" s="218">
        <v>0</v>
      </c>
      <c r="Z32" s="218">
        <v>48.32</v>
      </c>
      <c r="AA32" s="218">
        <v>20.89</v>
      </c>
      <c r="AB32" s="218">
        <v>0</v>
      </c>
      <c r="AC32" s="218">
        <v>15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-1.87</v>
      </c>
      <c r="AL32" s="218">
        <v>7.78</v>
      </c>
      <c r="AM32" s="218">
        <v>0</v>
      </c>
      <c r="AN32" s="218">
        <v>0</v>
      </c>
      <c r="AO32" s="218">
        <v>0</v>
      </c>
      <c r="AP32" s="218">
        <v>0</v>
      </c>
      <c r="AQ32" s="218">
        <v>46.5</v>
      </c>
      <c r="AR32" s="218">
        <v>0</v>
      </c>
      <c r="AS32" s="218">
        <v>0</v>
      </c>
      <c r="AT32" s="218">
        <v>0</v>
      </c>
      <c r="AU32">
        <v>0</v>
      </c>
      <c r="AV32">
        <v>0</v>
      </c>
    </row>
    <row r="33" spans="1:48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139.74</v>
      </c>
      <c r="L33" s="218">
        <v>5.8</v>
      </c>
      <c r="M33" s="218">
        <v>64.260000000000005</v>
      </c>
      <c r="N33" s="218">
        <v>53.05</v>
      </c>
      <c r="O33" s="218">
        <v>74.06</v>
      </c>
      <c r="P33" s="218">
        <v>21.32</v>
      </c>
      <c r="Q33" s="218">
        <v>1.93</v>
      </c>
      <c r="R33" s="218">
        <v>3.87</v>
      </c>
      <c r="S33" s="218">
        <v>5.9</v>
      </c>
      <c r="T33" s="218">
        <v>0</v>
      </c>
      <c r="U33" s="218">
        <v>50.03</v>
      </c>
      <c r="V33" s="218">
        <v>0</v>
      </c>
      <c r="W33" s="218">
        <v>4.83</v>
      </c>
      <c r="X33" s="218">
        <v>14.5</v>
      </c>
      <c r="Y33" s="218">
        <v>0</v>
      </c>
      <c r="Z33" s="218">
        <v>48.32</v>
      </c>
      <c r="AA33" s="218">
        <v>20.89</v>
      </c>
      <c r="AB33" s="218">
        <v>0</v>
      </c>
      <c r="AC33" s="218">
        <v>15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-1.87</v>
      </c>
      <c r="AL33" s="218">
        <v>7.78</v>
      </c>
      <c r="AM33" s="218">
        <v>0</v>
      </c>
      <c r="AN33" s="218">
        <v>0</v>
      </c>
      <c r="AO33" s="218">
        <v>0</v>
      </c>
      <c r="AP33" s="218">
        <v>0</v>
      </c>
      <c r="AQ33" s="218">
        <v>46.5</v>
      </c>
      <c r="AR33" s="218">
        <v>0</v>
      </c>
      <c r="AS33" s="218">
        <v>0</v>
      </c>
      <c r="AT33" s="218">
        <v>0</v>
      </c>
      <c r="AU33">
        <v>0</v>
      </c>
      <c r="AV33">
        <v>0</v>
      </c>
    </row>
    <row r="34" spans="1:48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139.74</v>
      </c>
      <c r="L34" s="218">
        <v>5.8</v>
      </c>
      <c r="M34" s="218">
        <v>64.260000000000005</v>
      </c>
      <c r="N34" s="218">
        <v>53.05</v>
      </c>
      <c r="O34" s="218">
        <v>74.06</v>
      </c>
      <c r="P34" s="218">
        <v>21.32</v>
      </c>
      <c r="Q34" s="218">
        <v>1.93</v>
      </c>
      <c r="R34" s="218">
        <v>3.87</v>
      </c>
      <c r="S34" s="218">
        <v>5.9</v>
      </c>
      <c r="T34" s="218">
        <v>0</v>
      </c>
      <c r="U34" s="218">
        <v>50.03</v>
      </c>
      <c r="V34" s="218">
        <v>0</v>
      </c>
      <c r="W34" s="218">
        <v>4.83</v>
      </c>
      <c r="X34" s="218">
        <v>14.5</v>
      </c>
      <c r="Y34" s="218">
        <v>0</v>
      </c>
      <c r="Z34" s="218">
        <v>48.32</v>
      </c>
      <c r="AA34" s="218">
        <v>20.89</v>
      </c>
      <c r="AB34" s="218">
        <v>0</v>
      </c>
      <c r="AC34" s="218">
        <v>15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-1.87</v>
      </c>
      <c r="AL34" s="218">
        <v>7.78</v>
      </c>
      <c r="AM34" s="218">
        <v>0</v>
      </c>
      <c r="AN34" s="218">
        <v>0</v>
      </c>
      <c r="AO34" s="218">
        <v>0</v>
      </c>
      <c r="AP34" s="218">
        <v>0</v>
      </c>
      <c r="AQ34" s="218">
        <v>46.5</v>
      </c>
      <c r="AR34" s="218">
        <v>0</v>
      </c>
      <c r="AS34" s="218">
        <v>0</v>
      </c>
      <c r="AT34" s="218">
        <v>0</v>
      </c>
      <c r="AU34">
        <v>0</v>
      </c>
      <c r="AV34">
        <v>0</v>
      </c>
    </row>
    <row r="35" spans="1:48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139.74</v>
      </c>
      <c r="L35" s="218">
        <v>5.8</v>
      </c>
      <c r="M35" s="218">
        <v>64.260000000000005</v>
      </c>
      <c r="N35" s="218">
        <v>53.05</v>
      </c>
      <c r="O35" s="218">
        <v>74.06</v>
      </c>
      <c r="P35" s="218">
        <v>21.32</v>
      </c>
      <c r="Q35" s="218">
        <v>1.93</v>
      </c>
      <c r="R35" s="218">
        <v>3.87</v>
      </c>
      <c r="S35" s="218">
        <v>5.94</v>
      </c>
      <c r="T35" s="218">
        <v>0</v>
      </c>
      <c r="U35" s="218">
        <v>50.03</v>
      </c>
      <c r="V35" s="218">
        <v>0</v>
      </c>
      <c r="W35" s="218">
        <v>4.83</v>
      </c>
      <c r="X35" s="218">
        <v>14.5</v>
      </c>
      <c r="Y35" s="218">
        <v>0</v>
      </c>
      <c r="Z35" s="218">
        <v>48.32</v>
      </c>
      <c r="AA35" s="218">
        <v>20.89</v>
      </c>
      <c r="AB35" s="218">
        <v>0</v>
      </c>
      <c r="AC35" s="218">
        <v>15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-1.87</v>
      </c>
      <c r="AL35" s="218">
        <v>7.78</v>
      </c>
      <c r="AM35" s="218">
        <v>0</v>
      </c>
      <c r="AN35" s="218">
        <v>0</v>
      </c>
      <c r="AO35" s="218">
        <v>0</v>
      </c>
      <c r="AP35" s="218">
        <v>0</v>
      </c>
      <c r="AQ35" s="218">
        <v>46.5</v>
      </c>
      <c r="AR35" s="218">
        <v>0</v>
      </c>
      <c r="AS35" s="218">
        <v>0</v>
      </c>
      <c r="AT35" s="218">
        <v>0</v>
      </c>
      <c r="AU35">
        <v>0</v>
      </c>
      <c r="AV35">
        <v>0</v>
      </c>
    </row>
    <row r="36" spans="1:48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139.74</v>
      </c>
      <c r="L36" s="218">
        <v>5.8</v>
      </c>
      <c r="M36" s="218">
        <v>64.260000000000005</v>
      </c>
      <c r="N36" s="218">
        <v>53.05</v>
      </c>
      <c r="O36" s="218">
        <v>74.06</v>
      </c>
      <c r="P36" s="218">
        <v>21.32</v>
      </c>
      <c r="Q36" s="218">
        <v>1.93</v>
      </c>
      <c r="R36" s="218">
        <v>3.87</v>
      </c>
      <c r="S36" s="218">
        <v>5.94</v>
      </c>
      <c r="T36" s="218">
        <v>0</v>
      </c>
      <c r="U36" s="218">
        <v>50.03</v>
      </c>
      <c r="V36" s="218">
        <v>0</v>
      </c>
      <c r="W36" s="218">
        <v>4.83</v>
      </c>
      <c r="X36" s="218">
        <v>14.5</v>
      </c>
      <c r="Y36" s="218">
        <v>0</v>
      </c>
      <c r="Z36" s="218">
        <v>48.32</v>
      </c>
      <c r="AA36" s="218">
        <v>20.89</v>
      </c>
      <c r="AB36" s="218">
        <v>0</v>
      </c>
      <c r="AC36" s="218">
        <v>15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-1.87</v>
      </c>
      <c r="AL36" s="218">
        <v>7.78</v>
      </c>
      <c r="AM36" s="218">
        <v>0</v>
      </c>
      <c r="AN36" s="218">
        <v>0</v>
      </c>
      <c r="AO36" s="218">
        <v>0</v>
      </c>
      <c r="AP36" s="218">
        <v>0</v>
      </c>
      <c r="AQ36" s="218">
        <v>46.5</v>
      </c>
      <c r="AR36" s="218">
        <v>0</v>
      </c>
      <c r="AS36" s="218">
        <v>0</v>
      </c>
      <c r="AT36" s="218">
        <v>0</v>
      </c>
      <c r="AU36">
        <v>0</v>
      </c>
      <c r="AV36">
        <v>0</v>
      </c>
    </row>
    <row r="37" spans="1:48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139.74</v>
      </c>
      <c r="L37" s="218">
        <v>5.8</v>
      </c>
      <c r="M37" s="218">
        <v>64.260000000000005</v>
      </c>
      <c r="N37" s="218">
        <v>53.05</v>
      </c>
      <c r="O37" s="218">
        <v>74.06</v>
      </c>
      <c r="P37" s="218">
        <v>21.32</v>
      </c>
      <c r="Q37" s="218">
        <v>1.93</v>
      </c>
      <c r="R37" s="218">
        <v>3.87</v>
      </c>
      <c r="S37" s="218">
        <v>6.16</v>
      </c>
      <c r="T37" s="218">
        <v>0</v>
      </c>
      <c r="U37" s="218">
        <v>50.03</v>
      </c>
      <c r="V37" s="218">
        <v>0</v>
      </c>
      <c r="W37" s="218">
        <v>4.83</v>
      </c>
      <c r="X37" s="218">
        <v>14.5</v>
      </c>
      <c r="Y37" s="218">
        <v>0</v>
      </c>
      <c r="Z37" s="218">
        <v>48.32</v>
      </c>
      <c r="AA37" s="218">
        <v>20.89</v>
      </c>
      <c r="AB37" s="218">
        <v>0</v>
      </c>
      <c r="AC37" s="218">
        <v>15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-1.87</v>
      </c>
      <c r="AL37" s="218">
        <v>7.78</v>
      </c>
      <c r="AM37" s="218">
        <v>0</v>
      </c>
      <c r="AN37" s="218">
        <v>0</v>
      </c>
      <c r="AO37" s="218">
        <v>0</v>
      </c>
      <c r="AP37" s="218">
        <v>0</v>
      </c>
      <c r="AQ37" s="218">
        <v>46.5</v>
      </c>
      <c r="AR37" s="218">
        <v>0</v>
      </c>
      <c r="AS37" s="218">
        <v>0</v>
      </c>
      <c r="AT37" s="218">
        <v>0</v>
      </c>
      <c r="AU37">
        <v>0</v>
      </c>
      <c r="AV37">
        <v>0</v>
      </c>
    </row>
    <row r="38" spans="1:48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139.74</v>
      </c>
      <c r="L38" s="218">
        <v>5.8</v>
      </c>
      <c r="M38" s="218">
        <v>64.260000000000005</v>
      </c>
      <c r="N38" s="218">
        <v>53.05</v>
      </c>
      <c r="O38" s="218">
        <v>74.06</v>
      </c>
      <c r="P38" s="218">
        <v>21.32</v>
      </c>
      <c r="Q38" s="218">
        <v>1.93</v>
      </c>
      <c r="R38" s="218">
        <v>3.87</v>
      </c>
      <c r="S38" s="218">
        <v>6.16</v>
      </c>
      <c r="T38" s="218">
        <v>0</v>
      </c>
      <c r="U38" s="218">
        <v>50.03</v>
      </c>
      <c r="V38" s="218">
        <v>0</v>
      </c>
      <c r="W38" s="218">
        <v>4.83</v>
      </c>
      <c r="X38" s="218">
        <v>14.5</v>
      </c>
      <c r="Y38" s="218">
        <v>0</v>
      </c>
      <c r="Z38" s="218">
        <v>48.32</v>
      </c>
      <c r="AA38" s="218">
        <v>20.89</v>
      </c>
      <c r="AB38" s="218">
        <v>0</v>
      </c>
      <c r="AC38" s="218">
        <v>15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-1.87</v>
      </c>
      <c r="AL38" s="218">
        <v>7.78</v>
      </c>
      <c r="AM38" s="218">
        <v>0</v>
      </c>
      <c r="AN38" s="218">
        <v>0</v>
      </c>
      <c r="AO38" s="218">
        <v>0</v>
      </c>
      <c r="AP38" s="218">
        <v>0</v>
      </c>
      <c r="AQ38" s="218">
        <v>46.5</v>
      </c>
      <c r="AR38" s="218">
        <v>0</v>
      </c>
      <c r="AS38" s="218">
        <v>0</v>
      </c>
      <c r="AT38" s="218">
        <v>0</v>
      </c>
      <c r="AU38">
        <v>0</v>
      </c>
      <c r="AV38">
        <v>0</v>
      </c>
    </row>
    <row r="39" spans="1:48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139.80000000000001</v>
      </c>
      <c r="L39" s="218">
        <v>5.8</v>
      </c>
      <c r="M39" s="218">
        <v>64.260000000000005</v>
      </c>
      <c r="N39" s="218">
        <v>53.05</v>
      </c>
      <c r="O39" s="218">
        <v>74.06</v>
      </c>
      <c r="P39" s="218">
        <v>22.46</v>
      </c>
      <c r="Q39" s="218">
        <v>1.93</v>
      </c>
      <c r="R39" s="218">
        <v>3.87</v>
      </c>
      <c r="S39" s="218">
        <v>6.13</v>
      </c>
      <c r="T39" s="218">
        <v>0</v>
      </c>
      <c r="U39" s="218">
        <v>50.03</v>
      </c>
      <c r="V39" s="218">
        <v>0</v>
      </c>
      <c r="W39" s="218">
        <v>4.83</v>
      </c>
      <c r="X39" s="218">
        <v>14.5</v>
      </c>
      <c r="Y39" s="218">
        <v>0</v>
      </c>
      <c r="Z39" s="218">
        <v>48.32</v>
      </c>
      <c r="AA39" s="218">
        <v>20.89</v>
      </c>
      <c r="AB39" s="218">
        <v>0</v>
      </c>
      <c r="AC39" s="218">
        <v>15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-1.87</v>
      </c>
      <c r="AL39" s="218">
        <v>9.34</v>
      </c>
      <c r="AM39" s="218">
        <v>0</v>
      </c>
      <c r="AN39" s="218">
        <v>0</v>
      </c>
      <c r="AO39" s="218">
        <v>0</v>
      </c>
      <c r="AP39" s="218">
        <v>0</v>
      </c>
      <c r="AQ39" s="218">
        <v>46.5</v>
      </c>
      <c r="AR39" s="218">
        <v>0</v>
      </c>
      <c r="AS39" s="218">
        <v>0</v>
      </c>
      <c r="AT39" s="218">
        <v>0</v>
      </c>
      <c r="AU39">
        <v>0</v>
      </c>
      <c r="AV39">
        <v>0</v>
      </c>
    </row>
    <row r="40" spans="1:48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139.80000000000001</v>
      </c>
      <c r="L40" s="218">
        <v>5.8</v>
      </c>
      <c r="M40" s="218">
        <v>64.260000000000005</v>
      </c>
      <c r="N40" s="218">
        <v>53.05</v>
      </c>
      <c r="O40" s="218">
        <v>74.06</v>
      </c>
      <c r="P40" s="218">
        <v>22.46</v>
      </c>
      <c r="Q40" s="218">
        <v>1.93</v>
      </c>
      <c r="R40" s="218">
        <v>3.87</v>
      </c>
      <c r="S40" s="218">
        <v>6.13</v>
      </c>
      <c r="T40" s="218">
        <v>0</v>
      </c>
      <c r="U40" s="218">
        <v>50.03</v>
      </c>
      <c r="V40" s="218">
        <v>0</v>
      </c>
      <c r="W40" s="218">
        <v>4.83</v>
      </c>
      <c r="X40" s="218">
        <v>14.5</v>
      </c>
      <c r="Y40" s="218">
        <v>0</v>
      </c>
      <c r="Z40" s="218">
        <v>48.32</v>
      </c>
      <c r="AA40" s="218">
        <v>20.89</v>
      </c>
      <c r="AB40" s="218">
        <v>0</v>
      </c>
      <c r="AC40" s="218">
        <v>15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-1.87</v>
      </c>
      <c r="AL40" s="218">
        <v>9.34</v>
      </c>
      <c r="AM40" s="218">
        <v>0</v>
      </c>
      <c r="AN40" s="218">
        <v>0</v>
      </c>
      <c r="AO40" s="218">
        <v>0</v>
      </c>
      <c r="AP40" s="218">
        <v>0</v>
      </c>
      <c r="AQ40" s="218">
        <v>46.5</v>
      </c>
      <c r="AR40" s="218">
        <v>0</v>
      </c>
      <c r="AS40" s="218">
        <v>0</v>
      </c>
      <c r="AT40" s="218">
        <v>0</v>
      </c>
      <c r="AU40">
        <v>0</v>
      </c>
      <c r="AV40">
        <v>0</v>
      </c>
    </row>
    <row r="41" spans="1:48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139.81</v>
      </c>
      <c r="L41" s="218">
        <v>5.8</v>
      </c>
      <c r="M41" s="218">
        <v>64.260000000000005</v>
      </c>
      <c r="N41" s="218">
        <v>53.05</v>
      </c>
      <c r="O41" s="218">
        <v>74.06</v>
      </c>
      <c r="P41" s="218">
        <v>22.18</v>
      </c>
      <c r="Q41" s="218">
        <v>1.93</v>
      </c>
      <c r="R41" s="218">
        <v>3.87</v>
      </c>
      <c r="S41" s="218">
        <v>6.13</v>
      </c>
      <c r="T41" s="218">
        <v>0</v>
      </c>
      <c r="U41" s="218">
        <v>49.71</v>
      </c>
      <c r="V41" s="218">
        <v>0</v>
      </c>
      <c r="W41" s="218">
        <v>4.83</v>
      </c>
      <c r="X41" s="218">
        <v>14.5</v>
      </c>
      <c r="Y41" s="218">
        <v>0</v>
      </c>
      <c r="Z41" s="218">
        <v>48.32</v>
      </c>
      <c r="AA41" s="218">
        <v>14.5</v>
      </c>
      <c r="AB41" s="218">
        <v>0</v>
      </c>
      <c r="AC41" s="218">
        <v>15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-1.87</v>
      </c>
      <c r="AL41" s="218">
        <v>9.34</v>
      </c>
      <c r="AM41" s="218">
        <v>0</v>
      </c>
      <c r="AN41" s="218">
        <v>0</v>
      </c>
      <c r="AO41" s="218">
        <v>0</v>
      </c>
      <c r="AP41" s="218">
        <v>0</v>
      </c>
      <c r="AQ41" s="218">
        <v>46.5</v>
      </c>
      <c r="AR41" s="218">
        <v>0</v>
      </c>
      <c r="AS41" s="218">
        <v>0</v>
      </c>
      <c r="AT41" s="218">
        <v>0</v>
      </c>
      <c r="AU41">
        <v>0</v>
      </c>
      <c r="AV41">
        <v>0</v>
      </c>
    </row>
    <row r="42" spans="1:48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139.79</v>
      </c>
      <c r="L42" s="218">
        <v>5.8</v>
      </c>
      <c r="M42" s="218">
        <v>64.260000000000005</v>
      </c>
      <c r="N42" s="218">
        <v>53.05</v>
      </c>
      <c r="O42" s="218">
        <v>74.06</v>
      </c>
      <c r="P42" s="218">
        <v>22.18</v>
      </c>
      <c r="Q42" s="218">
        <v>1.93</v>
      </c>
      <c r="R42" s="218">
        <v>3.87</v>
      </c>
      <c r="S42" s="218">
        <v>6.13</v>
      </c>
      <c r="T42" s="218">
        <v>0</v>
      </c>
      <c r="U42" s="218">
        <v>49.71</v>
      </c>
      <c r="V42" s="218">
        <v>0</v>
      </c>
      <c r="W42" s="218">
        <v>4.83</v>
      </c>
      <c r="X42" s="218">
        <v>14.5</v>
      </c>
      <c r="Y42" s="218">
        <v>0</v>
      </c>
      <c r="Z42" s="218">
        <v>48.32</v>
      </c>
      <c r="AA42" s="218">
        <v>14.5</v>
      </c>
      <c r="AB42" s="218">
        <v>0</v>
      </c>
      <c r="AC42" s="218">
        <v>15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-1.87</v>
      </c>
      <c r="AL42" s="218">
        <v>9.34</v>
      </c>
      <c r="AM42" s="218">
        <v>0</v>
      </c>
      <c r="AN42" s="218">
        <v>0</v>
      </c>
      <c r="AO42" s="218">
        <v>0</v>
      </c>
      <c r="AP42" s="218">
        <v>0</v>
      </c>
      <c r="AQ42" s="218">
        <v>46.5</v>
      </c>
      <c r="AR42" s="218">
        <v>0</v>
      </c>
      <c r="AS42" s="218">
        <v>0</v>
      </c>
      <c r="AT42" s="218">
        <v>0</v>
      </c>
      <c r="AU42">
        <v>0</v>
      </c>
      <c r="AV42">
        <v>0</v>
      </c>
    </row>
    <row r="43" spans="1:48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139.81</v>
      </c>
      <c r="L43" s="218">
        <v>5.8</v>
      </c>
      <c r="M43" s="218">
        <v>64.260000000000005</v>
      </c>
      <c r="N43" s="218">
        <v>53.05</v>
      </c>
      <c r="O43" s="218">
        <v>74.06</v>
      </c>
      <c r="P43" s="218">
        <v>22.18</v>
      </c>
      <c r="Q43" s="218">
        <v>1.93</v>
      </c>
      <c r="R43" s="218">
        <v>9.7799999999999994</v>
      </c>
      <c r="S43" s="218">
        <v>6.15</v>
      </c>
      <c r="T43" s="218">
        <v>0</v>
      </c>
      <c r="U43" s="218">
        <v>49.71</v>
      </c>
      <c r="V43" s="218">
        <v>0</v>
      </c>
      <c r="W43" s="218">
        <v>4.83</v>
      </c>
      <c r="X43" s="218">
        <v>14.5</v>
      </c>
      <c r="Y43" s="218">
        <v>0</v>
      </c>
      <c r="Z43" s="218">
        <v>48.32</v>
      </c>
      <c r="AA43" s="218">
        <v>14.5</v>
      </c>
      <c r="AB43" s="218">
        <v>0</v>
      </c>
      <c r="AC43" s="218">
        <v>15</v>
      </c>
      <c r="AD43" s="218">
        <v>11.63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-1.87</v>
      </c>
      <c r="AL43" s="218">
        <v>9.34</v>
      </c>
      <c r="AM43" s="218">
        <v>0</v>
      </c>
      <c r="AN43" s="218">
        <v>0</v>
      </c>
      <c r="AO43" s="218">
        <v>0</v>
      </c>
      <c r="AP43" s="218">
        <v>0</v>
      </c>
      <c r="AQ43" s="218">
        <v>46.5</v>
      </c>
      <c r="AR43" s="218">
        <v>0</v>
      </c>
      <c r="AS43" s="218">
        <v>0</v>
      </c>
      <c r="AT43" s="218">
        <v>0</v>
      </c>
      <c r="AU43">
        <v>0</v>
      </c>
      <c r="AV43">
        <v>0</v>
      </c>
    </row>
    <row r="44" spans="1:48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139.79</v>
      </c>
      <c r="L44" s="218">
        <v>5.8</v>
      </c>
      <c r="M44" s="218">
        <v>64.260000000000005</v>
      </c>
      <c r="N44" s="218">
        <v>53.05</v>
      </c>
      <c r="O44" s="218">
        <v>74.06</v>
      </c>
      <c r="P44" s="218">
        <v>22.18</v>
      </c>
      <c r="Q44" s="218">
        <v>1.93</v>
      </c>
      <c r="R44" s="218">
        <v>9.7799999999999994</v>
      </c>
      <c r="S44" s="218">
        <v>6.15</v>
      </c>
      <c r="T44" s="218">
        <v>0</v>
      </c>
      <c r="U44" s="218">
        <v>49.71</v>
      </c>
      <c r="V44" s="218">
        <v>0</v>
      </c>
      <c r="W44" s="218">
        <v>4.83</v>
      </c>
      <c r="X44" s="218">
        <v>14.5</v>
      </c>
      <c r="Y44" s="218">
        <v>0</v>
      </c>
      <c r="Z44" s="218">
        <v>48.32</v>
      </c>
      <c r="AA44" s="218">
        <v>14.5</v>
      </c>
      <c r="AB44" s="218">
        <v>0</v>
      </c>
      <c r="AC44" s="218">
        <v>15</v>
      </c>
      <c r="AD44" s="218">
        <v>11.63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-1.87</v>
      </c>
      <c r="AL44" s="218">
        <v>9.34</v>
      </c>
      <c r="AM44" s="218">
        <v>0</v>
      </c>
      <c r="AN44" s="218">
        <v>0</v>
      </c>
      <c r="AO44" s="218">
        <v>0</v>
      </c>
      <c r="AP44" s="218">
        <v>0</v>
      </c>
      <c r="AQ44" s="218">
        <v>46.5</v>
      </c>
      <c r="AR44" s="218">
        <v>0</v>
      </c>
      <c r="AS44" s="218">
        <v>0</v>
      </c>
      <c r="AT44" s="218">
        <v>0</v>
      </c>
      <c r="AU44">
        <v>0</v>
      </c>
      <c r="AV44">
        <v>0</v>
      </c>
    </row>
    <row r="45" spans="1:48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139.81</v>
      </c>
      <c r="L45" s="218">
        <v>5.8</v>
      </c>
      <c r="M45" s="218">
        <v>64.260000000000005</v>
      </c>
      <c r="N45" s="218">
        <v>53.05</v>
      </c>
      <c r="O45" s="218">
        <v>74.06</v>
      </c>
      <c r="P45" s="218">
        <v>22.18</v>
      </c>
      <c r="Q45" s="218">
        <v>1.93</v>
      </c>
      <c r="R45" s="218">
        <v>9.2799999999999994</v>
      </c>
      <c r="S45" s="218">
        <v>6.13</v>
      </c>
      <c r="T45" s="218">
        <v>0</v>
      </c>
      <c r="U45" s="218">
        <v>49.71</v>
      </c>
      <c r="V45" s="218">
        <v>0</v>
      </c>
      <c r="W45" s="218">
        <v>4.83</v>
      </c>
      <c r="X45" s="218">
        <v>14.5</v>
      </c>
      <c r="Y45" s="218">
        <v>0</v>
      </c>
      <c r="Z45" s="218">
        <v>48.32</v>
      </c>
      <c r="AA45" s="218">
        <v>14.5</v>
      </c>
      <c r="AB45" s="218">
        <v>0</v>
      </c>
      <c r="AC45" s="218">
        <v>15</v>
      </c>
      <c r="AD45" s="218">
        <v>11.63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-1.87</v>
      </c>
      <c r="AL45" s="218">
        <v>9.34</v>
      </c>
      <c r="AM45" s="218">
        <v>0</v>
      </c>
      <c r="AN45" s="218">
        <v>0</v>
      </c>
      <c r="AO45" s="218">
        <v>0</v>
      </c>
      <c r="AP45" s="218">
        <v>0</v>
      </c>
      <c r="AQ45" s="218">
        <v>46.5</v>
      </c>
      <c r="AR45" s="218">
        <v>0</v>
      </c>
      <c r="AS45" s="218">
        <v>0</v>
      </c>
      <c r="AT45" s="218">
        <v>0</v>
      </c>
      <c r="AU45">
        <v>0</v>
      </c>
      <c r="AV45">
        <v>0</v>
      </c>
    </row>
    <row r="46" spans="1:48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139.79</v>
      </c>
      <c r="L46" s="218">
        <v>5.8</v>
      </c>
      <c r="M46" s="218">
        <v>64.260000000000005</v>
      </c>
      <c r="N46" s="218">
        <v>53.05</v>
      </c>
      <c r="O46" s="218">
        <v>74.06</v>
      </c>
      <c r="P46" s="218">
        <v>22.18</v>
      </c>
      <c r="Q46" s="218">
        <v>1.93</v>
      </c>
      <c r="R46" s="218">
        <v>9.2799999999999994</v>
      </c>
      <c r="S46" s="218">
        <v>6.13</v>
      </c>
      <c r="T46" s="218">
        <v>0</v>
      </c>
      <c r="U46" s="218">
        <v>49.71</v>
      </c>
      <c r="V46" s="218">
        <v>0</v>
      </c>
      <c r="W46" s="218">
        <v>4.83</v>
      </c>
      <c r="X46" s="218">
        <v>14.5</v>
      </c>
      <c r="Y46" s="218">
        <v>0</v>
      </c>
      <c r="Z46" s="218">
        <v>48.33</v>
      </c>
      <c r="AA46" s="218">
        <v>14.5</v>
      </c>
      <c r="AB46" s="218">
        <v>0</v>
      </c>
      <c r="AC46" s="218">
        <v>15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-1.87</v>
      </c>
      <c r="AL46" s="218">
        <v>9.34</v>
      </c>
      <c r="AM46" s="218">
        <v>0</v>
      </c>
      <c r="AN46" s="218">
        <v>0</v>
      </c>
      <c r="AO46" s="218">
        <v>0</v>
      </c>
      <c r="AP46" s="218">
        <v>0</v>
      </c>
      <c r="AQ46" s="218">
        <v>46.5</v>
      </c>
      <c r="AR46" s="218">
        <v>0</v>
      </c>
      <c r="AS46" s="218">
        <v>0</v>
      </c>
      <c r="AT46" s="218">
        <v>0</v>
      </c>
      <c r="AU46">
        <v>0</v>
      </c>
      <c r="AV46">
        <v>0</v>
      </c>
    </row>
    <row r="47" spans="1:48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139.81</v>
      </c>
      <c r="L47" s="218">
        <v>5.8</v>
      </c>
      <c r="M47" s="218">
        <v>64.260000000000005</v>
      </c>
      <c r="N47" s="218">
        <v>53.05</v>
      </c>
      <c r="O47" s="218">
        <v>74.06</v>
      </c>
      <c r="P47" s="218">
        <v>22.18</v>
      </c>
      <c r="Q47" s="218">
        <v>1.93</v>
      </c>
      <c r="R47" s="218">
        <v>9.2799999999999994</v>
      </c>
      <c r="S47" s="218">
        <v>6.15</v>
      </c>
      <c r="T47" s="218">
        <v>0</v>
      </c>
      <c r="U47" s="218">
        <v>49.71</v>
      </c>
      <c r="V47" s="218">
        <v>0</v>
      </c>
      <c r="W47" s="218">
        <v>4.83</v>
      </c>
      <c r="X47" s="218">
        <v>52.98</v>
      </c>
      <c r="Y47" s="218">
        <v>0</v>
      </c>
      <c r="Z47" s="218">
        <v>48.33</v>
      </c>
      <c r="AA47" s="218">
        <v>14.5</v>
      </c>
      <c r="AB47" s="218">
        <v>0</v>
      </c>
      <c r="AC47" s="218">
        <v>14.12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-1.87</v>
      </c>
      <c r="AL47" s="218">
        <v>9.34</v>
      </c>
      <c r="AM47" s="218">
        <v>0</v>
      </c>
      <c r="AN47" s="218">
        <v>0</v>
      </c>
      <c r="AO47" s="218">
        <v>0</v>
      </c>
      <c r="AP47" s="218">
        <v>0</v>
      </c>
      <c r="AQ47" s="218">
        <v>46.5</v>
      </c>
      <c r="AR47" s="218">
        <v>0</v>
      </c>
      <c r="AS47" s="218">
        <v>0</v>
      </c>
      <c r="AT47" s="218">
        <v>0</v>
      </c>
      <c r="AU47">
        <v>0</v>
      </c>
      <c r="AV47">
        <v>0</v>
      </c>
    </row>
    <row r="48" spans="1:48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139.79</v>
      </c>
      <c r="L48" s="218">
        <v>5.8</v>
      </c>
      <c r="M48" s="218">
        <v>64.260000000000005</v>
      </c>
      <c r="N48" s="218">
        <v>53.05</v>
      </c>
      <c r="O48" s="218">
        <v>74.06</v>
      </c>
      <c r="P48" s="218">
        <v>22.18</v>
      </c>
      <c r="Q48" s="218">
        <v>1.93</v>
      </c>
      <c r="R48" s="218">
        <v>9.2799999999999994</v>
      </c>
      <c r="S48" s="218">
        <v>6.15</v>
      </c>
      <c r="T48" s="218">
        <v>0</v>
      </c>
      <c r="U48" s="218">
        <v>49.71</v>
      </c>
      <c r="V48" s="218">
        <v>0</v>
      </c>
      <c r="W48" s="218">
        <v>4.83</v>
      </c>
      <c r="X48" s="218">
        <v>62.62</v>
      </c>
      <c r="Y48" s="218">
        <v>0</v>
      </c>
      <c r="Z48" s="218">
        <v>48.32</v>
      </c>
      <c r="AA48" s="218">
        <v>14.5</v>
      </c>
      <c r="AB48" s="218">
        <v>0</v>
      </c>
      <c r="AC48" s="218">
        <v>14.12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-1.87</v>
      </c>
      <c r="AL48" s="218">
        <v>9.34</v>
      </c>
      <c r="AM48" s="218">
        <v>0</v>
      </c>
      <c r="AN48" s="218">
        <v>0</v>
      </c>
      <c r="AO48" s="218">
        <v>0</v>
      </c>
      <c r="AP48" s="218">
        <v>0</v>
      </c>
      <c r="AQ48" s="218">
        <v>46.5</v>
      </c>
      <c r="AR48" s="218">
        <v>0</v>
      </c>
      <c r="AS48" s="218">
        <v>0</v>
      </c>
      <c r="AT48" s="218">
        <v>0</v>
      </c>
      <c r="AU48">
        <v>0</v>
      </c>
      <c r="AV48">
        <v>0</v>
      </c>
    </row>
    <row r="49" spans="1:48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139.81</v>
      </c>
      <c r="L49" s="218">
        <v>5.8</v>
      </c>
      <c r="M49" s="218">
        <v>64.260000000000005</v>
      </c>
      <c r="N49" s="218">
        <v>53.05</v>
      </c>
      <c r="O49" s="218">
        <v>74.06</v>
      </c>
      <c r="P49" s="218">
        <v>22.18</v>
      </c>
      <c r="Q49" s="218">
        <v>1.93</v>
      </c>
      <c r="R49" s="218">
        <v>9.2799999999999994</v>
      </c>
      <c r="S49" s="218">
        <v>6.15</v>
      </c>
      <c r="T49" s="218">
        <v>0</v>
      </c>
      <c r="U49" s="218">
        <v>49.71</v>
      </c>
      <c r="V49" s="218">
        <v>0</v>
      </c>
      <c r="W49" s="218">
        <v>4.83</v>
      </c>
      <c r="X49" s="218">
        <v>42.92</v>
      </c>
      <c r="Y49" s="218">
        <v>0</v>
      </c>
      <c r="Z49" s="218">
        <v>48.95</v>
      </c>
      <c r="AA49" s="218">
        <v>14.5</v>
      </c>
      <c r="AB49" s="218">
        <v>0</v>
      </c>
      <c r="AC49" s="218">
        <v>14.12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-1.87</v>
      </c>
      <c r="AL49" s="218">
        <v>9.34</v>
      </c>
      <c r="AM49" s="218">
        <v>0</v>
      </c>
      <c r="AN49" s="218">
        <v>0</v>
      </c>
      <c r="AO49" s="218">
        <v>0</v>
      </c>
      <c r="AP49" s="218">
        <v>0</v>
      </c>
      <c r="AQ49" s="218">
        <v>46.5</v>
      </c>
      <c r="AR49" s="218">
        <v>0</v>
      </c>
      <c r="AS49" s="218">
        <v>0</v>
      </c>
      <c r="AT49" s="218">
        <v>0</v>
      </c>
      <c r="AU49">
        <v>0</v>
      </c>
      <c r="AV49">
        <v>0</v>
      </c>
    </row>
    <row r="50" spans="1:48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139.79</v>
      </c>
      <c r="L50" s="218">
        <v>5.8</v>
      </c>
      <c r="M50" s="218">
        <v>64.260000000000005</v>
      </c>
      <c r="N50" s="218">
        <v>53.05</v>
      </c>
      <c r="O50" s="218">
        <v>74.06</v>
      </c>
      <c r="P50" s="218">
        <v>22.18</v>
      </c>
      <c r="Q50" s="218">
        <v>1.93</v>
      </c>
      <c r="R50" s="218">
        <v>9.2799999999999994</v>
      </c>
      <c r="S50" s="218">
        <v>6.15</v>
      </c>
      <c r="T50" s="218">
        <v>0</v>
      </c>
      <c r="U50" s="218">
        <v>49.71</v>
      </c>
      <c r="V50" s="218">
        <v>0</v>
      </c>
      <c r="W50" s="218">
        <v>4.83</v>
      </c>
      <c r="X50" s="218">
        <v>18.079999999999998</v>
      </c>
      <c r="Y50" s="218">
        <v>0</v>
      </c>
      <c r="Z50" s="218">
        <v>48.91</v>
      </c>
      <c r="AA50" s="218">
        <v>14.5</v>
      </c>
      <c r="AB50" s="218">
        <v>0</v>
      </c>
      <c r="AC50" s="218">
        <v>14.12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-1.87</v>
      </c>
      <c r="AL50" s="218">
        <v>9.34</v>
      </c>
      <c r="AM50" s="218">
        <v>0</v>
      </c>
      <c r="AN50" s="218">
        <v>0</v>
      </c>
      <c r="AO50" s="218">
        <v>0</v>
      </c>
      <c r="AP50" s="218">
        <v>0</v>
      </c>
      <c r="AQ50" s="218">
        <v>46.5</v>
      </c>
      <c r="AR50" s="218">
        <v>0</v>
      </c>
      <c r="AS50" s="218">
        <v>0</v>
      </c>
      <c r="AT50" s="218">
        <v>0</v>
      </c>
      <c r="AU50">
        <v>0</v>
      </c>
      <c r="AV50">
        <v>0</v>
      </c>
    </row>
    <row r="51" spans="1:48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139.81</v>
      </c>
      <c r="L51" s="218">
        <v>5.81</v>
      </c>
      <c r="M51" s="218">
        <v>64.260000000000005</v>
      </c>
      <c r="N51" s="218">
        <v>54.89</v>
      </c>
      <c r="O51" s="218">
        <v>74.06</v>
      </c>
      <c r="P51" s="218">
        <v>22.18</v>
      </c>
      <c r="Q51" s="218">
        <v>1.93</v>
      </c>
      <c r="R51" s="218">
        <v>9.0500000000000007</v>
      </c>
      <c r="S51" s="218">
        <v>6.15</v>
      </c>
      <c r="T51" s="218">
        <v>0</v>
      </c>
      <c r="U51" s="218">
        <v>49.71</v>
      </c>
      <c r="V51" s="218">
        <v>0</v>
      </c>
      <c r="W51" s="218">
        <v>4.83</v>
      </c>
      <c r="X51" s="218">
        <v>14.5</v>
      </c>
      <c r="Y51" s="218">
        <v>0</v>
      </c>
      <c r="Z51" s="218">
        <v>48.32</v>
      </c>
      <c r="AA51" s="218">
        <v>14.5</v>
      </c>
      <c r="AB51" s="218">
        <v>0</v>
      </c>
      <c r="AC51" s="218">
        <v>14.95</v>
      </c>
      <c r="AD51" s="218">
        <v>11.63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-1.87</v>
      </c>
      <c r="AL51" s="218">
        <v>9.34</v>
      </c>
      <c r="AM51" s="218">
        <v>0</v>
      </c>
      <c r="AN51" s="218">
        <v>0</v>
      </c>
      <c r="AO51" s="218">
        <v>0</v>
      </c>
      <c r="AP51" s="218">
        <v>0</v>
      </c>
      <c r="AQ51" s="218">
        <v>46.5</v>
      </c>
      <c r="AR51" s="218">
        <v>0</v>
      </c>
      <c r="AS51" s="218">
        <v>0</v>
      </c>
      <c r="AT51" s="218">
        <v>0</v>
      </c>
      <c r="AU51">
        <v>0</v>
      </c>
      <c r="AV51">
        <v>0</v>
      </c>
    </row>
    <row r="52" spans="1:48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139.79</v>
      </c>
      <c r="L52" s="218">
        <v>5.81</v>
      </c>
      <c r="M52" s="218">
        <v>64.260000000000005</v>
      </c>
      <c r="N52" s="218">
        <v>54.67</v>
      </c>
      <c r="O52" s="218">
        <v>74.06</v>
      </c>
      <c r="P52" s="218">
        <v>22.18</v>
      </c>
      <c r="Q52" s="218">
        <v>1.93</v>
      </c>
      <c r="R52" s="218">
        <v>9.0500000000000007</v>
      </c>
      <c r="S52" s="218">
        <v>6.15</v>
      </c>
      <c r="T52" s="218">
        <v>0</v>
      </c>
      <c r="U52" s="218">
        <v>49.71</v>
      </c>
      <c r="V52" s="218">
        <v>0</v>
      </c>
      <c r="W52" s="218">
        <v>4.83</v>
      </c>
      <c r="X52" s="218">
        <v>14.5</v>
      </c>
      <c r="Y52" s="218">
        <v>0</v>
      </c>
      <c r="Z52" s="218">
        <v>48.32</v>
      </c>
      <c r="AA52" s="218">
        <v>14.5</v>
      </c>
      <c r="AB52" s="218">
        <v>0</v>
      </c>
      <c r="AC52" s="218">
        <v>14.95</v>
      </c>
      <c r="AD52" s="218">
        <v>11.63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-1.87</v>
      </c>
      <c r="AL52" s="218">
        <v>9.34</v>
      </c>
      <c r="AM52" s="218">
        <v>0</v>
      </c>
      <c r="AN52" s="218">
        <v>0</v>
      </c>
      <c r="AO52" s="218">
        <v>0</v>
      </c>
      <c r="AP52" s="218">
        <v>0</v>
      </c>
      <c r="AQ52" s="218">
        <v>46.5</v>
      </c>
      <c r="AR52" s="218">
        <v>0</v>
      </c>
      <c r="AS52" s="218">
        <v>0</v>
      </c>
      <c r="AT52" s="218">
        <v>0</v>
      </c>
      <c r="AU52">
        <v>0</v>
      </c>
      <c r="AV52">
        <v>0</v>
      </c>
    </row>
    <row r="53" spans="1:48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139.44999999999999</v>
      </c>
      <c r="L53" s="218">
        <v>5.8</v>
      </c>
      <c r="M53" s="218">
        <v>64.260000000000005</v>
      </c>
      <c r="N53" s="218">
        <v>53.05</v>
      </c>
      <c r="O53" s="218">
        <v>74.05</v>
      </c>
      <c r="P53" s="218">
        <v>22.18</v>
      </c>
      <c r="Q53" s="218">
        <v>1.93</v>
      </c>
      <c r="R53" s="218">
        <v>9.0500000000000007</v>
      </c>
      <c r="S53" s="218">
        <v>6.13</v>
      </c>
      <c r="T53" s="218">
        <v>0</v>
      </c>
      <c r="U53" s="218">
        <v>49.71</v>
      </c>
      <c r="V53" s="218">
        <v>0</v>
      </c>
      <c r="W53" s="218">
        <v>4.83</v>
      </c>
      <c r="X53" s="218">
        <v>14.5</v>
      </c>
      <c r="Y53" s="218">
        <v>0</v>
      </c>
      <c r="Z53" s="218">
        <v>48.33</v>
      </c>
      <c r="AA53" s="218">
        <v>14.5</v>
      </c>
      <c r="AB53" s="218">
        <v>0</v>
      </c>
      <c r="AC53" s="218">
        <v>15</v>
      </c>
      <c r="AD53" s="218">
        <v>11.63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-1.87</v>
      </c>
      <c r="AL53" s="218">
        <v>9.34</v>
      </c>
      <c r="AM53" s="218">
        <v>0</v>
      </c>
      <c r="AN53" s="218">
        <v>0</v>
      </c>
      <c r="AO53" s="218">
        <v>0</v>
      </c>
      <c r="AP53" s="218">
        <v>0</v>
      </c>
      <c r="AQ53" s="218">
        <v>46.5</v>
      </c>
      <c r="AR53" s="218">
        <v>0</v>
      </c>
      <c r="AS53" s="218">
        <v>0</v>
      </c>
      <c r="AT53" s="218">
        <v>0</v>
      </c>
      <c r="AU53">
        <v>0</v>
      </c>
      <c r="AV53">
        <v>0</v>
      </c>
    </row>
    <row r="54" spans="1:48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139.44</v>
      </c>
      <c r="L54" s="218">
        <v>5.8</v>
      </c>
      <c r="M54" s="218">
        <v>64.260000000000005</v>
      </c>
      <c r="N54" s="218">
        <v>53.05</v>
      </c>
      <c r="O54" s="218">
        <v>74.05</v>
      </c>
      <c r="P54" s="218">
        <v>22.18</v>
      </c>
      <c r="Q54" s="218">
        <v>1.93</v>
      </c>
      <c r="R54" s="218">
        <v>9.0500000000000007</v>
      </c>
      <c r="S54" s="218">
        <v>6.13</v>
      </c>
      <c r="T54" s="218">
        <v>0</v>
      </c>
      <c r="U54" s="218">
        <v>49.71</v>
      </c>
      <c r="V54" s="218">
        <v>0</v>
      </c>
      <c r="W54" s="218">
        <v>4.83</v>
      </c>
      <c r="X54" s="218">
        <v>14.5</v>
      </c>
      <c r="Y54" s="218">
        <v>0</v>
      </c>
      <c r="Z54" s="218">
        <v>48.32</v>
      </c>
      <c r="AA54" s="218">
        <v>14.5</v>
      </c>
      <c r="AB54" s="218">
        <v>0</v>
      </c>
      <c r="AC54" s="218">
        <v>15</v>
      </c>
      <c r="AD54" s="218">
        <v>11.63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-1.87</v>
      </c>
      <c r="AL54" s="218">
        <v>9.34</v>
      </c>
      <c r="AM54" s="218">
        <v>0</v>
      </c>
      <c r="AN54" s="218">
        <v>0</v>
      </c>
      <c r="AO54" s="218">
        <v>0</v>
      </c>
      <c r="AP54" s="218">
        <v>0</v>
      </c>
      <c r="AQ54" s="218">
        <v>46.5</v>
      </c>
      <c r="AR54" s="218">
        <v>0</v>
      </c>
      <c r="AS54" s="218">
        <v>0</v>
      </c>
      <c r="AT54" s="218">
        <v>0</v>
      </c>
      <c r="AU54">
        <v>0</v>
      </c>
      <c r="AV54">
        <v>0</v>
      </c>
    </row>
    <row r="55" spans="1:48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139.81</v>
      </c>
      <c r="L55" s="218">
        <v>5.81</v>
      </c>
      <c r="M55" s="218">
        <v>64.260000000000005</v>
      </c>
      <c r="N55" s="218">
        <v>53.05</v>
      </c>
      <c r="O55" s="218">
        <v>74.05</v>
      </c>
      <c r="P55" s="218">
        <v>22.18</v>
      </c>
      <c r="Q55" s="218">
        <v>1.93</v>
      </c>
      <c r="R55" s="218">
        <v>9.0500000000000007</v>
      </c>
      <c r="S55" s="218">
        <v>6.15</v>
      </c>
      <c r="T55" s="218">
        <v>0</v>
      </c>
      <c r="U55" s="218">
        <v>49.71</v>
      </c>
      <c r="V55" s="218">
        <v>0</v>
      </c>
      <c r="W55" s="218">
        <v>4.83</v>
      </c>
      <c r="X55" s="218">
        <v>14.5</v>
      </c>
      <c r="Y55" s="218">
        <v>0</v>
      </c>
      <c r="Z55" s="218">
        <v>48.33</v>
      </c>
      <c r="AA55" s="218">
        <v>14.5</v>
      </c>
      <c r="AB55" s="218">
        <v>0</v>
      </c>
      <c r="AC55" s="218">
        <v>15</v>
      </c>
      <c r="AD55" s="218">
        <v>11.63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-1.87</v>
      </c>
      <c r="AL55" s="218">
        <v>9.34</v>
      </c>
      <c r="AM55" s="218">
        <v>0</v>
      </c>
      <c r="AN55" s="218">
        <v>0</v>
      </c>
      <c r="AO55" s="218">
        <v>0</v>
      </c>
      <c r="AP55" s="218">
        <v>0</v>
      </c>
      <c r="AQ55" s="218">
        <v>46.5</v>
      </c>
      <c r="AR55" s="218">
        <v>0</v>
      </c>
      <c r="AS55" s="218">
        <v>0</v>
      </c>
      <c r="AT55" s="218">
        <v>0</v>
      </c>
      <c r="AU55">
        <v>0</v>
      </c>
      <c r="AV55">
        <v>0</v>
      </c>
    </row>
    <row r="56" spans="1:48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139.79</v>
      </c>
      <c r="L56" s="218">
        <v>5.81</v>
      </c>
      <c r="M56" s="218">
        <v>64.260000000000005</v>
      </c>
      <c r="N56" s="218">
        <v>53.05</v>
      </c>
      <c r="O56" s="218">
        <v>74.05</v>
      </c>
      <c r="P56" s="218">
        <v>22.18</v>
      </c>
      <c r="Q56" s="218">
        <v>1.93</v>
      </c>
      <c r="R56" s="218">
        <v>8.8000000000000007</v>
      </c>
      <c r="S56" s="218">
        <v>6.15</v>
      </c>
      <c r="T56" s="218">
        <v>0</v>
      </c>
      <c r="U56" s="218">
        <v>49.71</v>
      </c>
      <c r="V56" s="218">
        <v>0</v>
      </c>
      <c r="W56" s="218">
        <v>4.83</v>
      </c>
      <c r="X56" s="218">
        <v>14.5</v>
      </c>
      <c r="Y56" s="218">
        <v>0</v>
      </c>
      <c r="Z56" s="218">
        <v>48.33</v>
      </c>
      <c r="AA56" s="218">
        <v>14.5</v>
      </c>
      <c r="AB56" s="218">
        <v>0</v>
      </c>
      <c r="AC56" s="218">
        <v>15</v>
      </c>
      <c r="AD56" s="218">
        <v>11.63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-1.87</v>
      </c>
      <c r="AL56" s="218">
        <v>9.34</v>
      </c>
      <c r="AM56" s="218">
        <v>0</v>
      </c>
      <c r="AN56" s="218">
        <v>0</v>
      </c>
      <c r="AO56" s="218">
        <v>0</v>
      </c>
      <c r="AP56" s="218">
        <v>0</v>
      </c>
      <c r="AQ56" s="218">
        <v>46.5</v>
      </c>
      <c r="AR56" s="218">
        <v>0</v>
      </c>
      <c r="AS56" s="218">
        <v>0</v>
      </c>
      <c r="AT56" s="218">
        <v>0</v>
      </c>
      <c r="AU56">
        <v>0</v>
      </c>
      <c r="AV56">
        <v>0</v>
      </c>
    </row>
    <row r="57" spans="1:48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139.81</v>
      </c>
      <c r="L57" s="218">
        <v>5.8</v>
      </c>
      <c r="M57" s="218">
        <v>19.329999999999998</v>
      </c>
      <c r="N57" s="218">
        <v>53.05</v>
      </c>
      <c r="O57" s="218">
        <v>74.05</v>
      </c>
      <c r="P57" s="218">
        <v>22.18</v>
      </c>
      <c r="Q57" s="218">
        <v>1.93</v>
      </c>
      <c r="R57" s="218">
        <v>8.8000000000000007</v>
      </c>
      <c r="S57" s="218">
        <v>6.15</v>
      </c>
      <c r="T57" s="218">
        <v>0</v>
      </c>
      <c r="U57" s="218">
        <v>49.71</v>
      </c>
      <c r="V57" s="218">
        <v>0</v>
      </c>
      <c r="W57" s="218">
        <v>4.83</v>
      </c>
      <c r="X57" s="218">
        <v>14.5</v>
      </c>
      <c r="Y57" s="218">
        <v>0</v>
      </c>
      <c r="Z57" s="218">
        <v>48.33</v>
      </c>
      <c r="AA57" s="218">
        <v>14.5</v>
      </c>
      <c r="AB57" s="218">
        <v>0</v>
      </c>
      <c r="AC57" s="218">
        <v>15</v>
      </c>
      <c r="AD57" s="218">
        <v>11.63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-1.87</v>
      </c>
      <c r="AL57" s="218">
        <v>9.34</v>
      </c>
      <c r="AM57" s="218">
        <v>0</v>
      </c>
      <c r="AN57" s="218">
        <v>0</v>
      </c>
      <c r="AO57" s="218">
        <v>0</v>
      </c>
      <c r="AP57" s="218">
        <v>0</v>
      </c>
      <c r="AQ57" s="218">
        <v>46.5</v>
      </c>
      <c r="AR57" s="218">
        <v>0</v>
      </c>
      <c r="AS57" s="218">
        <v>0</v>
      </c>
      <c r="AT57" s="218">
        <v>0</v>
      </c>
      <c r="AU57">
        <v>0</v>
      </c>
      <c r="AV57">
        <v>0</v>
      </c>
    </row>
    <row r="58" spans="1:48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139.81</v>
      </c>
      <c r="L58" s="218">
        <v>5.8</v>
      </c>
      <c r="M58" s="218">
        <v>19.329999999999998</v>
      </c>
      <c r="N58" s="218">
        <v>53.05</v>
      </c>
      <c r="O58" s="218">
        <v>74.05</v>
      </c>
      <c r="P58" s="218">
        <v>22.18</v>
      </c>
      <c r="Q58" s="218">
        <v>1.93</v>
      </c>
      <c r="R58" s="218">
        <v>8.8000000000000007</v>
      </c>
      <c r="S58" s="218">
        <v>6.15</v>
      </c>
      <c r="T58" s="218">
        <v>0</v>
      </c>
      <c r="U58" s="218">
        <v>49.71</v>
      </c>
      <c r="V58" s="218">
        <v>0</v>
      </c>
      <c r="W58" s="218">
        <v>4.83</v>
      </c>
      <c r="X58" s="218">
        <v>14.5</v>
      </c>
      <c r="Y58" s="218">
        <v>0</v>
      </c>
      <c r="Z58" s="218">
        <v>48.33</v>
      </c>
      <c r="AA58" s="218">
        <v>14.5</v>
      </c>
      <c r="AB58" s="218">
        <v>0</v>
      </c>
      <c r="AC58" s="218">
        <v>15</v>
      </c>
      <c r="AD58" s="218">
        <v>11.63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-1.87</v>
      </c>
      <c r="AL58" s="218">
        <v>9.34</v>
      </c>
      <c r="AM58" s="218">
        <v>0</v>
      </c>
      <c r="AN58" s="218">
        <v>0</v>
      </c>
      <c r="AO58" s="218">
        <v>0</v>
      </c>
      <c r="AP58" s="218">
        <v>0</v>
      </c>
      <c r="AQ58" s="218">
        <v>46.5</v>
      </c>
      <c r="AR58" s="218">
        <v>0</v>
      </c>
      <c r="AS58" s="218">
        <v>0</v>
      </c>
      <c r="AT58" s="218">
        <v>0</v>
      </c>
      <c r="AU58">
        <v>0</v>
      </c>
      <c r="AV58">
        <v>0</v>
      </c>
    </row>
    <row r="59" spans="1:48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139.79</v>
      </c>
      <c r="L59" s="218">
        <v>5.8</v>
      </c>
      <c r="M59" s="218">
        <v>19.329999999999998</v>
      </c>
      <c r="N59" s="218">
        <v>53.05</v>
      </c>
      <c r="O59" s="218">
        <v>74.06</v>
      </c>
      <c r="P59" s="218">
        <v>22.18</v>
      </c>
      <c r="Q59" s="218">
        <v>1.93</v>
      </c>
      <c r="R59" s="218">
        <v>8.8000000000000007</v>
      </c>
      <c r="S59" s="218">
        <v>6.15</v>
      </c>
      <c r="T59" s="218">
        <v>0</v>
      </c>
      <c r="U59" s="218">
        <v>49.71</v>
      </c>
      <c r="V59" s="218">
        <v>0</v>
      </c>
      <c r="W59" s="218">
        <v>4.83</v>
      </c>
      <c r="X59" s="218">
        <v>14.5</v>
      </c>
      <c r="Y59" s="218">
        <v>0</v>
      </c>
      <c r="Z59" s="218">
        <v>48.33</v>
      </c>
      <c r="AA59" s="218">
        <v>14.5</v>
      </c>
      <c r="AB59" s="218">
        <v>0</v>
      </c>
      <c r="AC59" s="218">
        <v>16.63</v>
      </c>
      <c r="AD59" s="218">
        <v>11.63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-1.87</v>
      </c>
      <c r="AL59" s="218">
        <v>9.34</v>
      </c>
      <c r="AM59" s="218">
        <v>0</v>
      </c>
      <c r="AN59" s="218">
        <v>0</v>
      </c>
      <c r="AO59" s="218">
        <v>0</v>
      </c>
      <c r="AP59" s="218">
        <v>0</v>
      </c>
      <c r="AQ59" s="218">
        <v>46.5</v>
      </c>
      <c r="AR59" s="218">
        <v>0</v>
      </c>
      <c r="AS59" s="218">
        <v>0</v>
      </c>
      <c r="AT59" s="218">
        <v>0</v>
      </c>
      <c r="AU59">
        <v>0</v>
      </c>
      <c r="AV59">
        <v>0</v>
      </c>
    </row>
    <row r="60" spans="1:48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139.81</v>
      </c>
      <c r="L60" s="218">
        <v>5.8</v>
      </c>
      <c r="M60" s="218">
        <v>19.329999999999998</v>
      </c>
      <c r="N60" s="218">
        <v>53.05</v>
      </c>
      <c r="O60" s="218">
        <v>74.06</v>
      </c>
      <c r="P60" s="218">
        <v>22.18</v>
      </c>
      <c r="Q60" s="218">
        <v>1.93</v>
      </c>
      <c r="R60" s="218">
        <v>8.8000000000000007</v>
      </c>
      <c r="S60" s="218">
        <v>6.13</v>
      </c>
      <c r="T60" s="218">
        <v>0</v>
      </c>
      <c r="U60" s="218">
        <v>49.71</v>
      </c>
      <c r="V60" s="218">
        <v>0</v>
      </c>
      <c r="W60" s="218">
        <v>4.83</v>
      </c>
      <c r="X60" s="218">
        <v>14.5</v>
      </c>
      <c r="Y60" s="218">
        <v>0</v>
      </c>
      <c r="Z60" s="218">
        <v>48.33</v>
      </c>
      <c r="AA60" s="218">
        <v>14.5</v>
      </c>
      <c r="AB60" s="218">
        <v>0</v>
      </c>
      <c r="AC60" s="218">
        <v>16.63</v>
      </c>
      <c r="AD60" s="218">
        <v>11.63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-1.87</v>
      </c>
      <c r="AL60" s="218">
        <v>9.34</v>
      </c>
      <c r="AM60" s="218">
        <v>0</v>
      </c>
      <c r="AN60" s="218">
        <v>0</v>
      </c>
      <c r="AO60" s="218">
        <v>0</v>
      </c>
      <c r="AP60" s="218">
        <v>0</v>
      </c>
      <c r="AQ60" s="218">
        <v>46.5</v>
      </c>
      <c r="AR60" s="218">
        <v>0</v>
      </c>
      <c r="AS60" s="218">
        <v>0</v>
      </c>
      <c r="AT60" s="218">
        <v>0</v>
      </c>
      <c r="AU60">
        <v>0</v>
      </c>
      <c r="AV60">
        <v>0</v>
      </c>
    </row>
    <row r="61" spans="1:48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139.79</v>
      </c>
      <c r="L61" s="218">
        <v>5.8</v>
      </c>
      <c r="M61" s="218">
        <v>19.329999999999998</v>
      </c>
      <c r="N61" s="218">
        <v>14.5</v>
      </c>
      <c r="O61" s="218">
        <v>33.11</v>
      </c>
      <c r="P61" s="218">
        <v>9.67</v>
      </c>
      <c r="Q61" s="218">
        <v>1.93</v>
      </c>
      <c r="R61" s="218">
        <v>9.68</v>
      </c>
      <c r="S61" s="218">
        <v>6.13</v>
      </c>
      <c r="T61" s="218">
        <v>0</v>
      </c>
      <c r="U61" s="218">
        <v>49.71</v>
      </c>
      <c r="V61" s="218">
        <v>0</v>
      </c>
      <c r="W61" s="218">
        <v>4.83</v>
      </c>
      <c r="X61" s="218">
        <v>14.5</v>
      </c>
      <c r="Y61" s="218">
        <v>0</v>
      </c>
      <c r="Z61" s="218">
        <v>48.33</v>
      </c>
      <c r="AA61" s="218">
        <v>14.5</v>
      </c>
      <c r="AB61" s="218">
        <v>0</v>
      </c>
      <c r="AC61" s="218">
        <v>16.63</v>
      </c>
      <c r="AD61" s="218">
        <v>11.63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-1.87</v>
      </c>
      <c r="AL61" s="218">
        <v>9.34</v>
      </c>
      <c r="AM61" s="218">
        <v>0</v>
      </c>
      <c r="AN61" s="218">
        <v>0</v>
      </c>
      <c r="AO61" s="218">
        <v>0</v>
      </c>
      <c r="AP61" s="218">
        <v>0</v>
      </c>
      <c r="AQ61" s="218">
        <v>46.5</v>
      </c>
      <c r="AR61" s="218">
        <v>0</v>
      </c>
      <c r="AS61" s="218">
        <v>0</v>
      </c>
      <c r="AT61" s="218">
        <v>0</v>
      </c>
      <c r="AU61">
        <v>0</v>
      </c>
      <c r="AV61">
        <v>0</v>
      </c>
    </row>
    <row r="62" spans="1:48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139.81</v>
      </c>
      <c r="L62" s="218">
        <v>5.8</v>
      </c>
      <c r="M62" s="218">
        <v>19.329999999999998</v>
      </c>
      <c r="N62" s="218">
        <v>14.5</v>
      </c>
      <c r="O62" s="218">
        <v>25.81</v>
      </c>
      <c r="P62" s="218">
        <v>9.67</v>
      </c>
      <c r="Q62" s="218">
        <v>1.93</v>
      </c>
      <c r="R62" s="218">
        <v>9.68</v>
      </c>
      <c r="S62" s="218">
        <v>6.13</v>
      </c>
      <c r="T62" s="218">
        <v>0</v>
      </c>
      <c r="U62" s="218">
        <v>49.71</v>
      </c>
      <c r="V62" s="218">
        <v>0</v>
      </c>
      <c r="W62" s="218">
        <v>4.83</v>
      </c>
      <c r="X62" s="218">
        <v>14.5</v>
      </c>
      <c r="Y62" s="218">
        <v>0</v>
      </c>
      <c r="Z62" s="218">
        <v>48.33</v>
      </c>
      <c r="AA62" s="218">
        <v>14.5</v>
      </c>
      <c r="AB62" s="218">
        <v>0</v>
      </c>
      <c r="AC62" s="218">
        <v>16.63</v>
      </c>
      <c r="AD62" s="218">
        <v>11.63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-1.87</v>
      </c>
      <c r="AL62" s="218">
        <v>9.34</v>
      </c>
      <c r="AM62" s="218">
        <v>0</v>
      </c>
      <c r="AN62" s="218">
        <v>0</v>
      </c>
      <c r="AO62" s="218">
        <v>0</v>
      </c>
      <c r="AP62" s="218">
        <v>0</v>
      </c>
      <c r="AQ62" s="218">
        <v>46.5</v>
      </c>
      <c r="AR62" s="218">
        <v>0</v>
      </c>
      <c r="AS62" s="218">
        <v>0</v>
      </c>
      <c r="AT62" s="218">
        <v>0</v>
      </c>
      <c r="AU62">
        <v>0</v>
      </c>
      <c r="AV62">
        <v>0</v>
      </c>
    </row>
    <row r="63" spans="1:48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139.80000000000001</v>
      </c>
      <c r="L63" s="218">
        <v>5.8</v>
      </c>
      <c r="M63" s="218">
        <v>19.899999999999999</v>
      </c>
      <c r="N63" s="218">
        <v>14.52</v>
      </c>
      <c r="O63" s="218">
        <v>25.81</v>
      </c>
      <c r="P63" s="218">
        <v>9.67</v>
      </c>
      <c r="Q63" s="218">
        <v>1.93</v>
      </c>
      <c r="R63" s="218">
        <v>9.68</v>
      </c>
      <c r="S63" s="218">
        <v>6.13</v>
      </c>
      <c r="T63" s="218">
        <v>0</v>
      </c>
      <c r="U63" s="218">
        <v>49.71</v>
      </c>
      <c r="V63" s="218">
        <v>0</v>
      </c>
      <c r="W63" s="218">
        <v>4.83</v>
      </c>
      <c r="X63" s="218">
        <v>14.5</v>
      </c>
      <c r="Y63" s="218">
        <v>0</v>
      </c>
      <c r="Z63" s="218">
        <v>48.33</v>
      </c>
      <c r="AA63" s="218">
        <v>14.5</v>
      </c>
      <c r="AB63" s="218">
        <v>0</v>
      </c>
      <c r="AC63" s="218">
        <v>16.63</v>
      </c>
      <c r="AD63" s="218">
        <v>11.63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-1.87</v>
      </c>
      <c r="AL63" s="218">
        <v>9.34</v>
      </c>
      <c r="AM63" s="218">
        <v>0</v>
      </c>
      <c r="AN63" s="218">
        <v>0</v>
      </c>
      <c r="AO63" s="218">
        <v>0</v>
      </c>
      <c r="AP63" s="218">
        <v>0</v>
      </c>
      <c r="AQ63" s="218">
        <v>46.5</v>
      </c>
      <c r="AR63" s="218">
        <v>0</v>
      </c>
      <c r="AS63" s="218">
        <v>0</v>
      </c>
      <c r="AT63" s="218">
        <v>0</v>
      </c>
      <c r="AU63">
        <v>0</v>
      </c>
      <c r="AV63">
        <v>0</v>
      </c>
    </row>
    <row r="64" spans="1:48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139.86000000000001</v>
      </c>
      <c r="L64" s="218">
        <v>5.8</v>
      </c>
      <c r="M64" s="218">
        <v>19.899999999999999</v>
      </c>
      <c r="N64" s="218">
        <v>14.52</v>
      </c>
      <c r="O64" s="218">
        <v>25.81</v>
      </c>
      <c r="P64" s="218">
        <v>9.67</v>
      </c>
      <c r="Q64" s="218">
        <v>1.93</v>
      </c>
      <c r="R64" s="218">
        <v>9.76</v>
      </c>
      <c r="S64" s="218">
        <v>6.13</v>
      </c>
      <c r="T64" s="218">
        <v>0</v>
      </c>
      <c r="U64" s="218">
        <v>49.71</v>
      </c>
      <c r="V64" s="218">
        <v>0</v>
      </c>
      <c r="W64" s="218">
        <v>4.83</v>
      </c>
      <c r="X64" s="218">
        <v>14.5</v>
      </c>
      <c r="Y64" s="218">
        <v>0</v>
      </c>
      <c r="Z64" s="218">
        <v>48.33</v>
      </c>
      <c r="AA64" s="218">
        <v>14.5</v>
      </c>
      <c r="AB64" s="218">
        <v>0</v>
      </c>
      <c r="AC64" s="218">
        <v>16.63</v>
      </c>
      <c r="AD64" s="218">
        <v>11.63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-1.87</v>
      </c>
      <c r="AL64" s="218">
        <v>9.34</v>
      </c>
      <c r="AM64" s="218">
        <v>0</v>
      </c>
      <c r="AN64" s="218">
        <v>0</v>
      </c>
      <c r="AO64" s="218">
        <v>0</v>
      </c>
      <c r="AP64" s="218">
        <v>0</v>
      </c>
      <c r="AQ64" s="218">
        <v>46.5</v>
      </c>
      <c r="AR64" s="218">
        <v>0</v>
      </c>
      <c r="AS64" s="218">
        <v>0</v>
      </c>
      <c r="AT64" s="218">
        <v>0</v>
      </c>
      <c r="AU64">
        <v>0</v>
      </c>
      <c r="AV64">
        <v>0</v>
      </c>
    </row>
    <row r="65" spans="1:48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139.87</v>
      </c>
      <c r="L65" s="218">
        <v>5.8</v>
      </c>
      <c r="M65" s="218">
        <v>20.100000000000001</v>
      </c>
      <c r="N65" s="218">
        <v>14.53</v>
      </c>
      <c r="O65" s="218">
        <v>28.82</v>
      </c>
      <c r="P65" s="218">
        <v>9.67</v>
      </c>
      <c r="Q65" s="218">
        <v>1.93</v>
      </c>
      <c r="R65" s="218">
        <v>9.76</v>
      </c>
      <c r="S65" s="218">
        <v>6.16</v>
      </c>
      <c r="T65" s="218">
        <v>0</v>
      </c>
      <c r="U65" s="218">
        <v>49.71</v>
      </c>
      <c r="V65" s="218">
        <v>0</v>
      </c>
      <c r="W65" s="218">
        <v>4.83</v>
      </c>
      <c r="X65" s="218">
        <v>14.5</v>
      </c>
      <c r="Y65" s="218">
        <v>0</v>
      </c>
      <c r="Z65" s="218">
        <v>48.33</v>
      </c>
      <c r="AA65" s="218">
        <v>14.5</v>
      </c>
      <c r="AB65" s="218">
        <v>0</v>
      </c>
      <c r="AC65" s="218">
        <v>29.07</v>
      </c>
      <c r="AD65" s="218">
        <v>11.63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-1.87</v>
      </c>
      <c r="AL65" s="218">
        <v>9.34</v>
      </c>
      <c r="AM65" s="218">
        <v>0</v>
      </c>
      <c r="AN65" s="218">
        <v>0</v>
      </c>
      <c r="AO65" s="218">
        <v>0</v>
      </c>
      <c r="AP65" s="218">
        <v>0</v>
      </c>
      <c r="AQ65" s="218">
        <v>46.5</v>
      </c>
      <c r="AR65" s="218">
        <v>0</v>
      </c>
      <c r="AS65" s="218">
        <v>0</v>
      </c>
      <c r="AT65" s="218">
        <v>0</v>
      </c>
      <c r="AU65">
        <v>0</v>
      </c>
      <c r="AV65">
        <v>0</v>
      </c>
    </row>
    <row r="66" spans="1:48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139.86000000000001</v>
      </c>
      <c r="L66" s="218">
        <v>5.8</v>
      </c>
      <c r="M66" s="218">
        <v>20.100000000000001</v>
      </c>
      <c r="N66" s="218">
        <v>14.53</v>
      </c>
      <c r="O66" s="218">
        <v>28.82</v>
      </c>
      <c r="P66" s="218">
        <v>9.67</v>
      </c>
      <c r="Q66" s="218">
        <v>1.93</v>
      </c>
      <c r="R66" s="218">
        <v>9.76</v>
      </c>
      <c r="S66" s="218">
        <v>6.16</v>
      </c>
      <c r="T66" s="218">
        <v>0</v>
      </c>
      <c r="U66" s="218">
        <v>49.71</v>
      </c>
      <c r="V66" s="218">
        <v>0</v>
      </c>
      <c r="W66" s="218">
        <v>4.83</v>
      </c>
      <c r="X66" s="218">
        <v>14.5</v>
      </c>
      <c r="Y66" s="218">
        <v>0</v>
      </c>
      <c r="Z66" s="218">
        <v>48.33</v>
      </c>
      <c r="AA66" s="218">
        <v>14.5</v>
      </c>
      <c r="AB66" s="218">
        <v>0</v>
      </c>
      <c r="AC66" s="218">
        <v>29.07</v>
      </c>
      <c r="AD66" s="218">
        <v>11.63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-1.87</v>
      </c>
      <c r="AL66" s="218">
        <v>9.34</v>
      </c>
      <c r="AM66" s="218">
        <v>0</v>
      </c>
      <c r="AN66" s="218">
        <v>0</v>
      </c>
      <c r="AO66" s="218">
        <v>0</v>
      </c>
      <c r="AP66" s="218">
        <v>0</v>
      </c>
      <c r="AQ66" s="218">
        <v>46.5</v>
      </c>
      <c r="AR66" s="218">
        <v>0</v>
      </c>
      <c r="AS66" s="218">
        <v>0</v>
      </c>
      <c r="AT66" s="218">
        <v>0</v>
      </c>
      <c r="AU66">
        <v>0</v>
      </c>
      <c r="AV66">
        <v>0</v>
      </c>
    </row>
    <row r="67" spans="1:48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139.87</v>
      </c>
      <c r="L67" s="218">
        <v>5.8</v>
      </c>
      <c r="M67" s="218">
        <v>20.100000000000001</v>
      </c>
      <c r="N67" s="218">
        <v>14.5</v>
      </c>
      <c r="O67" s="218">
        <v>25.74</v>
      </c>
      <c r="P67" s="218">
        <v>9.67</v>
      </c>
      <c r="Q67" s="218">
        <v>1.93</v>
      </c>
      <c r="R67" s="218">
        <v>9.81</v>
      </c>
      <c r="S67" s="218">
        <v>6.16</v>
      </c>
      <c r="T67" s="218">
        <v>0</v>
      </c>
      <c r="U67" s="218">
        <v>49.71</v>
      </c>
      <c r="V67" s="218">
        <v>0</v>
      </c>
      <c r="W67" s="218">
        <v>4.83</v>
      </c>
      <c r="X67" s="218">
        <v>14.5</v>
      </c>
      <c r="Y67" s="218">
        <v>0</v>
      </c>
      <c r="Z67" s="218">
        <v>48.33</v>
      </c>
      <c r="AA67" s="218">
        <v>14.5</v>
      </c>
      <c r="AB67" s="218">
        <v>0</v>
      </c>
      <c r="AC67" s="218">
        <v>29.07</v>
      </c>
      <c r="AD67" s="218">
        <v>11.63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-1.87</v>
      </c>
      <c r="AL67" s="218">
        <v>9.34</v>
      </c>
      <c r="AM67" s="218">
        <v>0</v>
      </c>
      <c r="AN67" s="218">
        <v>0</v>
      </c>
      <c r="AO67" s="218">
        <v>0</v>
      </c>
      <c r="AP67" s="218">
        <v>0</v>
      </c>
      <c r="AQ67" s="218">
        <v>46.5</v>
      </c>
      <c r="AR67" s="218">
        <v>0</v>
      </c>
      <c r="AS67" s="218">
        <v>0</v>
      </c>
      <c r="AT67" s="218">
        <v>0</v>
      </c>
      <c r="AU67">
        <v>0</v>
      </c>
      <c r="AV67">
        <v>0</v>
      </c>
    </row>
    <row r="68" spans="1:48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139.86000000000001</v>
      </c>
      <c r="L68" s="218">
        <v>5.8</v>
      </c>
      <c r="M68" s="218">
        <v>20.100000000000001</v>
      </c>
      <c r="N68" s="218">
        <v>14.5</v>
      </c>
      <c r="O68" s="218">
        <v>25.74</v>
      </c>
      <c r="P68" s="218">
        <v>9.67</v>
      </c>
      <c r="Q68" s="218">
        <v>1.93</v>
      </c>
      <c r="R68" s="218">
        <v>9.81</v>
      </c>
      <c r="S68" s="218">
        <v>6.16</v>
      </c>
      <c r="T68" s="218">
        <v>0</v>
      </c>
      <c r="U68" s="218">
        <v>49.71</v>
      </c>
      <c r="V68" s="218">
        <v>0</v>
      </c>
      <c r="W68" s="218">
        <v>4.83</v>
      </c>
      <c r="X68" s="218">
        <v>14.5</v>
      </c>
      <c r="Y68" s="218">
        <v>0</v>
      </c>
      <c r="Z68" s="218">
        <v>48.33</v>
      </c>
      <c r="AA68" s="218">
        <v>14.5</v>
      </c>
      <c r="AB68" s="218">
        <v>0</v>
      </c>
      <c r="AC68" s="218">
        <v>29.07</v>
      </c>
      <c r="AD68" s="218">
        <v>11.63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-1.87</v>
      </c>
      <c r="AL68" s="218">
        <v>9.34</v>
      </c>
      <c r="AM68" s="218">
        <v>0</v>
      </c>
      <c r="AN68" s="218">
        <v>0</v>
      </c>
      <c r="AO68" s="218">
        <v>0</v>
      </c>
      <c r="AP68" s="218">
        <v>0</v>
      </c>
      <c r="AQ68" s="218">
        <v>46.5</v>
      </c>
      <c r="AR68" s="218">
        <v>0</v>
      </c>
      <c r="AS68" s="218">
        <v>0</v>
      </c>
      <c r="AT68" s="218">
        <v>0</v>
      </c>
      <c r="AU68">
        <v>0</v>
      </c>
      <c r="AV68">
        <v>0</v>
      </c>
    </row>
    <row r="69" spans="1:48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139.87</v>
      </c>
      <c r="L69" s="218">
        <v>5.81</v>
      </c>
      <c r="M69" s="218">
        <v>20.100000000000001</v>
      </c>
      <c r="N69" s="218">
        <v>14.5</v>
      </c>
      <c r="O69" s="218">
        <v>28.77</v>
      </c>
      <c r="P69" s="218">
        <v>9.67</v>
      </c>
      <c r="Q69" s="218">
        <v>1.93</v>
      </c>
      <c r="R69" s="218">
        <v>9.85</v>
      </c>
      <c r="S69" s="218">
        <v>6.16</v>
      </c>
      <c r="T69" s="218">
        <v>0</v>
      </c>
      <c r="U69" s="218">
        <v>49.71</v>
      </c>
      <c r="V69" s="218">
        <v>2.9</v>
      </c>
      <c r="W69" s="218">
        <v>4.83</v>
      </c>
      <c r="X69" s="218">
        <v>14.5</v>
      </c>
      <c r="Y69" s="218">
        <v>0</v>
      </c>
      <c r="Z69" s="218">
        <v>52.62</v>
      </c>
      <c r="AA69" s="218">
        <v>14.5</v>
      </c>
      <c r="AB69" s="218">
        <v>0</v>
      </c>
      <c r="AC69" s="218">
        <v>29.07</v>
      </c>
      <c r="AD69" s="218">
        <v>11.63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-1.87</v>
      </c>
      <c r="AL69" s="218">
        <v>9.34</v>
      </c>
      <c r="AM69" s="218">
        <v>0</v>
      </c>
      <c r="AN69" s="218">
        <v>0</v>
      </c>
      <c r="AO69" s="218">
        <v>0</v>
      </c>
      <c r="AP69" s="218">
        <v>0</v>
      </c>
      <c r="AQ69" s="218">
        <v>46.5</v>
      </c>
      <c r="AR69" s="218">
        <v>0</v>
      </c>
      <c r="AS69" s="218">
        <v>0</v>
      </c>
      <c r="AT69" s="218">
        <v>0</v>
      </c>
      <c r="AU69">
        <v>0</v>
      </c>
      <c r="AV69">
        <v>0</v>
      </c>
    </row>
    <row r="70" spans="1:48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139.88</v>
      </c>
      <c r="L70" s="218">
        <v>5.81</v>
      </c>
      <c r="M70" s="218">
        <v>20.100000000000001</v>
      </c>
      <c r="N70" s="218">
        <v>14.5</v>
      </c>
      <c r="O70" s="218">
        <v>28.77</v>
      </c>
      <c r="P70" s="218">
        <v>9.67</v>
      </c>
      <c r="Q70" s="218">
        <v>1.93</v>
      </c>
      <c r="R70" s="218">
        <v>9.85</v>
      </c>
      <c r="S70" s="218">
        <v>6.16</v>
      </c>
      <c r="T70" s="218">
        <v>0</v>
      </c>
      <c r="U70" s="218">
        <v>49.71</v>
      </c>
      <c r="V70" s="218">
        <v>2.9</v>
      </c>
      <c r="W70" s="218">
        <v>4.83</v>
      </c>
      <c r="X70" s="218">
        <v>14.5</v>
      </c>
      <c r="Y70" s="218">
        <v>0</v>
      </c>
      <c r="Z70" s="218">
        <v>52.62</v>
      </c>
      <c r="AA70" s="218">
        <v>14.5</v>
      </c>
      <c r="AB70" s="218">
        <v>0</v>
      </c>
      <c r="AC70" s="218">
        <v>15</v>
      </c>
      <c r="AD70" s="218">
        <v>11.63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-1.87</v>
      </c>
      <c r="AL70" s="218">
        <v>9.34</v>
      </c>
      <c r="AM70" s="218">
        <v>0</v>
      </c>
      <c r="AN70" s="218">
        <v>0</v>
      </c>
      <c r="AO70" s="218">
        <v>0</v>
      </c>
      <c r="AP70" s="218">
        <v>0</v>
      </c>
      <c r="AQ70" s="218">
        <v>46.5</v>
      </c>
      <c r="AR70" s="218">
        <v>0</v>
      </c>
      <c r="AS70" s="218">
        <v>0</v>
      </c>
      <c r="AT70" s="218">
        <v>0</v>
      </c>
      <c r="AU70">
        <v>0</v>
      </c>
      <c r="AV70">
        <v>0</v>
      </c>
    </row>
    <row r="71" spans="1:48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139.88</v>
      </c>
      <c r="L71" s="218">
        <v>5.8</v>
      </c>
      <c r="M71" s="218">
        <v>19.62</v>
      </c>
      <c r="N71" s="218">
        <v>14.5</v>
      </c>
      <c r="O71" s="218">
        <v>28.77</v>
      </c>
      <c r="P71" s="218">
        <v>9.67</v>
      </c>
      <c r="Q71" s="218">
        <v>1.93</v>
      </c>
      <c r="R71" s="218">
        <v>9.85</v>
      </c>
      <c r="S71" s="218">
        <v>6.16</v>
      </c>
      <c r="T71" s="218">
        <v>0</v>
      </c>
      <c r="U71" s="218">
        <v>49.71</v>
      </c>
      <c r="V71" s="218">
        <v>2.9</v>
      </c>
      <c r="W71" s="218">
        <v>4.83</v>
      </c>
      <c r="X71" s="218">
        <v>14.5</v>
      </c>
      <c r="Y71" s="218">
        <v>0</v>
      </c>
      <c r="Z71" s="218">
        <v>52.62</v>
      </c>
      <c r="AA71" s="218">
        <v>14.5</v>
      </c>
      <c r="AB71" s="218">
        <v>0</v>
      </c>
      <c r="AC71" s="218">
        <v>15</v>
      </c>
      <c r="AD71" s="218">
        <v>11.63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-1.87</v>
      </c>
      <c r="AL71" s="218">
        <v>9.34</v>
      </c>
      <c r="AM71" s="218">
        <v>0</v>
      </c>
      <c r="AN71" s="218">
        <v>0</v>
      </c>
      <c r="AO71" s="218">
        <v>0</v>
      </c>
      <c r="AP71" s="218">
        <v>0</v>
      </c>
      <c r="AQ71" s="218">
        <v>45</v>
      </c>
      <c r="AR71" s="218">
        <v>0</v>
      </c>
      <c r="AS71" s="218">
        <v>0</v>
      </c>
      <c r="AT71" s="218">
        <v>0</v>
      </c>
      <c r="AU71">
        <v>0</v>
      </c>
      <c r="AV71">
        <v>0</v>
      </c>
    </row>
    <row r="72" spans="1:48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139.87</v>
      </c>
      <c r="L72" s="218">
        <v>5.8</v>
      </c>
      <c r="M72" s="218">
        <v>19.62</v>
      </c>
      <c r="N72" s="218">
        <v>14.5</v>
      </c>
      <c r="O72" s="218">
        <v>74.06</v>
      </c>
      <c r="P72" s="218">
        <v>22.18</v>
      </c>
      <c r="Q72" s="218">
        <v>1.93</v>
      </c>
      <c r="R72" s="218">
        <v>9.85</v>
      </c>
      <c r="S72" s="218">
        <v>6.16</v>
      </c>
      <c r="T72" s="218">
        <v>0</v>
      </c>
      <c r="U72" s="218">
        <v>49.71</v>
      </c>
      <c r="V72" s="218">
        <v>2.9</v>
      </c>
      <c r="W72" s="218">
        <v>4.83</v>
      </c>
      <c r="X72" s="218">
        <v>14.5</v>
      </c>
      <c r="Y72" s="218">
        <v>0</v>
      </c>
      <c r="Z72" s="218">
        <v>52.62</v>
      </c>
      <c r="AA72" s="218">
        <v>14.5</v>
      </c>
      <c r="AB72" s="218">
        <v>0</v>
      </c>
      <c r="AC72" s="218">
        <v>15</v>
      </c>
      <c r="AD72" s="218">
        <v>11.63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-1.87</v>
      </c>
      <c r="AL72" s="218">
        <v>9.34</v>
      </c>
      <c r="AM72" s="218">
        <v>0</v>
      </c>
      <c r="AN72" s="218">
        <v>0</v>
      </c>
      <c r="AO72" s="218">
        <v>0</v>
      </c>
      <c r="AP72" s="218">
        <v>0</v>
      </c>
      <c r="AQ72" s="218">
        <v>29.9</v>
      </c>
      <c r="AR72" s="218">
        <v>0</v>
      </c>
      <c r="AS72" s="218">
        <v>0</v>
      </c>
      <c r="AT72" s="218">
        <v>0</v>
      </c>
      <c r="AU72">
        <v>0</v>
      </c>
      <c r="AV72">
        <v>0</v>
      </c>
    </row>
    <row r="73" spans="1:48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139.88</v>
      </c>
      <c r="L73" s="218">
        <v>5.8</v>
      </c>
      <c r="M73" s="218">
        <v>64.260000000000005</v>
      </c>
      <c r="N73" s="218">
        <v>53.05</v>
      </c>
      <c r="O73" s="218">
        <v>74.05</v>
      </c>
      <c r="P73" s="218">
        <v>22.18</v>
      </c>
      <c r="Q73" s="218">
        <v>1.93</v>
      </c>
      <c r="R73" s="218">
        <v>9.85</v>
      </c>
      <c r="S73" s="218">
        <v>6.16</v>
      </c>
      <c r="T73" s="218">
        <v>0</v>
      </c>
      <c r="U73" s="218">
        <v>49.71</v>
      </c>
      <c r="V73" s="218">
        <v>2.9</v>
      </c>
      <c r="W73" s="218">
        <v>4.83</v>
      </c>
      <c r="X73" s="218">
        <v>14.5</v>
      </c>
      <c r="Y73" s="218">
        <v>0</v>
      </c>
      <c r="Z73" s="218">
        <v>57.99</v>
      </c>
      <c r="AA73" s="218">
        <v>14.5</v>
      </c>
      <c r="AB73" s="218">
        <v>0</v>
      </c>
      <c r="AC73" s="218">
        <v>15</v>
      </c>
      <c r="AD73" s="218">
        <v>11.63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-1.87</v>
      </c>
      <c r="AL73" s="218">
        <v>9.34</v>
      </c>
      <c r="AM73" s="218">
        <v>0</v>
      </c>
      <c r="AN73" s="218">
        <v>0</v>
      </c>
      <c r="AO73" s="218">
        <v>0</v>
      </c>
      <c r="AP73" s="218">
        <v>0</v>
      </c>
      <c r="AQ73" s="218">
        <v>12.91</v>
      </c>
      <c r="AR73" s="218">
        <v>0</v>
      </c>
      <c r="AS73" s="218">
        <v>0</v>
      </c>
      <c r="AT73" s="218">
        <v>0</v>
      </c>
      <c r="AU73">
        <v>0</v>
      </c>
      <c r="AV73">
        <v>0</v>
      </c>
    </row>
    <row r="74" spans="1:48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139.87</v>
      </c>
      <c r="L74" s="218">
        <v>5.8</v>
      </c>
      <c r="M74" s="218">
        <v>64.260000000000005</v>
      </c>
      <c r="N74" s="218">
        <v>53.05</v>
      </c>
      <c r="O74" s="218">
        <v>74.06</v>
      </c>
      <c r="P74" s="218">
        <v>22.18</v>
      </c>
      <c r="Q74" s="218">
        <v>1.93</v>
      </c>
      <c r="R74" s="218">
        <v>9.85</v>
      </c>
      <c r="S74" s="218">
        <v>6.16</v>
      </c>
      <c r="T74" s="218">
        <v>0</v>
      </c>
      <c r="U74" s="218">
        <v>49.71</v>
      </c>
      <c r="V74" s="218">
        <v>2.9</v>
      </c>
      <c r="W74" s="218">
        <v>4.83</v>
      </c>
      <c r="X74" s="218">
        <v>14.5</v>
      </c>
      <c r="Y74" s="218">
        <v>0</v>
      </c>
      <c r="Z74" s="218">
        <v>57.99</v>
      </c>
      <c r="AA74" s="218">
        <v>14.5</v>
      </c>
      <c r="AB74" s="218">
        <v>0</v>
      </c>
      <c r="AC74" s="218">
        <v>15</v>
      </c>
      <c r="AD74" s="218">
        <v>11.63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-1.87</v>
      </c>
      <c r="AL74" s="218">
        <v>9.34</v>
      </c>
      <c r="AM74" s="218">
        <v>0</v>
      </c>
      <c r="AN74" s="218">
        <v>0</v>
      </c>
      <c r="AO74" s="218">
        <v>0</v>
      </c>
      <c r="AP74" s="218">
        <v>0</v>
      </c>
      <c r="AQ74" s="218">
        <v>4.2</v>
      </c>
      <c r="AR74" s="218">
        <v>0</v>
      </c>
      <c r="AS74" s="218">
        <v>0</v>
      </c>
      <c r="AT74" s="218">
        <v>0</v>
      </c>
      <c r="AU74">
        <v>0</v>
      </c>
      <c r="AV74">
        <v>0</v>
      </c>
    </row>
    <row r="75" spans="1:48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140</v>
      </c>
      <c r="L75" s="218">
        <v>5.88</v>
      </c>
      <c r="M75" s="218">
        <v>64.260000000000005</v>
      </c>
      <c r="N75" s="218">
        <v>53.05</v>
      </c>
      <c r="O75" s="218">
        <v>74.06</v>
      </c>
      <c r="P75" s="218">
        <v>22.18</v>
      </c>
      <c r="Q75" s="218">
        <v>1.93</v>
      </c>
      <c r="R75" s="218">
        <v>9.92</v>
      </c>
      <c r="S75" s="218">
        <v>6.18</v>
      </c>
      <c r="T75" s="218">
        <v>0</v>
      </c>
      <c r="U75" s="218">
        <v>49.71</v>
      </c>
      <c r="V75" s="218">
        <v>2.9</v>
      </c>
      <c r="W75" s="218">
        <v>4.83</v>
      </c>
      <c r="X75" s="218">
        <v>43.49</v>
      </c>
      <c r="Y75" s="218">
        <v>0</v>
      </c>
      <c r="Z75" s="218">
        <v>57.99</v>
      </c>
      <c r="AA75" s="218">
        <v>14.5</v>
      </c>
      <c r="AB75" s="218">
        <v>0</v>
      </c>
      <c r="AC75" s="218">
        <v>15</v>
      </c>
      <c r="AD75" s="218">
        <v>11.63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-1.87</v>
      </c>
      <c r="AL75" s="218">
        <v>9.34</v>
      </c>
      <c r="AM75" s="218">
        <v>0</v>
      </c>
      <c r="AN75" s="218">
        <v>0</v>
      </c>
      <c r="AO75" s="218">
        <v>0</v>
      </c>
      <c r="AP75" s="218">
        <v>0</v>
      </c>
      <c r="AQ75" s="218">
        <v>0</v>
      </c>
      <c r="AR75" s="218">
        <v>0</v>
      </c>
      <c r="AS75" s="218">
        <v>0</v>
      </c>
      <c r="AT75" s="218">
        <v>0</v>
      </c>
      <c r="AU75">
        <v>0</v>
      </c>
      <c r="AV75">
        <v>0</v>
      </c>
    </row>
    <row r="76" spans="1:48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140</v>
      </c>
      <c r="L76" s="218">
        <v>5.88</v>
      </c>
      <c r="M76" s="218">
        <v>64.260000000000005</v>
      </c>
      <c r="N76" s="218">
        <v>53.05</v>
      </c>
      <c r="O76" s="218">
        <v>74.06</v>
      </c>
      <c r="P76" s="218">
        <v>22.18</v>
      </c>
      <c r="Q76" s="218">
        <v>1.93</v>
      </c>
      <c r="R76" s="218">
        <v>10.06</v>
      </c>
      <c r="S76" s="218">
        <v>6.28</v>
      </c>
      <c r="T76" s="218">
        <v>0</v>
      </c>
      <c r="U76" s="218">
        <v>49.71</v>
      </c>
      <c r="V76" s="218">
        <v>2.9</v>
      </c>
      <c r="W76" s="218">
        <v>4.83</v>
      </c>
      <c r="X76" s="218">
        <v>43.49</v>
      </c>
      <c r="Y76" s="218">
        <v>0</v>
      </c>
      <c r="Z76" s="218">
        <v>57.99</v>
      </c>
      <c r="AA76" s="218">
        <v>14.5</v>
      </c>
      <c r="AB76" s="218">
        <v>0</v>
      </c>
      <c r="AC76" s="218">
        <v>15</v>
      </c>
      <c r="AD76" s="218">
        <v>11.63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-1.87</v>
      </c>
      <c r="AL76" s="218">
        <v>9.34</v>
      </c>
      <c r="AM76" s="218">
        <v>0</v>
      </c>
      <c r="AN76" s="218">
        <v>0</v>
      </c>
      <c r="AO76" s="218">
        <v>0</v>
      </c>
      <c r="AP76" s="218">
        <v>0</v>
      </c>
      <c r="AQ76" s="218">
        <v>0</v>
      </c>
      <c r="AR76" s="218">
        <v>0</v>
      </c>
      <c r="AS76" s="218">
        <v>0</v>
      </c>
      <c r="AT76" s="218">
        <v>0</v>
      </c>
      <c r="AU76">
        <v>0</v>
      </c>
      <c r="AV76">
        <v>0</v>
      </c>
    </row>
    <row r="77" spans="1:48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140</v>
      </c>
      <c r="L77" s="218">
        <v>5.88</v>
      </c>
      <c r="M77" s="218">
        <v>64.260000000000005</v>
      </c>
      <c r="N77" s="218">
        <v>53.05</v>
      </c>
      <c r="O77" s="218">
        <v>74.06</v>
      </c>
      <c r="P77" s="218">
        <v>22.18</v>
      </c>
      <c r="Q77" s="218">
        <v>1.93</v>
      </c>
      <c r="R77" s="218">
        <v>10.06</v>
      </c>
      <c r="S77" s="218">
        <v>6.28</v>
      </c>
      <c r="T77" s="218">
        <v>0</v>
      </c>
      <c r="U77" s="218">
        <v>49.71</v>
      </c>
      <c r="V77" s="218">
        <v>2.9</v>
      </c>
      <c r="W77" s="218">
        <v>4.83</v>
      </c>
      <c r="X77" s="218">
        <v>43.49</v>
      </c>
      <c r="Y77" s="218">
        <v>0</v>
      </c>
      <c r="Z77" s="218">
        <v>57.99</v>
      </c>
      <c r="AA77" s="218">
        <v>14.5</v>
      </c>
      <c r="AB77" s="218">
        <v>0</v>
      </c>
      <c r="AC77" s="218">
        <v>15</v>
      </c>
      <c r="AD77" s="218">
        <v>11.63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-1.87</v>
      </c>
      <c r="AL77" s="218">
        <v>9.34</v>
      </c>
      <c r="AM77" s="218">
        <v>0</v>
      </c>
      <c r="AN77" s="218">
        <v>0</v>
      </c>
      <c r="AO77" s="218">
        <v>0</v>
      </c>
      <c r="AP77" s="218">
        <v>0</v>
      </c>
      <c r="AQ77" s="218">
        <v>0</v>
      </c>
      <c r="AR77" s="218">
        <v>0</v>
      </c>
      <c r="AS77" s="218">
        <v>0</v>
      </c>
      <c r="AT77" s="218">
        <v>0</v>
      </c>
      <c r="AU77">
        <v>0</v>
      </c>
      <c r="AV77">
        <v>0</v>
      </c>
    </row>
    <row r="78" spans="1:48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140</v>
      </c>
      <c r="L78" s="218">
        <v>5.88</v>
      </c>
      <c r="M78" s="218">
        <v>64.260000000000005</v>
      </c>
      <c r="N78" s="218">
        <v>53.05</v>
      </c>
      <c r="O78" s="218">
        <v>74.06</v>
      </c>
      <c r="P78" s="218">
        <v>22.18</v>
      </c>
      <c r="Q78" s="218">
        <v>1.93</v>
      </c>
      <c r="R78" s="218">
        <v>10.06</v>
      </c>
      <c r="S78" s="218">
        <v>6.28</v>
      </c>
      <c r="T78" s="218">
        <v>0</v>
      </c>
      <c r="U78" s="218">
        <v>49.71</v>
      </c>
      <c r="V78" s="218">
        <v>2.9</v>
      </c>
      <c r="W78" s="218">
        <v>4.83</v>
      </c>
      <c r="X78" s="218">
        <v>43.49</v>
      </c>
      <c r="Y78" s="218">
        <v>0</v>
      </c>
      <c r="Z78" s="218">
        <v>57.99</v>
      </c>
      <c r="AA78" s="218">
        <v>14.5</v>
      </c>
      <c r="AB78" s="218">
        <v>0</v>
      </c>
      <c r="AC78" s="218">
        <v>15</v>
      </c>
      <c r="AD78" s="218">
        <v>11.63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-1.87</v>
      </c>
      <c r="AL78" s="218">
        <v>9.34</v>
      </c>
      <c r="AM78" s="218">
        <v>0</v>
      </c>
      <c r="AN78" s="218">
        <v>0</v>
      </c>
      <c r="AO78" s="218">
        <v>0</v>
      </c>
      <c r="AP78" s="218">
        <v>0</v>
      </c>
      <c r="AQ78" s="218">
        <v>0</v>
      </c>
      <c r="AR78" s="218">
        <v>0</v>
      </c>
      <c r="AS78" s="218">
        <v>0</v>
      </c>
      <c r="AT78" s="218">
        <v>0</v>
      </c>
      <c r="AU78">
        <v>0</v>
      </c>
      <c r="AV78">
        <v>0</v>
      </c>
    </row>
    <row r="79" spans="1:48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140</v>
      </c>
      <c r="L79" s="218">
        <v>5.88</v>
      </c>
      <c r="M79" s="218">
        <v>64.260000000000005</v>
      </c>
      <c r="N79" s="218">
        <v>53.05</v>
      </c>
      <c r="O79" s="218">
        <v>74.06</v>
      </c>
      <c r="P79" s="218">
        <v>22.18</v>
      </c>
      <c r="Q79" s="218">
        <v>1.93</v>
      </c>
      <c r="R79" s="218">
        <v>9.25</v>
      </c>
      <c r="S79" s="218">
        <v>5.48</v>
      </c>
      <c r="T79" s="218">
        <v>0</v>
      </c>
      <c r="U79" s="218">
        <v>49.71</v>
      </c>
      <c r="V79" s="218">
        <v>2.9</v>
      </c>
      <c r="W79" s="218">
        <v>4.83</v>
      </c>
      <c r="X79" s="218">
        <v>37.64</v>
      </c>
      <c r="Y79" s="218">
        <v>0</v>
      </c>
      <c r="Z79" s="218">
        <v>118.14</v>
      </c>
      <c r="AA79" s="218">
        <v>14.5</v>
      </c>
      <c r="AB79" s="218">
        <v>0</v>
      </c>
      <c r="AC79" s="218">
        <v>15</v>
      </c>
      <c r="AD79" s="218">
        <v>11.63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-1.87</v>
      </c>
      <c r="AL79" s="218">
        <v>9.34</v>
      </c>
      <c r="AM79" s="218">
        <v>0</v>
      </c>
      <c r="AN79" s="218">
        <v>0</v>
      </c>
      <c r="AO79" s="218">
        <v>0</v>
      </c>
      <c r="AP79" s="218">
        <v>0</v>
      </c>
      <c r="AQ79" s="218">
        <v>0</v>
      </c>
      <c r="AR79" s="218">
        <v>0</v>
      </c>
      <c r="AS79" s="218">
        <v>0</v>
      </c>
      <c r="AT79" s="218">
        <v>0</v>
      </c>
      <c r="AU79">
        <v>0</v>
      </c>
      <c r="AV79">
        <v>0</v>
      </c>
    </row>
    <row r="80" spans="1:48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140</v>
      </c>
      <c r="L80" s="218">
        <v>5.88</v>
      </c>
      <c r="M80" s="218">
        <v>64.260000000000005</v>
      </c>
      <c r="N80" s="218">
        <v>53.05</v>
      </c>
      <c r="O80" s="218">
        <v>74.06</v>
      </c>
      <c r="P80" s="218">
        <v>22.18</v>
      </c>
      <c r="Q80" s="218">
        <v>1.93</v>
      </c>
      <c r="R80" s="218">
        <v>7.73</v>
      </c>
      <c r="S80" s="218">
        <v>5.48</v>
      </c>
      <c r="T80" s="218">
        <v>0</v>
      </c>
      <c r="U80" s="218">
        <v>49.71</v>
      </c>
      <c r="V80" s="218">
        <v>2.9</v>
      </c>
      <c r="W80" s="218">
        <v>4.83</v>
      </c>
      <c r="X80" s="218">
        <v>43.49</v>
      </c>
      <c r="Y80" s="218">
        <v>0</v>
      </c>
      <c r="Z80" s="218">
        <v>118.14</v>
      </c>
      <c r="AA80" s="218">
        <v>14.5</v>
      </c>
      <c r="AB80" s="218">
        <v>0</v>
      </c>
      <c r="AC80" s="218">
        <v>15</v>
      </c>
      <c r="AD80" s="218">
        <v>11.63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-1.87</v>
      </c>
      <c r="AL80" s="218">
        <v>9.34</v>
      </c>
      <c r="AM80" s="218">
        <v>0</v>
      </c>
      <c r="AN80" s="218">
        <v>0</v>
      </c>
      <c r="AO80" s="218">
        <v>0</v>
      </c>
      <c r="AP80" s="218">
        <v>0</v>
      </c>
      <c r="AQ80" s="218">
        <v>0</v>
      </c>
      <c r="AR80" s="218">
        <v>0</v>
      </c>
      <c r="AS80" s="218">
        <v>0</v>
      </c>
      <c r="AT80" s="218">
        <v>0</v>
      </c>
      <c r="AU80">
        <v>0</v>
      </c>
      <c r="AV80">
        <v>0</v>
      </c>
    </row>
    <row r="81" spans="1:48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140</v>
      </c>
      <c r="L81" s="218">
        <v>5.44</v>
      </c>
      <c r="M81" s="218">
        <v>64.260000000000005</v>
      </c>
      <c r="N81" s="218">
        <v>53.05</v>
      </c>
      <c r="O81" s="218">
        <v>74.06</v>
      </c>
      <c r="P81" s="218">
        <v>22.18</v>
      </c>
      <c r="Q81" s="218">
        <v>1.93</v>
      </c>
      <c r="R81" s="218">
        <v>7.73</v>
      </c>
      <c r="S81" s="218">
        <v>6.28</v>
      </c>
      <c r="T81" s="218">
        <v>0</v>
      </c>
      <c r="U81" s="218">
        <v>49.71</v>
      </c>
      <c r="V81" s="218">
        <v>2.9</v>
      </c>
      <c r="W81" s="218">
        <v>4.83</v>
      </c>
      <c r="X81" s="218">
        <v>14.5</v>
      </c>
      <c r="Y81" s="218">
        <v>0</v>
      </c>
      <c r="Z81" s="218">
        <v>57.42</v>
      </c>
      <c r="AA81" s="218">
        <v>14.5</v>
      </c>
      <c r="AB81" s="218">
        <v>0</v>
      </c>
      <c r="AC81" s="218">
        <v>15</v>
      </c>
      <c r="AD81" s="218">
        <v>11.63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-1.87</v>
      </c>
      <c r="AL81" s="218">
        <v>9.34</v>
      </c>
      <c r="AM81" s="218">
        <v>0</v>
      </c>
      <c r="AN81" s="218">
        <v>0</v>
      </c>
      <c r="AO81" s="218">
        <v>0</v>
      </c>
      <c r="AP81" s="218">
        <v>0</v>
      </c>
      <c r="AQ81" s="218">
        <v>0</v>
      </c>
      <c r="AR81" s="218">
        <v>0</v>
      </c>
      <c r="AS81" s="218">
        <v>0</v>
      </c>
      <c r="AT81" s="218">
        <v>0</v>
      </c>
      <c r="AU81">
        <v>0</v>
      </c>
      <c r="AV81">
        <v>0</v>
      </c>
    </row>
    <row r="82" spans="1:48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140</v>
      </c>
      <c r="L82" s="218">
        <v>5.44</v>
      </c>
      <c r="M82" s="218">
        <v>64.260000000000005</v>
      </c>
      <c r="N82" s="218">
        <v>53.05</v>
      </c>
      <c r="O82" s="218">
        <v>74.06</v>
      </c>
      <c r="P82" s="218">
        <v>22.18</v>
      </c>
      <c r="Q82" s="218">
        <v>1.93</v>
      </c>
      <c r="R82" s="218">
        <v>7.73</v>
      </c>
      <c r="S82" s="218">
        <v>6.28</v>
      </c>
      <c r="T82" s="218">
        <v>0</v>
      </c>
      <c r="U82" s="218">
        <v>49.71</v>
      </c>
      <c r="V82" s="218">
        <v>2.9</v>
      </c>
      <c r="W82" s="218">
        <v>4.83</v>
      </c>
      <c r="X82" s="218">
        <v>14.5</v>
      </c>
      <c r="Y82" s="218">
        <v>0</v>
      </c>
      <c r="Z82" s="218">
        <v>57.42</v>
      </c>
      <c r="AA82" s="218">
        <v>14.5</v>
      </c>
      <c r="AB82" s="218">
        <v>0</v>
      </c>
      <c r="AC82" s="218">
        <v>15</v>
      </c>
      <c r="AD82" s="218">
        <v>11.63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-1.87</v>
      </c>
      <c r="AL82" s="218">
        <v>9.34</v>
      </c>
      <c r="AM82" s="218">
        <v>0</v>
      </c>
      <c r="AN82" s="218">
        <v>0</v>
      </c>
      <c r="AO82" s="218">
        <v>0</v>
      </c>
      <c r="AP82" s="218">
        <v>0</v>
      </c>
      <c r="AQ82" s="218">
        <v>0</v>
      </c>
      <c r="AR82" s="218">
        <v>0</v>
      </c>
      <c r="AS82" s="218">
        <v>0</v>
      </c>
      <c r="AT82" s="218">
        <v>0</v>
      </c>
      <c r="AU82">
        <v>0</v>
      </c>
      <c r="AV82">
        <v>0</v>
      </c>
    </row>
    <row r="83" spans="1:48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140</v>
      </c>
      <c r="L83" s="218">
        <v>2.88</v>
      </c>
      <c r="M83" s="218">
        <v>64.260000000000005</v>
      </c>
      <c r="N83" s="218">
        <v>53.05</v>
      </c>
      <c r="O83" s="218">
        <v>74.06</v>
      </c>
      <c r="P83" s="218">
        <v>22.69</v>
      </c>
      <c r="Q83" s="218">
        <v>1.93</v>
      </c>
      <c r="R83" s="218">
        <v>7.73</v>
      </c>
      <c r="S83" s="218">
        <v>6.28</v>
      </c>
      <c r="T83" s="218">
        <v>0</v>
      </c>
      <c r="U83" s="218">
        <v>49.71</v>
      </c>
      <c r="V83" s="218">
        <v>2.9</v>
      </c>
      <c r="W83" s="218">
        <v>4.83</v>
      </c>
      <c r="X83" s="218">
        <v>14.5</v>
      </c>
      <c r="Y83" s="218">
        <v>0</v>
      </c>
      <c r="Z83" s="218">
        <v>118.14</v>
      </c>
      <c r="AA83" s="218">
        <v>14.5</v>
      </c>
      <c r="AB83" s="218">
        <v>0</v>
      </c>
      <c r="AC83" s="218">
        <v>15</v>
      </c>
      <c r="AD83" s="218">
        <v>11.63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-1.87</v>
      </c>
      <c r="AL83" s="218">
        <v>9.34</v>
      </c>
      <c r="AM83" s="218">
        <v>0</v>
      </c>
      <c r="AN83" s="218">
        <v>0</v>
      </c>
      <c r="AO83" s="218">
        <v>0</v>
      </c>
      <c r="AP83" s="218">
        <v>0</v>
      </c>
      <c r="AQ83" s="218">
        <v>0</v>
      </c>
      <c r="AR83" s="218">
        <v>0</v>
      </c>
      <c r="AS83" s="218">
        <v>0</v>
      </c>
      <c r="AT83" s="218">
        <v>0</v>
      </c>
      <c r="AU83">
        <v>0</v>
      </c>
      <c r="AV83">
        <v>0</v>
      </c>
    </row>
    <row r="84" spans="1:48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140</v>
      </c>
      <c r="L84" s="218">
        <v>2.89</v>
      </c>
      <c r="M84" s="218">
        <v>64.260000000000005</v>
      </c>
      <c r="N84" s="218">
        <v>53.05</v>
      </c>
      <c r="O84" s="218">
        <v>74.06</v>
      </c>
      <c r="P84" s="218">
        <v>22.73</v>
      </c>
      <c r="Q84" s="218">
        <v>1.93</v>
      </c>
      <c r="R84" s="218">
        <v>9.43</v>
      </c>
      <c r="S84" s="218">
        <v>6.28</v>
      </c>
      <c r="T84" s="218">
        <v>0</v>
      </c>
      <c r="U84" s="218">
        <v>49.71</v>
      </c>
      <c r="V84" s="218">
        <v>2.9</v>
      </c>
      <c r="W84" s="218">
        <v>4.83</v>
      </c>
      <c r="X84" s="218">
        <v>14.5</v>
      </c>
      <c r="Y84" s="218">
        <v>0</v>
      </c>
      <c r="Z84" s="218">
        <v>118.13</v>
      </c>
      <c r="AA84" s="218">
        <v>14.5</v>
      </c>
      <c r="AB84" s="218">
        <v>0</v>
      </c>
      <c r="AC84" s="218">
        <v>15</v>
      </c>
      <c r="AD84" s="218">
        <v>11.63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-1.87</v>
      </c>
      <c r="AL84" s="218">
        <v>9.34</v>
      </c>
      <c r="AM84" s="218">
        <v>0</v>
      </c>
      <c r="AN84" s="218">
        <v>0</v>
      </c>
      <c r="AO84" s="218">
        <v>0</v>
      </c>
      <c r="AP84" s="218">
        <v>0</v>
      </c>
      <c r="AQ84" s="218">
        <v>0</v>
      </c>
      <c r="AR84" s="218">
        <v>0</v>
      </c>
      <c r="AS84" s="218">
        <v>0</v>
      </c>
      <c r="AT84" s="218">
        <v>0</v>
      </c>
      <c r="AU84">
        <v>0</v>
      </c>
      <c r="AV84">
        <v>0</v>
      </c>
    </row>
    <row r="85" spans="1:48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140</v>
      </c>
      <c r="L85" s="218">
        <v>2.9</v>
      </c>
      <c r="M85" s="218">
        <v>64.260000000000005</v>
      </c>
      <c r="N85" s="218">
        <v>53.05</v>
      </c>
      <c r="O85" s="218">
        <v>74.06</v>
      </c>
      <c r="P85" s="218">
        <v>22.1</v>
      </c>
      <c r="Q85" s="218">
        <v>1.93</v>
      </c>
      <c r="R85" s="218">
        <v>9.43</v>
      </c>
      <c r="S85" s="218">
        <v>6.28</v>
      </c>
      <c r="T85" s="218">
        <v>0</v>
      </c>
      <c r="U85" s="218">
        <v>49.71</v>
      </c>
      <c r="V85" s="218">
        <v>2.9</v>
      </c>
      <c r="W85" s="218">
        <v>4.83</v>
      </c>
      <c r="X85" s="218">
        <v>14.5</v>
      </c>
      <c r="Y85" s="218">
        <v>0</v>
      </c>
      <c r="Z85" s="218">
        <v>118.13</v>
      </c>
      <c r="AA85" s="218">
        <v>14.5</v>
      </c>
      <c r="AB85" s="218">
        <v>0</v>
      </c>
      <c r="AC85" s="218">
        <v>15</v>
      </c>
      <c r="AD85" s="218">
        <v>11.63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-1.87</v>
      </c>
      <c r="AL85" s="218">
        <v>9.34</v>
      </c>
      <c r="AM85" s="218">
        <v>0</v>
      </c>
      <c r="AN85" s="218">
        <v>0</v>
      </c>
      <c r="AO85" s="218">
        <v>0</v>
      </c>
      <c r="AP85" s="218">
        <v>0</v>
      </c>
      <c r="AQ85" s="218">
        <v>0</v>
      </c>
      <c r="AR85" s="218">
        <v>0</v>
      </c>
      <c r="AS85" s="218">
        <v>0</v>
      </c>
      <c r="AT85" s="218">
        <v>0</v>
      </c>
      <c r="AU85">
        <v>0</v>
      </c>
      <c r="AV85">
        <v>0</v>
      </c>
    </row>
    <row r="86" spans="1:48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140</v>
      </c>
      <c r="L86" s="218">
        <v>2.9</v>
      </c>
      <c r="M86" s="218">
        <v>64.260000000000005</v>
      </c>
      <c r="N86" s="218">
        <v>53.05</v>
      </c>
      <c r="O86" s="218">
        <v>74.06</v>
      </c>
      <c r="P86" s="218">
        <v>22.1</v>
      </c>
      <c r="Q86" s="218">
        <v>1.93</v>
      </c>
      <c r="R86" s="218">
        <v>9.43</v>
      </c>
      <c r="S86" s="218">
        <v>6.28</v>
      </c>
      <c r="T86" s="218">
        <v>0</v>
      </c>
      <c r="U86" s="218">
        <v>49.71</v>
      </c>
      <c r="V86" s="218">
        <v>2.9</v>
      </c>
      <c r="W86" s="218">
        <v>4.83</v>
      </c>
      <c r="X86" s="218">
        <v>14.5</v>
      </c>
      <c r="Y86" s="218">
        <v>0</v>
      </c>
      <c r="Z86" s="218">
        <v>118.13</v>
      </c>
      <c r="AA86" s="218">
        <v>14.5</v>
      </c>
      <c r="AB86" s="218">
        <v>0</v>
      </c>
      <c r="AC86" s="218">
        <v>15</v>
      </c>
      <c r="AD86" s="218">
        <v>11.63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-1.87</v>
      </c>
      <c r="AL86" s="218">
        <v>9.34</v>
      </c>
      <c r="AM86" s="218">
        <v>0</v>
      </c>
      <c r="AN86" s="218">
        <v>0</v>
      </c>
      <c r="AO86" s="218">
        <v>0</v>
      </c>
      <c r="AP86" s="218">
        <v>0</v>
      </c>
      <c r="AQ86" s="218">
        <v>0</v>
      </c>
      <c r="AR86" s="218">
        <v>0</v>
      </c>
      <c r="AS86" s="218">
        <v>0</v>
      </c>
      <c r="AT86" s="218">
        <v>0</v>
      </c>
      <c r="AU86">
        <v>0</v>
      </c>
      <c r="AV86">
        <v>0</v>
      </c>
    </row>
    <row r="87" spans="1:48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140</v>
      </c>
      <c r="L87" s="218">
        <v>4.3099999999999996</v>
      </c>
      <c r="M87" s="218">
        <v>64.260000000000005</v>
      </c>
      <c r="N87" s="218">
        <v>53.05</v>
      </c>
      <c r="O87" s="218">
        <v>74.06</v>
      </c>
      <c r="P87" s="218">
        <v>22.18</v>
      </c>
      <c r="Q87" s="218">
        <v>1.93</v>
      </c>
      <c r="R87" s="218">
        <v>7.73</v>
      </c>
      <c r="S87" s="218">
        <v>6.28</v>
      </c>
      <c r="T87" s="218">
        <v>0</v>
      </c>
      <c r="U87" s="218">
        <v>49.71</v>
      </c>
      <c r="V87" s="218">
        <v>0</v>
      </c>
      <c r="W87" s="218">
        <v>4.83</v>
      </c>
      <c r="X87" s="218">
        <v>14.5</v>
      </c>
      <c r="Y87" s="218">
        <v>0</v>
      </c>
      <c r="Z87" s="218">
        <v>117.45</v>
      </c>
      <c r="AA87" s="218">
        <v>14.62</v>
      </c>
      <c r="AB87" s="218">
        <v>0</v>
      </c>
      <c r="AC87" s="218">
        <v>15</v>
      </c>
      <c r="AD87" s="218">
        <v>11.63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-1.87</v>
      </c>
      <c r="AL87" s="218">
        <v>9.34</v>
      </c>
      <c r="AM87" s="218">
        <v>0</v>
      </c>
      <c r="AN87" s="218">
        <v>0</v>
      </c>
      <c r="AO87" s="218">
        <v>0</v>
      </c>
      <c r="AP87" s="218">
        <v>0</v>
      </c>
      <c r="AQ87" s="218">
        <v>0</v>
      </c>
      <c r="AR87" s="218">
        <v>0</v>
      </c>
      <c r="AS87" s="218">
        <v>0</v>
      </c>
      <c r="AT87" s="218">
        <v>0</v>
      </c>
      <c r="AU87">
        <v>0</v>
      </c>
      <c r="AV87">
        <v>0</v>
      </c>
    </row>
    <row r="88" spans="1:48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140</v>
      </c>
      <c r="L88" s="218">
        <v>2.9</v>
      </c>
      <c r="M88" s="218">
        <v>64.260000000000005</v>
      </c>
      <c r="N88" s="218">
        <v>53.05</v>
      </c>
      <c r="O88" s="218">
        <v>74.06</v>
      </c>
      <c r="P88" s="218">
        <v>22.18</v>
      </c>
      <c r="Q88" s="218">
        <v>1.93</v>
      </c>
      <c r="R88" s="218">
        <v>7.73</v>
      </c>
      <c r="S88" s="218">
        <v>6.28</v>
      </c>
      <c r="T88" s="218">
        <v>0</v>
      </c>
      <c r="U88" s="218">
        <v>49.71</v>
      </c>
      <c r="V88" s="218">
        <v>0</v>
      </c>
      <c r="W88" s="218">
        <v>4.83</v>
      </c>
      <c r="X88" s="218">
        <v>14.5</v>
      </c>
      <c r="Y88" s="218">
        <v>0</v>
      </c>
      <c r="Z88" s="218">
        <v>117.45</v>
      </c>
      <c r="AA88" s="218">
        <v>14.62</v>
      </c>
      <c r="AB88" s="218">
        <v>0</v>
      </c>
      <c r="AC88" s="218">
        <v>15</v>
      </c>
      <c r="AD88" s="218">
        <v>11.63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-1.87</v>
      </c>
      <c r="AL88" s="218">
        <v>9.34</v>
      </c>
      <c r="AM88" s="218">
        <v>0</v>
      </c>
      <c r="AN88" s="218">
        <v>0</v>
      </c>
      <c r="AO88" s="218">
        <v>0</v>
      </c>
      <c r="AP88" s="218">
        <v>0</v>
      </c>
      <c r="AQ88" s="218">
        <v>0</v>
      </c>
      <c r="AR88" s="218">
        <v>0</v>
      </c>
      <c r="AS88" s="218">
        <v>0</v>
      </c>
      <c r="AT88" s="218">
        <v>0</v>
      </c>
      <c r="AU88">
        <v>0</v>
      </c>
      <c r="AV88">
        <v>0</v>
      </c>
    </row>
    <row r="89" spans="1:48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140</v>
      </c>
      <c r="L89" s="218">
        <v>2.9</v>
      </c>
      <c r="M89" s="218">
        <v>64.260000000000005</v>
      </c>
      <c r="N89" s="218">
        <v>53.05</v>
      </c>
      <c r="O89" s="218">
        <v>74.06</v>
      </c>
      <c r="P89" s="218">
        <v>22.18</v>
      </c>
      <c r="Q89" s="218">
        <v>1.93</v>
      </c>
      <c r="R89" s="218">
        <v>7.73</v>
      </c>
      <c r="S89" s="218">
        <v>6.28</v>
      </c>
      <c r="T89" s="218">
        <v>0</v>
      </c>
      <c r="U89" s="218">
        <v>49.71</v>
      </c>
      <c r="V89" s="218">
        <v>0</v>
      </c>
      <c r="W89" s="218">
        <v>4.83</v>
      </c>
      <c r="X89" s="218">
        <v>43.5</v>
      </c>
      <c r="Y89" s="218">
        <v>0</v>
      </c>
      <c r="Z89" s="218">
        <v>57.99</v>
      </c>
      <c r="AA89" s="218">
        <v>14.5</v>
      </c>
      <c r="AB89" s="218">
        <v>0</v>
      </c>
      <c r="AC89" s="218">
        <v>15</v>
      </c>
      <c r="AD89" s="218">
        <v>11.63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-1.87</v>
      </c>
      <c r="AL89" s="218">
        <v>9.34</v>
      </c>
      <c r="AM89" s="218">
        <v>0</v>
      </c>
      <c r="AN89" s="218">
        <v>0</v>
      </c>
      <c r="AO89" s="218">
        <v>0</v>
      </c>
      <c r="AP89" s="218">
        <v>0</v>
      </c>
      <c r="AQ89" s="218">
        <v>0</v>
      </c>
      <c r="AR89" s="218">
        <v>0</v>
      </c>
      <c r="AS89" s="218">
        <v>0</v>
      </c>
      <c r="AT89" s="218">
        <v>0</v>
      </c>
      <c r="AU89">
        <v>0</v>
      </c>
      <c r="AV89">
        <v>0</v>
      </c>
    </row>
    <row r="90" spans="1:48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140</v>
      </c>
      <c r="L90" s="218">
        <v>2.9</v>
      </c>
      <c r="M90" s="218">
        <v>64.260000000000005</v>
      </c>
      <c r="N90" s="218">
        <v>53.05</v>
      </c>
      <c r="O90" s="218">
        <v>74.06</v>
      </c>
      <c r="P90" s="218">
        <v>22.18</v>
      </c>
      <c r="Q90" s="218">
        <v>1.93</v>
      </c>
      <c r="R90" s="218">
        <v>7.73</v>
      </c>
      <c r="S90" s="218">
        <v>6.28</v>
      </c>
      <c r="T90" s="218">
        <v>0</v>
      </c>
      <c r="U90" s="218">
        <v>49.71</v>
      </c>
      <c r="V90" s="218">
        <v>0</v>
      </c>
      <c r="W90" s="218">
        <v>4.83</v>
      </c>
      <c r="X90" s="218">
        <v>43.5</v>
      </c>
      <c r="Y90" s="218">
        <v>0</v>
      </c>
      <c r="Z90" s="218">
        <v>57.99</v>
      </c>
      <c r="AA90" s="218">
        <v>14.5</v>
      </c>
      <c r="AB90" s="218">
        <v>0</v>
      </c>
      <c r="AC90" s="218">
        <v>15</v>
      </c>
      <c r="AD90" s="218">
        <v>11.63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-1.87</v>
      </c>
      <c r="AL90" s="218">
        <v>9.34</v>
      </c>
      <c r="AM90" s="218">
        <v>0</v>
      </c>
      <c r="AN90" s="218">
        <v>0</v>
      </c>
      <c r="AO90" s="218">
        <v>0</v>
      </c>
      <c r="AP90" s="218">
        <v>0</v>
      </c>
      <c r="AQ90" s="218">
        <v>0</v>
      </c>
      <c r="AR90" s="218">
        <v>0</v>
      </c>
      <c r="AS90" s="218">
        <v>0</v>
      </c>
      <c r="AT90" s="218">
        <v>0</v>
      </c>
      <c r="AU90">
        <v>0</v>
      </c>
      <c r="AV90">
        <v>0</v>
      </c>
    </row>
    <row r="91" spans="1:48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140</v>
      </c>
      <c r="L91" s="218">
        <v>2.9</v>
      </c>
      <c r="M91" s="218">
        <v>64.260000000000005</v>
      </c>
      <c r="N91" s="218">
        <v>53.05</v>
      </c>
      <c r="O91" s="218">
        <v>74.06</v>
      </c>
      <c r="P91" s="218">
        <v>22.18</v>
      </c>
      <c r="Q91" s="218">
        <v>1.93</v>
      </c>
      <c r="R91" s="218">
        <v>10.199999999999999</v>
      </c>
      <c r="S91" s="218">
        <v>6.28</v>
      </c>
      <c r="T91" s="218">
        <v>0</v>
      </c>
      <c r="U91" s="218">
        <v>49.71</v>
      </c>
      <c r="V91" s="218">
        <v>2.38</v>
      </c>
      <c r="W91" s="218">
        <v>7.18</v>
      </c>
      <c r="X91" s="218">
        <v>43.5</v>
      </c>
      <c r="Y91" s="218">
        <v>0</v>
      </c>
      <c r="Z91" s="218">
        <v>57.99</v>
      </c>
      <c r="AA91" s="218">
        <v>14.5</v>
      </c>
      <c r="AB91" s="218">
        <v>0</v>
      </c>
      <c r="AC91" s="218">
        <v>15</v>
      </c>
      <c r="AD91" s="218">
        <v>11.63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26.46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  <c r="AQ91" s="218">
        <v>0</v>
      </c>
      <c r="AR91" s="218">
        <v>0</v>
      </c>
      <c r="AS91" s="218">
        <v>0</v>
      </c>
      <c r="AT91" s="218">
        <v>0</v>
      </c>
      <c r="AU91">
        <v>0</v>
      </c>
      <c r="AV91">
        <v>0</v>
      </c>
    </row>
    <row r="92" spans="1:48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140</v>
      </c>
      <c r="L92" s="218">
        <v>2.9</v>
      </c>
      <c r="M92" s="218">
        <v>64.260000000000005</v>
      </c>
      <c r="N92" s="218">
        <v>53.05</v>
      </c>
      <c r="O92" s="218">
        <v>74.06</v>
      </c>
      <c r="P92" s="218">
        <v>22.18</v>
      </c>
      <c r="Q92" s="218">
        <v>1.93</v>
      </c>
      <c r="R92" s="218">
        <v>10.199999999999999</v>
      </c>
      <c r="S92" s="218">
        <v>6.28</v>
      </c>
      <c r="T92" s="218">
        <v>0</v>
      </c>
      <c r="U92" s="218">
        <v>49.71</v>
      </c>
      <c r="V92" s="218">
        <v>0</v>
      </c>
      <c r="W92" s="218">
        <v>4.83</v>
      </c>
      <c r="X92" s="218">
        <v>43.5</v>
      </c>
      <c r="Y92" s="218">
        <v>0</v>
      </c>
      <c r="Z92" s="218">
        <v>57.99</v>
      </c>
      <c r="AA92" s="218">
        <v>14.5</v>
      </c>
      <c r="AB92" s="218">
        <v>0</v>
      </c>
      <c r="AC92" s="218">
        <v>15</v>
      </c>
      <c r="AD92" s="218">
        <v>11.63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62.26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  <c r="AQ92" s="218">
        <v>0</v>
      </c>
      <c r="AR92" s="218">
        <v>0</v>
      </c>
      <c r="AS92" s="218">
        <v>0</v>
      </c>
      <c r="AT92" s="218">
        <v>0</v>
      </c>
      <c r="AU92">
        <v>0</v>
      </c>
      <c r="AV92">
        <v>0</v>
      </c>
    </row>
    <row r="93" spans="1:48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140</v>
      </c>
      <c r="L93" s="218">
        <v>2.9</v>
      </c>
      <c r="M93" s="218">
        <v>64.260000000000005</v>
      </c>
      <c r="N93" s="218">
        <v>53.05</v>
      </c>
      <c r="O93" s="218">
        <v>74.06</v>
      </c>
      <c r="P93" s="218">
        <v>22.18</v>
      </c>
      <c r="Q93" s="218">
        <v>1.93</v>
      </c>
      <c r="R93" s="218">
        <v>10.199999999999999</v>
      </c>
      <c r="S93" s="218">
        <v>6.28</v>
      </c>
      <c r="T93" s="218">
        <v>0</v>
      </c>
      <c r="U93" s="218">
        <v>49.71</v>
      </c>
      <c r="V93" s="218">
        <v>0</v>
      </c>
      <c r="W93" s="218">
        <v>4.83</v>
      </c>
      <c r="X93" s="218">
        <v>14.5</v>
      </c>
      <c r="Y93" s="218">
        <v>0</v>
      </c>
      <c r="Z93" s="218">
        <v>58.9</v>
      </c>
      <c r="AA93" s="218">
        <v>14.5</v>
      </c>
      <c r="AB93" s="218">
        <v>0</v>
      </c>
      <c r="AC93" s="218">
        <v>15</v>
      </c>
      <c r="AD93" s="218">
        <v>11.63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62.26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  <c r="AQ93" s="218">
        <v>0</v>
      </c>
      <c r="AR93" s="218">
        <v>0</v>
      </c>
      <c r="AS93" s="218">
        <v>0</v>
      </c>
      <c r="AT93" s="218">
        <v>0</v>
      </c>
      <c r="AU93">
        <v>0</v>
      </c>
      <c r="AV93">
        <v>0</v>
      </c>
    </row>
    <row r="94" spans="1:48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140</v>
      </c>
      <c r="L94" s="218">
        <v>2.9</v>
      </c>
      <c r="M94" s="218">
        <v>64.260000000000005</v>
      </c>
      <c r="N94" s="218">
        <v>53.05</v>
      </c>
      <c r="O94" s="218">
        <v>74.06</v>
      </c>
      <c r="P94" s="218">
        <v>22.18</v>
      </c>
      <c r="Q94" s="218">
        <v>1.93</v>
      </c>
      <c r="R94" s="218">
        <v>10.199999999999999</v>
      </c>
      <c r="S94" s="218">
        <v>6.28</v>
      </c>
      <c r="T94" s="218">
        <v>0</v>
      </c>
      <c r="U94" s="218">
        <v>49.71</v>
      </c>
      <c r="V94" s="218">
        <v>0</v>
      </c>
      <c r="W94" s="218">
        <v>4.83</v>
      </c>
      <c r="X94" s="218">
        <v>14.5</v>
      </c>
      <c r="Y94" s="218">
        <v>0</v>
      </c>
      <c r="Z94" s="218">
        <v>58.69</v>
      </c>
      <c r="AA94" s="218">
        <v>14.5</v>
      </c>
      <c r="AB94" s="218">
        <v>0</v>
      </c>
      <c r="AC94" s="218">
        <v>15</v>
      </c>
      <c r="AD94" s="218">
        <v>11.63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62.26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  <c r="AQ94" s="218">
        <v>0</v>
      </c>
      <c r="AR94" s="218">
        <v>0</v>
      </c>
      <c r="AS94" s="218">
        <v>0</v>
      </c>
      <c r="AT94" s="218">
        <v>0</v>
      </c>
      <c r="AU94">
        <v>0</v>
      </c>
      <c r="AV94">
        <v>0</v>
      </c>
    </row>
    <row r="95" spans="1:48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140</v>
      </c>
      <c r="L95" s="218">
        <v>2.9</v>
      </c>
      <c r="M95" s="218">
        <v>64.260000000000005</v>
      </c>
      <c r="N95" s="218">
        <v>53.05</v>
      </c>
      <c r="O95" s="218">
        <v>74.06</v>
      </c>
      <c r="P95" s="218">
        <v>22.18</v>
      </c>
      <c r="Q95" s="218">
        <v>1.93</v>
      </c>
      <c r="R95" s="218">
        <v>10.199999999999999</v>
      </c>
      <c r="S95" s="218">
        <v>6.28</v>
      </c>
      <c r="T95" s="218">
        <v>0</v>
      </c>
      <c r="U95" s="218">
        <v>49.71</v>
      </c>
      <c r="V95" s="218">
        <v>0</v>
      </c>
      <c r="W95" s="218">
        <v>4.83</v>
      </c>
      <c r="X95" s="218">
        <v>14.5</v>
      </c>
      <c r="Y95" s="218">
        <v>0</v>
      </c>
      <c r="Z95" s="218">
        <v>57.99</v>
      </c>
      <c r="AA95" s="218">
        <v>14.5</v>
      </c>
      <c r="AB95" s="218">
        <v>0</v>
      </c>
      <c r="AC95" s="218">
        <v>15</v>
      </c>
      <c r="AD95" s="218">
        <v>11.63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62.26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  <c r="AQ95" s="218">
        <v>0</v>
      </c>
      <c r="AR95" s="218">
        <v>0</v>
      </c>
      <c r="AS95" s="218">
        <v>0</v>
      </c>
      <c r="AT95" s="218">
        <v>0</v>
      </c>
      <c r="AU95">
        <v>0</v>
      </c>
      <c r="AV95">
        <v>0</v>
      </c>
    </row>
    <row r="96" spans="1:48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140</v>
      </c>
      <c r="L96" s="218">
        <v>2.9</v>
      </c>
      <c r="M96" s="218">
        <v>64.260000000000005</v>
      </c>
      <c r="N96" s="218">
        <v>53.05</v>
      </c>
      <c r="O96" s="218">
        <v>74.06</v>
      </c>
      <c r="P96" s="218">
        <v>22.18</v>
      </c>
      <c r="Q96" s="218">
        <v>1.93</v>
      </c>
      <c r="R96" s="218">
        <v>10.199999999999999</v>
      </c>
      <c r="S96" s="218">
        <v>6.28</v>
      </c>
      <c r="T96" s="218">
        <v>0</v>
      </c>
      <c r="U96" s="218">
        <v>49.71</v>
      </c>
      <c r="V96" s="218">
        <v>0</v>
      </c>
      <c r="W96" s="218">
        <v>4.83</v>
      </c>
      <c r="X96" s="218">
        <v>14.5</v>
      </c>
      <c r="Y96" s="218">
        <v>0</v>
      </c>
      <c r="Z96" s="218">
        <v>57.99</v>
      </c>
      <c r="AA96" s="218">
        <v>14.5</v>
      </c>
      <c r="AB96" s="218">
        <v>0</v>
      </c>
      <c r="AC96" s="218">
        <v>15</v>
      </c>
      <c r="AD96" s="218">
        <v>11.63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99.62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  <c r="AQ96" s="218">
        <v>0</v>
      </c>
      <c r="AR96" s="218">
        <v>0</v>
      </c>
      <c r="AS96" s="218">
        <v>0</v>
      </c>
      <c r="AT96" s="218">
        <v>0</v>
      </c>
      <c r="AU96">
        <v>0</v>
      </c>
      <c r="AV96">
        <v>0</v>
      </c>
    </row>
    <row r="97" spans="1:48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140</v>
      </c>
      <c r="L97" s="218">
        <v>2.9</v>
      </c>
      <c r="M97" s="218">
        <v>64.260000000000005</v>
      </c>
      <c r="N97" s="218">
        <v>53.05</v>
      </c>
      <c r="O97" s="218">
        <v>74.06</v>
      </c>
      <c r="P97" s="218">
        <v>22.18</v>
      </c>
      <c r="Q97" s="218">
        <v>1.93</v>
      </c>
      <c r="R97" s="218">
        <v>10.199999999999999</v>
      </c>
      <c r="S97" s="218">
        <v>6.28</v>
      </c>
      <c r="T97" s="218">
        <v>0</v>
      </c>
      <c r="U97" s="218">
        <v>49.71</v>
      </c>
      <c r="V97" s="218">
        <v>0</v>
      </c>
      <c r="W97" s="218">
        <v>4.83</v>
      </c>
      <c r="X97" s="218">
        <v>14.5</v>
      </c>
      <c r="Y97" s="218">
        <v>0</v>
      </c>
      <c r="Z97" s="218">
        <v>57.99</v>
      </c>
      <c r="AA97" s="218">
        <v>14.5</v>
      </c>
      <c r="AB97" s="218">
        <v>0</v>
      </c>
      <c r="AC97" s="218">
        <v>15</v>
      </c>
      <c r="AD97" s="218">
        <v>11.63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99.62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  <c r="AQ97" s="218">
        <v>0</v>
      </c>
      <c r="AR97" s="218">
        <v>0</v>
      </c>
      <c r="AS97" s="218">
        <v>0</v>
      </c>
      <c r="AT97" s="218">
        <v>0</v>
      </c>
      <c r="AU97">
        <v>0</v>
      </c>
      <c r="AV97">
        <v>0</v>
      </c>
    </row>
    <row r="98" spans="1:48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140</v>
      </c>
      <c r="L98" s="218">
        <v>2.9</v>
      </c>
      <c r="M98" s="218">
        <v>64.260000000000005</v>
      </c>
      <c r="N98" s="218">
        <v>53.05</v>
      </c>
      <c r="O98" s="218">
        <v>74.06</v>
      </c>
      <c r="P98" s="218">
        <v>22.18</v>
      </c>
      <c r="Q98" s="218">
        <v>1.93</v>
      </c>
      <c r="R98" s="218">
        <v>10.199999999999999</v>
      </c>
      <c r="S98" s="218">
        <v>6.28</v>
      </c>
      <c r="T98" s="218">
        <v>0</v>
      </c>
      <c r="U98" s="218">
        <v>49.71</v>
      </c>
      <c r="V98" s="218">
        <v>0</v>
      </c>
      <c r="W98" s="218">
        <v>4.83</v>
      </c>
      <c r="X98" s="218">
        <v>14.49</v>
      </c>
      <c r="Y98" s="218">
        <v>0</v>
      </c>
      <c r="Z98" s="218">
        <v>57.99</v>
      </c>
      <c r="AA98" s="218">
        <v>14.5</v>
      </c>
      <c r="AB98" s="218">
        <v>0</v>
      </c>
      <c r="AC98" s="218">
        <v>15</v>
      </c>
      <c r="AD98" s="218">
        <v>11.63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99.62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  <c r="AQ98" s="218">
        <v>0</v>
      </c>
      <c r="AR98" s="218">
        <v>0</v>
      </c>
      <c r="AS98" s="218">
        <v>0</v>
      </c>
      <c r="AT98" s="218">
        <v>0</v>
      </c>
      <c r="AU98">
        <v>0</v>
      </c>
      <c r="AV98">
        <v>0</v>
      </c>
    </row>
    <row r="99" spans="1:48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3.6220000000000008</v>
      </c>
      <c r="L99">
        <f t="shared" si="0"/>
        <v>0.12813250000000004</v>
      </c>
      <c r="M99">
        <f t="shared" si="0"/>
        <v>1.3641050000000023</v>
      </c>
      <c r="N99">
        <f t="shared" si="0"/>
        <v>1.1584400000000017</v>
      </c>
      <c r="O99">
        <f t="shared" si="0"/>
        <v>1.6502500000000027</v>
      </c>
      <c r="P99">
        <f t="shared" si="0"/>
        <v>0.5372200000000007</v>
      </c>
      <c r="Q99">
        <f t="shared" si="0"/>
        <v>4.6320000000000104E-2</v>
      </c>
      <c r="R99">
        <f t="shared" si="0"/>
        <v>0.19338250000000007</v>
      </c>
      <c r="S99">
        <f t="shared" si="0"/>
        <v>0.14649249999999986</v>
      </c>
      <c r="T99">
        <f t="shared" si="0"/>
        <v>0</v>
      </c>
      <c r="U99">
        <f t="shared" si="0"/>
        <v>1.1960425000000003</v>
      </c>
      <c r="V99">
        <f t="shared" si="0"/>
        <v>2.4242500000000011E-2</v>
      </c>
      <c r="W99">
        <f t="shared" si="0"/>
        <v>0.1191724999999999</v>
      </c>
      <c r="X99">
        <f t="shared" si="0"/>
        <v>0.59357249999999995</v>
      </c>
      <c r="Y99">
        <f t="shared" si="0"/>
        <v>0</v>
      </c>
      <c r="Z99">
        <f t="shared" si="0"/>
        <v>1.4053874999999989</v>
      </c>
      <c r="AA99">
        <f t="shared" si="0"/>
        <v>0.38995499999999989</v>
      </c>
      <c r="AB99">
        <f t="shared" si="0"/>
        <v>0</v>
      </c>
      <c r="AC99">
        <f t="shared" si="0"/>
        <v>0.37912750000000006</v>
      </c>
      <c r="AD99">
        <f t="shared" si="0"/>
        <v>0.14828249999999998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0.11295499999999999</v>
      </c>
      <c r="AL99">
        <f t="shared" si="0"/>
        <v>0.14864999999999989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0.50311000000000006</v>
      </c>
      <c r="AR99">
        <f t="shared" si="1"/>
        <v>0</v>
      </c>
      <c r="AS99">
        <f t="shared" si="1"/>
        <v>0</v>
      </c>
      <c r="AT99">
        <f t="shared" si="1"/>
        <v>0</v>
      </c>
      <c r="AU99">
        <v>0</v>
      </c>
      <c r="AV99">
        <v>0</v>
      </c>
    </row>
    <row r="101" spans="1:4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 s="80">
        <v>47</v>
      </c>
      <c r="AV101" s="80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7"/>
    </row>
    <row r="3" spans="1:46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82</v>
      </c>
      <c r="L3" s="218">
        <v>21.26</v>
      </c>
      <c r="M3" s="218">
        <v>0</v>
      </c>
      <c r="N3" s="218">
        <v>29</v>
      </c>
      <c r="O3" s="218">
        <v>48.69</v>
      </c>
      <c r="P3" s="218">
        <v>65.75</v>
      </c>
      <c r="Q3" s="218">
        <v>1.93</v>
      </c>
      <c r="R3" s="218">
        <v>5</v>
      </c>
      <c r="S3" s="218">
        <v>3</v>
      </c>
      <c r="T3" s="218">
        <v>0</v>
      </c>
      <c r="U3" s="218">
        <v>234.83</v>
      </c>
      <c r="V3" s="218">
        <v>5.09</v>
      </c>
      <c r="W3" s="218">
        <v>9.98</v>
      </c>
      <c r="X3" s="218">
        <v>36.21</v>
      </c>
      <c r="Y3" s="218">
        <v>0</v>
      </c>
      <c r="Z3" s="218">
        <v>68.31</v>
      </c>
      <c r="AA3" s="218">
        <v>9.66</v>
      </c>
      <c r="AB3" s="218">
        <v>0</v>
      </c>
      <c r="AC3" s="218">
        <v>7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0.02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  <c r="AQ3" s="218">
        <v>0</v>
      </c>
      <c r="AR3" s="218">
        <v>0</v>
      </c>
      <c r="AS3" s="218">
        <v>0</v>
      </c>
      <c r="AT3" s="218">
        <v>0</v>
      </c>
    </row>
    <row r="4" spans="1:46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82</v>
      </c>
      <c r="L4" s="218">
        <v>21.26</v>
      </c>
      <c r="M4" s="218">
        <v>0</v>
      </c>
      <c r="N4" s="218">
        <v>29</v>
      </c>
      <c r="O4" s="218">
        <v>48.69</v>
      </c>
      <c r="P4" s="218">
        <v>65.75</v>
      </c>
      <c r="Q4" s="218">
        <v>1.93</v>
      </c>
      <c r="R4" s="218">
        <v>5</v>
      </c>
      <c r="S4" s="218">
        <v>3</v>
      </c>
      <c r="T4" s="218">
        <v>0</v>
      </c>
      <c r="U4" s="218">
        <v>235.52</v>
      </c>
      <c r="V4" s="218">
        <v>5.09</v>
      </c>
      <c r="W4" s="218">
        <v>9.98</v>
      </c>
      <c r="X4" s="218">
        <v>36.21</v>
      </c>
      <c r="Y4" s="218">
        <v>0</v>
      </c>
      <c r="Z4" s="218">
        <v>68.31</v>
      </c>
      <c r="AA4" s="218">
        <v>9.66</v>
      </c>
      <c r="AB4" s="218">
        <v>0</v>
      </c>
      <c r="AC4" s="218">
        <v>7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0.02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  <c r="AQ4" s="218">
        <v>0</v>
      </c>
      <c r="AR4" s="218">
        <v>0</v>
      </c>
      <c r="AS4" s="218">
        <v>0</v>
      </c>
      <c r="AT4" s="218">
        <v>0</v>
      </c>
    </row>
    <row r="5" spans="1:46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82</v>
      </c>
      <c r="L5" s="218">
        <v>21.26</v>
      </c>
      <c r="M5" s="218">
        <v>0</v>
      </c>
      <c r="N5" s="218">
        <v>29</v>
      </c>
      <c r="O5" s="218">
        <v>48.69</v>
      </c>
      <c r="P5" s="218">
        <v>64.67</v>
      </c>
      <c r="Q5" s="218">
        <v>1.93</v>
      </c>
      <c r="R5" s="218">
        <v>5</v>
      </c>
      <c r="S5" s="218">
        <v>3</v>
      </c>
      <c r="T5" s="218">
        <v>0</v>
      </c>
      <c r="U5" s="218">
        <v>235.52</v>
      </c>
      <c r="V5" s="218">
        <v>2.69</v>
      </c>
      <c r="W5" s="218">
        <v>6.55</v>
      </c>
      <c r="X5" s="218">
        <v>20.09</v>
      </c>
      <c r="Y5" s="218">
        <v>0</v>
      </c>
      <c r="Z5" s="218">
        <v>70.680000000000007</v>
      </c>
      <c r="AA5" s="218">
        <v>9.66</v>
      </c>
      <c r="AB5" s="218">
        <v>0</v>
      </c>
      <c r="AC5" s="218">
        <v>7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0.02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  <c r="AQ5" s="218">
        <v>0</v>
      </c>
      <c r="AR5" s="218">
        <v>0</v>
      </c>
      <c r="AS5" s="218">
        <v>0</v>
      </c>
      <c r="AT5" s="218">
        <v>0</v>
      </c>
    </row>
    <row r="6" spans="1:46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82</v>
      </c>
      <c r="L6" s="218">
        <v>21.26</v>
      </c>
      <c r="M6" s="218">
        <v>0</v>
      </c>
      <c r="N6" s="218">
        <v>29</v>
      </c>
      <c r="O6" s="218">
        <v>48.69</v>
      </c>
      <c r="P6" s="218">
        <v>64.67</v>
      </c>
      <c r="Q6" s="218">
        <v>1.93</v>
      </c>
      <c r="R6" s="218">
        <v>5</v>
      </c>
      <c r="S6" s="218">
        <v>3</v>
      </c>
      <c r="T6" s="218">
        <v>0</v>
      </c>
      <c r="U6" s="218">
        <v>235.52</v>
      </c>
      <c r="V6" s="218">
        <v>0</v>
      </c>
      <c r="W6" s="218">
        <v>5.2</v>
      </c>
      <c r="X6" s="218">
        <v>17.399999999999999</v>
      </c>
      <c r="Y6" s="218">
        <v>0</v>
      </c>
      <c r="Z6" s="218">
        <v>70.680000000000007</v>
      </c>
      <c r="AA6" s="218">
        <v>9.66</v>
      </c>
      <c r="AB6" s="218">
        <v>0</v>
      </c>
      <c r="AC6" s="218">
        <v>7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0.02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  <c r="AQ6" s="218">
        <v>0</v>
      </c>
      <c r="AR6" s="218">
        <v>0</v>
      </c>
      <c r="AS6" s="218">
        <v>0</v>
      </c>
      <c r="AT6" s="218">
        <v>0</v>
      </c>
    </row>
    <row r="7" spans="1:46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77.36</v>
      </c>
      <c r="L7" s="218">
        <v>21.4</v>
      </c>
      <c r="M7" s="218">
        <v>0</v>
      </c>
      <c r="N7" s="218">
        <v>29</v>
      </c>
      <c r="O7" s="218">
        <v>48.69</v>
      </c>
      <c r="P7" s="218">
        <v>64.67</v>
      </c>
      <c r="Q7" s="218">
        <v>1.93</v>
      </c>
      <c r="R7" s="218">
        <v>5</v>
      </c>
      <c r="S7" s="218">
        <v>3.36</v>
      </c>
      <c r="T7" s="218">
        <v>0</v>
      </c>
      <c r="U7" s="218">
        <v>235.52</v>
      </c>
      <c r="V7" s="218">
        <v>0</v>
      </c>
      <c r="W7" s="218">
        <v>4.83</v>
      </c>
      <c r="X7" s="218">
        <v>17.399999999999999</v>
      </c>
      <c r="Y7" s="218">
        <v>0</v>
      </c>
      <c r="Z7" s="218">
        <v>68.31</v>
      </c>
      <c r="AA7" s="218">
        <v>9.66</v>
      </c>
      <c r="AB7" s="218">
        <v>0</v>
      </c>
      <c r="AC7" s="218">
        <v>7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0.02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  <c r="AQ7" s="218">
        <v>0</v>
      </c>
      <c r="AR7" s="218">
        <v>0</v>
      </c>
      <c r="AS7" s="218">
        <v>0</v>
      </c>
      <c r="AT7" s="218">
        <v>0</v>
      </c>
    </row>
    <row r="8" spans="1:46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77.36</v>
      </c>
      <c r="L8" s="218">
        <v>21.4</v>
      </c>
      <c r="M8" s="218">
        <v>0</v>
      </c>
      <c r="N8" s="218">
        <v>29</v>
      </c>
      <c r="O8" s="218">
        <v>48.69</v>
      </c>
      <c r="P8" s="218">
        <v>64.67</v>
      </c>
      <c r="Q8" s="218">
        <v>1.93</v>
      </c>
      <c r="R8" s="218">
        <v>5</v>
      </c>
      <c r="S8" s="218">
        <v>3.36</v>
      </c>
      <c r="T8" s="218">
        <v>0</v>
      </c>
      <c r="U8" s="218">
        <v>235.52</v>
      </c>
      <c r="V8" s="218">
        <v>0</v>
      </c>
      <c r="W8" s="218">
        <v>4.83</v>
      </c>
      <c r="X8" s="218">
        <v>17.399999999999999</v>
      </c>
      <c r="Y8" s="218">
        <v>0</v>
      </c>
      <c r="Z8" s="218">
        <v>68.31</v>
      </c>
      <c r="AA8" s="218">
        <v>9.66</v>
      </c>
      <c r="AB8" s="218">
        <v>0</v>
      </c>
      <c r="AC8" s="218">
        <v>7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0.02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  <c r="AQ8" s="218">
        <v>0</v>
      </c>
      <c r="AR8" s="218">
        <v>0</v>
      </c>
      <c r="AS8" s="218">
        <v>0</v>
      </c>
      <c r="AT8" s="218">
        <v>0</v>
      </c>
    </row>
    <row r="9" spans="1:46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77.36</v>
      </c>
      <c r="L9" s="218">
        <v>21.41</v>
      </c>
      <c r="M9" s="218">
        <v>0</v>
      </c>
      <c r="N9" s="218">
        <v>29</v>
      </c>
      <c r="O9" s="218">
        <v>48.69</v>
      </c>
      <c r="P9" s="218">
        <v>65.39</v>
      </c>
      <c r="Q9" s="218">
        <v>1.93</v>
      </c>
      <c r="R9" s="218">
        <v>5.2</v>
      </c>
      <c r="S9" s="218">
        <v>3.36</v>
      </c>
      <c r="T9" s="218">
        <v>0</v>
      </c>
      <c r="U9" s="218">
        <v>235.52</v>
      </c>
      <c r="V9" s="218">
        <v>0</v>
      </c>
      <c r="W9" s="218">
        <v>4.83</v>
      </c>
      <c r="X9" s="218">
        <v>17.399999999999999</v>
      </c>
      <c r="Y9" s="218">
        <v>0</v>
      </c>
      <c r="Z9" s="218">
        <v>32.86</v>
      </c>
      <c r="AA9" s="218">
        <v>9.66</v>
      </c>
      <c r="AB9" s="218">
        <v>0</v>
      </c>
      <c r="AC9" s="218">
        <v>7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0.02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  <c r="AQ9" s="218">
        <v>0</v>
      </c>
      <c r="AR9" s="218">
        <v>0</v>
      </c>
      <c r="AS9" s="218">
        <v>0</v>
      </c>
      <c r="AT9" s="218">
        <v>0</v>
      </c>
    </row>
    <row r="10" spans="1:46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77.36</v>
      </c>
      <c r="L10" s="218">
        <v>21.41</v>
      </c>
      <c r="M10" s="218">
        <v>0</v>
      </c>
      <c r="N10" s="218">
        <v>29</v>
      </c>
      <c r="O10" s="218">
        <v>48.69</v>
      </c>
      <c r="P10" s="218">
        <v>65.39</v>
      </c>
      <c r="Q10" s="218">
        <v>1.93</v>
      </c>
      <c r="R10" s="218">
        <v>5.2</v>
      </c>
      <c r="S10" s="218">
        <v>3.36</v>
      </c>
      <c r="T10" s="218">
        <v>0</v>
      </c>
      <c r="U10" s="218">
        <v>235.52</v>
      </c>
      <c r="V10" s="218">
        <v>0</v>
      </c>
      <c r="W10" s="218">
        <v>4.83</v>
      </c>
      <c r="X10" s="218">
        <v>17.399999999999999</v>
      </c>
      <c r="Y10" s="218">
        <v>0</v>
      </c>
      <c r="Z10" s="218">
        <v>32.86</v>
      </c>
      <c r="AA10" s="218">
        <v>9.66</v>
      </c>
      <c r="AB10" s="218">
        <v>0</v>
      </c>
      <c r="AC10" s="218">
        <v>7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0.02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  <c r="AQ10" s="218">
        <v>0</v>
      </c>
      <c r="AR10" s="218">
        <v>0</v>
      </c>
      <c r="AS10" s="218">
        <v>0</v>
      </c>
      <c r="AT10" s="218">
        <v>0</v>
      </c>
    </row>
    <row r="11" spans="1:46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82</v>
      </c>
      <c r="L11" s="218">
        <v>21.51</v>
      </c>
      <c r="M11" s="218">
        <v>0</v>
      </c>
      <c r="N11" s="218">
        <v>29</v>
      </c>
      <c r="O11" s="218">
        <v>48.69</v>
      </c>
      <c r="P11" s="218">
        <v>64.67</v>
      </c>
      <c r="Q11" s="218">
        <v>1.93</v>
      </c>
      <c r="R11" s="218">
        <v>5.24</v>
      </c>
      <c r="S11" s="218">
        <v>3.37</v>
      </c>
      <c r="T11" s="218">
        <v>0</v>
      </c>
      <c r="U11" s="218">
        <v>235.52</v>
      </c>
      <c r="V11" s="218">
        <v>0</v>
      </c>
      <c r="W11" s="218">
        <v>4.83</v>
      </c>
      <c r="X11" s="218">
        <v>17.399999999999999</v>
      </c>
      <c r="Y11" s="218">
        <v>0</v>
      </c>
      <c r="Z11" s="218">
        <v>68.31</v>
      </c>
      <c r="AA11" s="218">
        <v>12.08</v>
      </c>
      <c r="AB11" s="218">
        <v>0</v>
      </c>
      <c r="AC11" s="218">
        <v>7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0.02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  <c r="AQ11" s="218">
        <v>0</v>
      </c>
      <c r="AR11" s="218">
        <v>0</v>
      </c>
      <c r="AS11" s="218">
        <v>0</v>
      </c>
      <c r="AT11" s="218">
        <v>0</v>
      </c>
    </row>
    <row r="12" spans="1:46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82</v>
      </c>
      <c r="L12" s="218">
        <v>21.51</v>
      </c>
      <c r="M12" s="218">
        <v>0</v>
      </c>
      <c r="N12" s="218">
        <v>29</v>
      </c>
      <c r="O12" s="218">
        <v>48.69</v>
      </c>
      <c r="P12" s="218">
        <v>64.67</v>
      </c>
      <c r="Q12" s="218">
        <v>1.93</v>
      </c>
      <c r="R12" s="218">
        <v>5.24</v>
      </c>
      <c r="S12" s="218">
        <v>3.37</v>
      </c>
      <c r="T12" s="218">
        <v>0</v>
      </c>
      <c r="U12" s="218">
        <v>235.52</v>
      </c>
      <c r="V12" s="218">
        <v>0</v>
      </c>
      <c r="W12" s="218">
        <v>4.83</v>
      </c>
      <c r="X12" s="218">
        <v>17.399999999999999</v>
      </c>
      <c r="Y12" s="218">
        <v>0</v>
      </c>
      <c r="Z12" s="218">
        <v>68.31</v>
      </c>
      <c r="AA12" s="218">
        <v>12.08</v>
      </c>
      <c r="AB12" s="218">
        <v>0</v>
      </c>
      <c r="AC12" s="218">
        <v>7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0.02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  <c r="AQ12" s="218">
        <v>0</v>
      </c>
      <c r="AR12" s="218">
        <v>0</v>
      </c>
      <c r="AS12" s="218">
        <v>0</v>
      </c>
      <c r="AT12" s="218">
        <v>0</v>
      </c>
    </row>
    <row r="13" spans="1:46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40.43</v>
      </c>
      <c r="L13" s="218">
        <v>21.51</v>
      </c>
      <c r="M13" s="218">
        <v>0</v>
      </c>
      <c r="N13" s="218">
        <v>29</v>
      </c>
      <c r="O13" s="218">
        <v>48.69</v>
      </c>
      <c r="P13" s="218">
        <v>64.67</v>
      </c>
      <c r="Q13" s="218">
        <v>1.93</v>
      </c>
      <c r="R13" s="218">
        <v>5.24</v>
      </c>
      <c r="S13" s="218">
        <v>3.37</v>
      </c>
      <c r="T13" s="218">
        <v>0</v>
      </c>
      <c r="U13" s="218">
        <v>235.52</v>
      </c>
      <c r="V13" s="218">
        <v>0</v>
      </c>
      <c r="W13" s="218">
        <v>4.83</v>
      </c>
      <c r="X13" s="218">
        <v>17.399999999999999</v>
      </c>
      <c r="Y13" s="218">
        <v>0</v>
      </c>
      <c r="Z13" s="218">
        <v>68.31</v>
      </c>
      <c r="AA13" s="218">
        <v>12.08</v>
      </c>
      <c r="AB13" s="218">
        <v>0</v>
      </c>
      <c r="AC13" s="218">
        <v>7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0.02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  <c r="AQ13" s="218">
        <v>0</v>
      </c>
      <c r="AR13" s="218">
        <v>0</v>
      </c>
      <c r="AS13" s="218">
        <v>0</v>
      </c>
      <c r="AT13" s="218">
        <v>0</v>
      </c>
    </row>
    <row r="14" spans="1:46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40.43</v>
      </c>
      <c r="L14" s="218">
        <v>21.51</v>
      </c>
      <c r="M14" s="218">
        <v>0</v>
      </c>
      <c r="N14" s="218">
        <v>29</v>
      </c>
      <c r="O14" s="218">
        <v>48.69</v>
      </c>
      <c r="P14" s="218">
        <v>64.67</v>
      </c>
      <c r="Q14" s="218">
        <v>1.93</v>
      </c>
      <c r="R14" s="218">
        <v>5.24</v>
      </c>
      <c r="S14" s="218">
        <v>3.37</v>
      </c>
      <c r="T14" s="218">
        <v>0</v>
      </c>
      <c r="U14" s="218">
        <v>235.52</v>
      </c>
      <c r="V14" s="218">
        <v>0</v>
      </c>
      <c r="W14" s="218">
        <v>4.83</v>
      </c>
      <c r="X14" s="218">
        <v>17.399999999999999</v>
      </c>
      <c r="Y14" s="218">
        <v>0</v>
      </c>
      <c r="Z14" s="218">
        <v>68.31</v>
      </c>
      <c r="AA14" s="218">
        <v>12.08</v>
      </c>
      <c r="AB14" s="218">
        <v>0</v>
      </c>
      <c r="AC14" s="218">
        <v>7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0.02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  <c r="AQ14" s="218">
        <v>0</v>
      </c>
      <c r="AR14" s="218">
        <v>0</v>
      </c>
      <c r="AS14" s="218">
        <v>0</v>
      </c>
      <c r="AT14" s="218">
        <v>0</v>
      </c>
    </row>
    <row r="15" spans="1:46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40.43</v>
      </c>
      <c r="L15" s="218">
        <v>21.51</v>
      </c>
      <c r="M15" s="218">
        <v>0</v>
      </c>
      <c r="N15" s="218">
        <v>29</v>
      </c>
      <c r="O15" s="218">
        <v>48.69</v>
      </c>
      <c r="P15" s="218">
        <v>64.67</v>
      </c>
      <c r="Q15" s="218">
        <v>1.93</v>
      </c>
      <c r="R15" s="218">
        <v>5.24</v>
      </c>
      <c r="S15" s="218">
        <v>3.37</v>
      </c>
      <c r="T15" s="218">
        <v>0</v>
      </c>
      <c r="U15" s="218">
        <v>235.52</v>
      </c>
      <c r="V15" s="218">
        <v>0</v>
      </c>
      <c r="W15" s="218">
        <v>4.83</v>
      </c>
      <c r="X15" s="218">
        <v>17.399999999999999</v>
      </c>
      <c r="Y15" s="218">
        <v>0</v>
      </c>
      <c r="Z15" s="218">
        <v>68.31</v>
      </c>
      <c r="AA15" s="218">
        <v>12.08</v>
      </c>
      <c r="AB15" s="218">
        <v>0</v>
      </c>
      <c r="AC15" s="218">
        <v>7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0.02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  <c r="AQ15" s="218">
        <v>0</v>
      </c>
      <c r="AR15" s="218">
        <v>0</v>
      </c>
      <c r="AS15" s="218">
        <v>0</v>
      </c>
      <c r="AT15" s="218">
        <v>0</v>
      </c>
    </row>
    <row r="16" spans="1:46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40.43</v>
      </c>
      <c r="L16" s="218">
        <v>21.51</v>
      </c>
      <c r="M16" s="218">
        <v>0</v>
      </c>
      <c r="N16" s="218">
        <v>29</v>
      </c>
      <c r="O16" s="218">
        <v>48.69</v>
      </c>
      <c r="P16" s="218">
        <v>64.67</v>
      </c>
      <c r="Q16" s="218">
        <v>1.93</v>
      </c>
      <c r="R16" s="218">
        <v>5.24</v>
      </c>
      <c r="S16" s="218">
        <v>3.37</v>
      </c>
      <c r="T16" s="218">
        <v>0</v>
      </c>
      <c r="U16" s="218">
        <v>235.52</v>
      </c>
      <c r="V16" s="218">
        <v>0</v>
      </c>
      <c r="W16" s="218">
        <v>4.83</v>
      </c>
      <c r="X16" s="218">
        <v>17.399999999999999</v>
      </c>
      <c r="Y16" s="218">
        <v>0</v>
      </c>
      <c r="Z16" s="218">
        <v>38.659999999999997</v>
      </c>
      <c r="AA16" s="218">
        <v>12.08</v>
      </c>
      <c r="AB16" s="218">
        <v>0</v>
      </c>
      <c r="AC16" s="218">
        <v>7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0.02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  <c r="AQ16" s="218">
        <v>0</v>
      </c>
      <c r="AR16" s="218">
        <v>0</v>
      </c>
      <c r="AS16" s="218">
        <v>0</v>
      </c>
      <c r="AT16" s="218">
        <v>0</v>
      </c>
    </row>
    <row r="17" spans="1:46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40.43</v>
      </c>
      <c r="L17" s="218">
        <v>21.51</v>
      </c>
      <c r="M17" s="218">
        <v>0</v>
      </c>
      <c r="N17" s="218">
        <v>29</v>
      </c>
      <c r="O17" s="218">
        <v>48.69</v>
      </c>
      <c r="P17" s="218">
        <v>64.67</v>
      </c>
      <c r="Q17" s="218">
        <v>1.93</v>
      </c>
      <c r="R17" s="218">
        <v>5.24</v>
      </c>
      <c r="S17" s="218">
        <v>3.37</v>
      </c>
      <c r="T17" s="218">
        <v>0</v>
      </c>
      <c r="U17" s="218">
        <v>235.52</v>
      </c>
      <c r="V17" s="218">
        <v>0.02</v>
      </c>
      <c r="W17" s="218">
        <v>4.83</v>
      </c>
      <c r="X17" s="218">
        <v>17.399999999999999</v>
      </c>
      <c r="Y17" s="218">
        <v>0</v>
      </c>
      <c r="Z17" s="218">
        <v>38.659999999999997</v>
      </c>
      <c r="AA17" s="218">
        <v>12.08</v>
      </c>
      <c r="AB17" s="218">
        <v>0</v>
      </c>
      <c r="AC17" s="218">
        <v>7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0.02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  <c r="AQ17" s="218">
        <v>0</v>
      </c>
      <c r="AR17" s="218">
        <v>0</v>
      </c>
      <c r="AS17" s="218">
        <v>0</v>
      </c>
      <c r="AT17" s="218">
        <v>0</v>
      </c>
    </row>
    <row r="18" spans="1:46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40.43</v>
      </c>
      <c r="L18" s="218">
        <v>21.51</v>
      </c>
      <c r="M18" s="218">
        <v>0</v>
      </c>
      <c r="N18" s="218">
        <v>29</v>
      </c>
      <c r="O18" s="218">
        <v>48.69</v>
      </c>
      <c r="P18" s="218">
        <v>64.67</v>
      </c>
      <c r="Q18" s="218">
        <v>1.93</v>
      </c>
      <c r="R18" s="218">
        <v>5.24</v>
      </c>
      <c r="S18" s="218">
        <v>3.37</v>
      </c>
      <c r="T18" s="218">
        <v>0</v>
      </c>
      <c r="U18" s="218">
        <v>235.52</v>
      </c>
      <c r="V18" s="218">
        <v>0</v>
      </c>
      <c r="W18" s="218">
        <v>4.83</v>
      </c>
      <c r="X18" s="218">
        <v>17.399999999999999</v>
      </c>
      <c r="Y18" s="218">
        <v>0</v>
      </c>
      <c r="Z18" s="218">
        <v>38.659999999999997</v>
      </c>
      <c r="AA18" s="218">
        <v>12.08</v>
      </c>
      <c r="AB18" s="218">
        <v>0</v>
      </c>
      <c r="AC18" s="218">
        <v>7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0.02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  <c r="AQ18" s="218">
        <v>0</v>
      </c>
      <c r="AR18" s="218">
        <v>0</v>
      </c>
      <c r="AS18" s="218">
        <v>0</v>
      </c>
      <c r="AT18" s="218">
        <v>0</v>
      </c>
    </row>
    <row r="19" spans="1:46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40.43</v>
      </c>
      <c r="L19" s="218">
        <v>21.51</v>
      </c>
      <c r="M19" s="218">
        <v>0</v>
      </c>
      <c r="N19" s="218">
        <v>29</v>
      </c>
      <c r="O19" s="218">
        <v>48.69</v>
      </c>
      <c r="P19" s="218">
        <v>64.67</v>
      </c>
      <c r="Q19" s="218">
        <v>1.93</v>
      </c>
      <c r="R19" s="218">
        <v>5</v>
      </c>
      <c r="S19" s="218">
        <v>3.37</v>
      </c>
      <c r="T19" s="218">
        <v>0</v>
      </c>
      <c r="U19" s="218">
        <v>235.52</v>
      </c>
      <c r="V19" s="218">
        <v>0</v>
      </c>
      <c r="W19" s="218">
        <v>4.83</v>
      </c>
      <c r="X19" s="218">
        <v>17.399999999999999</v>
      </c>
      <c r="Y19" s="218">
        <v>0</v>
      </c>
      <c r="Z19" s="218">
        <v>35.74</v>
      </c>
      <c r="AA19" s="218">
        <v>9.91</v>
      </c>
      <c r="AB19" s="218">
        <v>0</v>
      </c>
      <c r="AC19" s="218">
        <v>7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0.02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  <c r="AQ19" s="218">
        <v>0</v>
      </c>
      <c r="AR19" s="218">
        <v>0</v>
      </c>
      <c r="AS19" s="218">
        <v>0</v>
      </c>
      <c r="AT19" s="218">
        <v>0</v>
      </c>
    </row>
    <row r="20" spans="1:46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40.32</v>
      </c>
      <c r="L20" s="218">
        <v>21.41</v>
      </c>
      <c r="M20" s="218">
        <v>0</v>
      </c>
      <c r="N20" s="218">
        <v>29</v>
      </c>
      <c r="O20" s="218">
        <v>48.69</v>
      </c>
      <c r="P20" s="218">
        <v>64.67</v>
      </c>
      <c r="Q20" s="218">
        <v>1.93</v>
      </c>
      <c r="R20" s="218">
        <v>5.2</v>
      </c>
      <c r="S20" s="218">
        <v>3.36</v>
      </c>
      <c r="T20" s="218">
        <v>0</v>
      </c>
      <c r="U20" s="218">
        <v>235.52</v>
      </c>
      <c r="V20" s="218">
        <v>0</v>
      </c>
      <c r="W20" s="218">
        <v>4.83</v>
      </c>
      <c r="X20" s="218">
        <v>17.399999999999999</v>
      </c>
      <c r="Y20" s="218">
        <v>0</v>
      </c>
      <c r="Z20" s="218">
        <v>38.659999999999997</v>
      </c>
      <c r="AA20" s="218">
        <v>12.08</v>
      </c>
      <c r="AB20" s="218">
        <v>0</v>
      </c>
      <c r="AC20" s="218">
        <v>7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0.02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  <c r="AQ20" s="218">
        <v>0</v>
      </c>
      <c r="AR20" s="218">
        <v>0</v>
      </c>
      <c r="AS20" s="218">
        <v>0</v>
      </c>
      <c r="AT20" s="218">
        <v>0</v>
      </c>
    </row>
    <row r="21" spans="1:46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40.32</v>
      </c>
      <c r="L21" s="218">
        <v>21.41</v>
      </c>
      <c r="M21" s="218">
        <v>0</v>
      </c>
      <c r="N21" s="218">
        <v>29</v>
      </c>
      <c r="O21" s="218">
        <v>48.69</v>
      </c>
      <c r="P21" s="218">
        <v>47.42</v>
      </c>
      <c r="Q21" s="218">
        <v>1.93</v>
      </c>
      <c r="R21" s="218">
        <v>5</v>
      </c>
      <c r="S21" s="218">
        <v>3.36</v>
      </c>
      <c r="T21" s="218">
        <v>0</v>
      </c>
      <c r="U21" s="218">
        <v>235.52</v>
      </c>
      <c r="V21" s="218">
        <v>0</v>
      </c>
      <c r="W21" s="218">
        <v>4.83</v>
      </c>
      <c r="X21" s="218">
        <v>17.399999999999999</v>
      </c>
      <c r="Y21" s="218">
        <v>0</v>
      </c>
      <c r="Z21" s="218">
        <v>40</v>
      </c>
      <c r="AA21" s="218">
        <v>12.08</v>
      </c>
      <c r="AB21" s="218">
        <v>0</v>
      </c>
      <c r="AC21" s="218">
        <v>7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0.02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  <c r="AQ21" s="218">
        <v>0</v>
      </c>
      <c r="AR21" s="218">
        <v>0</v>
      </c>
      <c r="AS21" s="218">
        <v>0</v>
      </c>
      <c r="AT21" s="218">
        <v>0</v>
      </c>
    </row>
    <row r="22" spans="1:46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40.32</v>
      </c>
      <c r="L22" s="218">
        <v>21.41</v>
      </c>
      <c r="M22" s="218">
        <v>0</v>
      </c>
      <c r="N22" s="218">
        <v>29</v>
      </c>
      <c r="O22" s="218">
        <v>48.69</v>
      </c>
      <c r="P22" s="218">
        <v>47.42</v>
      </c>
      <c r="Q22" s="218">
        <v>1.93</v>
      </c>
      <c r="R22" s="218">
        <v>5</v>
      </c>
      <c r="S22" s="218">
        <v>3.36</v>
      </c>
      <c r="T22" s="218">
        <v>0</v>
      </c>
      <c r="U22" s="218">
        <v>235.52</v>
      </c>
      <c r="V22" s="218">
        <v>0</v>
      </c>
      <c r="W22" s="218">
        <v>4.83</v>
      </c>
      <c r="X22" s="218">
        <v>17.399999999999999</v>
      </c>
      <c r="Y22" s="218">
        <v>0</v>
      </c>
      <c r="Z22" s="218">
        <v>38.659999999999997</v>
      </c>
      <c r="AA22" s="218">
        <v>12.08</v>
      </c>
      <c r="AB22" s="218">
        <v>0</v>
      </c>
      <c r="AC22" s="218">
        <v>7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0.02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  <c r="AQ22" s="218">
        <v>0</v>
      </c>
      <c r="AR22" s="218">
        <v>0</v>
      </c>
      <c r="AS22" s="218">
        <v>0</v>
      </c>
      <c r="AT22" s="218">
        <v>0</v>
      </c>
    </row>
    <row r="23" spans="1:46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40.32</v>
      </c>
      <c r="L23" s="218">
        <v>21.26</v>
      </c>
      <c r="M23" s="218">
        <v>0</v>
      </c>
      <c r="N23" s="218">
        <v>29</v>
      </c>
      <c r="O23" s="218">
        <v>48.69</v>
      </c>
      <c r="P23" s="218">
        <v>47.42</v>
      </c>
      <c r="Q23" s="218">
        <v>1.93</v>
      </c>
      <c r="R23" s="218">
        <v>5</v>
      </c>
      <c r="S23" s="218">
        <v>3.36</v>
      </c>
      <c r="T23" s="218">
        <v>0</v>
      </c>
      <c r="U23" s="218">
        <v>235.52</v>
      </c>
      <c r="V23" s="218">
        <v>0</v>
      </c>
      <c r="W23" s="218">
        <v>4.83</v>
      </c>
      <c r="X23" s="218">
        <v>17.399999999999999</v>
      </c>
      <c r="Y23" s="218">
        <v>0</v>
      </c>
      <c r="Z23" s="218">
        <v>35.74</v>
      </c>
      <c r="AA23" s="218">
        <v>9.91</v>
      </c>
      <c r="AB23" s="218">
        <v>0</v>
      </c>
      <c r="AC23" s="218">
        <v>7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0.02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  <c r="AQ23" s="218">
        <v>0</v>
      </c>
      <c r="AR23" s="218">
        <v>0</v>
      </c>
      <c r="AS23" s="218">
        <v>0</v>
      </c>
      <c r="AT23" s="218">
        <v>0</v>
      </c>
    </row>
    <row r="24" spans="1:46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40.32</v>
      </c>
      <c r="L24" s="218">
        <v>21.26</v>
      </c>
      <c r="M24" s="218">
        <v>0</v>
      </c>
      <c r="N24" s="218">
        <v>29</v>
      </c>
      <c r="O24" s="218">
        <v>48.69</v>
      </c>
      <c r="P24" s="218">
        <v>47.42</v>
      </c>
      <c r="Q24" s="218">
        <v>1.93</v>
      </c>
      <c r="R24" s="218">
        <v>5</v>
      </c>
      <c r="S24" s="218">
        <v>3.36</v>
      </c>
      <c r="T24" s="218">
        <v>0</v>
      </c>
      <c r="U24" s="218">
        <v>235.52</v>
      </c>
      <c r="V24" s="218">
        <v>0</v>
      </c>
      <c r="W24" s="218">
        <v>4.83</v>
      </c>
      <c r="X24" s="218">
        <v>17.399999999999999</v>
      </c>
      <c r="Y24" s="218">
        <v>0</v>
      </c>
      <c r="Z24" s="218">
        <v>38.659999999999997</v>
      </c>
      <c r="AA24" s="218">
        <v>9.91</v>
      </c>
      <c r="AB24" s="218">
        <v>0</v>
      </c>
      <c r="AC24" s="218">
        <v>7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0.02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  <c r="AQ24" s="218">
        <v>0</v>
      </c>
      <c r="AR24" s="218">
        <v>0</v>
      </c>
      <c r="AS24" s="218">
        <v>0</v>
      </c>
      <c r="AT24" s="218">
        <v>0</v>
      </c>
    </row>
    <row r="25" spans="1:46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40.32</v>
      </c>
      <c r="L25" s="218">
        <v>21.26</v>
      </c>
      <c r="M25" s="218">
        <v>0</v>
      </c>
      <c r="N25" s="218">
        <v>29</v>
      </c>
      <c r="O25" s="218">
        <v>48.69</v>
      </c>
      <c r="P25" s="218">
        <v>47.42</v>
      </c>
      <c r="Q25" s="218">
        <v>1.93</v>
      </c>
      <c r="R25" s="218">
        <v>5</v>
      </c>
      <c r="S25" s="218">
        <v>3.36</v>
      </c>
      <c r="T25" s="218">
        <v>0</v>
      </c>
      <c r="U25" s="218">
        <v>235.52</v>
      </c>
      <c r="V25" s="218">
        <v>0</v>
      </c>
      <c r="W25" s="218">
        <v>4.83</v>
      </c>
      <c r="X25" s="218">
        <v>17.399999999999999</v>
      </c>
      <c r="Y25" s="218">
        <v>0</v>
      </c>
      <c r="Z25" s="218">
        <v>68.31</v>
      </c>
      <c r="AA25" s="218">
        <v>9.91</v>
      </c>
      <c r="AB25" s="218">
        <v>0</v>
      </c>
      <c r="AC25" s="218">
        <v>7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-1.08</v>
      </c>
      <c r="AL25" s="218">
        <v>4.5</v>
      </c>
      <c r="AM25" s="218">
        <v>0</v>
      </c>
      <c r="AN25" s="218">
        <v>0</v>
      </c>
      <c r="AO25" s="218">
        <v>0</v>
      </c>
      <c r="AP25" s="218">
        <v>0</v>
      </c>
      <c r="AQ25" s="218">
        <v>0</v>
      </c>
      <c r="AR25" s="218">
        <v>0</v>
      </c>
      <c r="AS25" s="218">
        <v>0</v>
      </c>
      <c r="AT25" s="218">
        <v>0</v>
      </c>
    </row>
    <row r="26" spans="1:46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40.32</v>
      </c>
      <c r="L26" s="218">
        <v>21.26</v>
      </c>
      <c r="M26" s="218">
        <v>0</v>
      </c>
      <c r="N26" s="218">
        <v>29</v>
      </c>
      <c r="O26" s="218">
        <v>48.69</v>
      </c>
      <c r="P26" s="218">
        <v>47.42</v>
      </c>
      <c r="Q26" s="218">
        <v>1.93</v>
      </c>
      <c r="R26" s="218">
        <v>5</v>
      </c>
      <c r="S26" s="218">
        <v>3.36</v>
      </c>
      <c r="T26" s="218">
        <v>0</v>
      </c>
      <c r="U26" s="218">
        <v>235.52</v>
      </c>
      <c r="V26" s="218">
        <v>0</v>
      </c>
      <c r="W26" s="218">
        <v>4.83</v>
      </c>
      <c r="X26" s="218">
        <v>17.399999999999999</v>
      </c>
      <c r="Y26" s="218">
        <v>0</v>
      </c>
      <c r="Z26" s="218">
        <v>70.680000000000007</v>
      </c>
      <c r="AA26" s="218">
        <v>12.08</v>
      </c>
      <c r="AB26" s="218">
        <v>0</v>
      </c>
      <c r="AC26" s="218">
        <v>7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-1.08</v>
      </c>
      <c r="AL26" s="218">
        <v>4.5</v>
      </c>
      <c r="AM26" s="218">
        <v>0</v>
      </c>
      <c r="AN26" s="218">
        <v>0</v>
      </c>
      <c r="AO26" s="218">
        <v>0</v>
      </c>
      <c r="AP26" s="218">
        <v>0</v>
      </c>
      <c r="AQ26" s="218">
        <v>0</v>
      </c>
      <c r="AR26" s="218">
        <v>0</v>
      </c>
      <c r="AS26" s="218">
        <v>0</v>
      </c>
      <c r="AT26" s="218">
        <v>0</v>
      </c>
    </row>
    <row r="27" spans="1:46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40.130000000000003</v>
      </c>
      <c r="L27" s="218">
        <v>21.26</v>
      </c>
      <c r="M27" s="218">
        <v>0</v>
      </c>
      <c r="N27" s="218">
        <v>29</v>
      </c>
      <c r="O27" s="218">
        <v>48.69</v>
      </c>
      <c r="P27" s="218">
        <v>47.42</v>
      </c>
      <c r="Q27" s="218">
        <v>1.93</v>
      </c>
      <c r="R27" s="218">
        <v>5</v>
      </c>
      <c r="S27" s="218">
        <v>3.23</v>
      </c>
      <c r="T27" s="218">
        <v>0</v>
      </c>
      <c r="U27" s="218">
        <v>235.52</v>
      </c>
      <c r="V27" s="218">
        <v>0</v>
      </c>
      <c r="W27" s="218">
        <v>4.83</v>
      </c>
      <c r="X27" s="218">
        <v>17.399999999999999</v>
      </c>
      <c r="Y27" s="218">
        <v>0</v>
      </c>
      <c r="Z27" s="218">
        <v>32.86</v>
      </c>
      <c r="AA27" s="218">
        <v>12.08</v>
      </c>
      <c r="AB27" s="218">
        <v>0</v>
      </c>
      <c r="AC27" s="218">
        <v>7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-1.08</v>
      </c>
      <c r="AL27" s="218">
        <v>4.5</v>
      </c>
      <c r="AM27" s="218">
        <v>0</v>
      </c>
      <c r="AN27" s="218">
        <v>0</v>
      </c>
      <c r="AO27" s="218">
        <v>0</v>
      </c>
      <c r="AP27" s="218">
        <v>0</v>
      </c>
      <c r="AQ27" s="218">
        <v>6.55</v>
      </c>
      <c r="AR27" s="218">
        <v>0</v>
      </c>
      <c r="AS27" s="218">
        <v>0</v>
      </c>
      <c r="AT27" s="218">
        <v>0</v>
      </c>
    </row>
    <row r="28" spans="1:46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40.130000000000003</v>
      </c>
      <c r="L28" s="218">
        <v>21.26</v>
      </c>
      <c r="M28" s="218">
        <v>0</v>
      </c>
      <c r="N28" s="218">
        <v>29</v>
      </c>
      <c r="O28" s="218">
        <v>48.69</v>
      </c>
      <c r="P28" s="218">
        <v>45.98</v>
      </c>
      <c r="Q28" s="218">
        <v>1.93</v>
      </c>
      <c r="R28" s="218">
        <v>5</v>
      </c>
      <c r="S28" s="218">
        <v>3.23</v>
      </c>
      <c r="T28" s="218">
        <v>0</v>
      </c>
      <c r="U28" s="218">
        <v>235.52</v>
      </c>
      <c r="V28" s="218">
        <v>0</v>
      </c>
      <c r="W28" s="218">
        <v>4.83</v>
      </c>
      <c r="X28" s="218">
        <v>17.399999999999999</v>
      </c>
      <c r="Y28" s="218">
        <v>0</v>
      </c>
      <c r="Z28" s="218">
        <v>32.86</v>
      </c>
      <c r="AA28" s="218">
        <v>12.08</v>
      </c>
      <c r="AB28" s="218">
        <v>0</v>
      </c>
      <c r="AC28" s="218">
        <v>7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-1.08</v>
      </c>
      <c r="AL28" s="218">
        <v>4.5</v>
      </c>
      <c r="AM28" s="218">
        <v>0</v>
      </c>
      <c r="AN28" s="218">
        <v>0</v>
      </c>
      <c r="AO28" s="218">
        <v>0</v>
      </c>
      <c r="AP28" s="218">
        <v>0</v>
      </c>
      <c r="AQ28" s="218">
        <v>12.63</v>
      </c>
      <c r="AR28" s="218">
        <v>0</v>
      </c>
      <c r="AS28" s="218">
        <v>0</v>
      </c>
      <c r="AT28" s="218">
        <v>0</v>
      </c>
    </row>
    <row r="29" spans="1:46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40.130000000000003</v>
      </c>
      <c r="L29" s="218">
        <v>21.26</v>
      </c>
      <c r="M29" s="218">
        <v>0</v>
      </c>
      <c r="N29" s="218">
        <v>29</v>
      </c>
      <c r="O29" s="218">
        <v>48.69</v>
      </c>
      <c r="P29" s="218">
        <v>45.98</v>
      </c>
      <c r="Q29" s="218">
        <v>1.93</v>
      </c>
      <c r="R29" s="218">
        <v>4.84</v>
      </c>
      <c r="S29" s="218">
        <v>3.23</v>
      </c>
      <c r="T29" s="218">
        <v>0</v>
      </c>
      <c r="U29" s="218">
        <v>235.52</v>
      </c>
      <c r="V29" s="218">
        <v>0</v>
      </c>
      <c r="W29" s="218">
        <v>4.83</v>
      </c>
      <c r="X29" s="218">
        <v>17.399999999999999</v>
      </c>
      <c r="Y29" s="218">
        <v>0</v>
      </c>
      <c r="Z29" s="218">
        <v>32.86</v>
      </c>
      <c r="AA29" s="218">
        <v>12.08</v>
      </c>
      <c r="AB29" s="218">
        <v>0</v>
      </c>
      <c r="AC29" s="218">
        <v>7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-1.08</v>
      </c>
      <c r="AL29" s="218">
        <v>4.5</v>
      </c>
      <c r="AM29" s="218">
        <v>0</v>
      </c>
      <c r="AN29" s="218">
        <v>0</v>
      </c>
      <c r="AO29" s="218">
        <v>0</v>
      </c>
      <c r="AP29" s="218">
        <v>0</v>
      </c>
      <c r="AQ29" s="218">
        <v>16.34</v>
      </c>
      <c r="AR29" s="218">
        <v>0</v>
      </c>
      <c r="AS29" s="218">
        <v>0</v>
      </c>
      <c r="AT29" s="218">
        <v>0</v>
      </c>
    </row>
    <row r="30" spans="1:46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40.130000000000003</v>
      </c>
      <c r="L30" s="218">
        <v>21.26</v>
      </c>
      <c r="M30" s="218">
        <v>0</v>
      </c>
      <c r="N30" s="218">
        <v>29</v>
      </c>
      <c r="O30" s="218">
        <v>48.69</v>
      </c>
      <c r="P30" s="218">
        <v>45.98</v>
      </c>
      <c r="Q30" s="218">
        <v>1.93</v>
      </c>
      <c r="R30" s="218">
        <v>4.84</v>
      </c>
      <c r="S30" s="218">
        <v>3.23</v>
      </c>
      <c r="T30" s="218">
        <v>0</v>
      </c>
      <c r="U30" s="218">
        <v>235.52</v>
      </c>
      <c r="V30" s="218">
        <v>0</v>
      </c>
      <c r="W30" s="218">
        <v>4.83</v>
      </c>
      <c r="X30" s="218">
        <v>17.399999999999999</v>
      </c>
      <c r="Y30" s="218">
        <v>0</v>
      </c>
      <c r="Z30" s="218">
        <v>32.86</v>
      </c>
      <c r="AA30" s="218">
        <v>12.08</v>
      </c>
      <c r="AB30" s="218">
        <v>0</v>
      </c>
      <c r="AC30" s="218">
        <v>7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-1.08</v>
      </c>
      <c r="AL30" s="218">
        <v>4.5</v>
      </c>
      <c r="AM30" s="218">
        <v>0</v>
      </c>
      <c r="AN30" s="218">
        <v>0</v>
      </c>
      <c r="AO30" s="218">
        <v>0</v>
      </c>
      <c r="AP30" s="218">
        <v>0</v>
      </c>
      <c r="AQ30" s="218">
        <v>24.46</v>
      </c>
      <c r="AR30" s="218">
        <v>0</v>
      </c>
      <c r="AS30" s="218">
        <v>0</v>
      </c>
      <c r="AT30" s="218">
        <v>0</v>
      </c>
    </row>
    <row r="31" spans="1:46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39.93</v>
      </c>
      <c r="L31" s="218">
        <v>21.31</v>
      </c>
      <c r="M31" s="218">
        <v>0</v>
      </c>
      <c r="N31" s="218">
        <v>29</v>
      </c>
      <c r="O31" s="218">
        <v>48.69</v>
      </c>
      <c r="P31" s="218">
        <v>44.54</v>
      </c>
      <c r="Q31" s="218">
        <v>1.93</v>
      </c>
      <c r="R31" s="218">
        <v>4.84</v>
      </c>
      <c r="S31" s="218">
        <v>3.25</v>
      </c>
      <c r="T31" s="218">
        <v>0</v>
      </c>
      <c r="U31" s="218">
        <v>235.52</v>
      </c>
      <c r="V31" s="218">
        <v>0</v>
      </c>
      <c r="W31" s="218">
        <v>4.83</v>
      </c>
      <c r="X31" s="218">
        <v>17.399999999999999</v>
      </c>
      <c r="Y31" s="218">
        <v>0</v>
      </c>
      <c r="Z31" s="218">
        <v>32.86</v>
      </c>
      <c r="AA31" s="218">
        <v>12.08</v>
      </c>
      <c r="AB31" s="218">
        <v>0</v>
      </c>
      <c r="AC31" s="218">
        <v>7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-1.08</v>
      </c>
      <c r="AL31" s="218">
        <v>4.5</v>
      </c>
      <c r="AM31" s="218">
        <v>0</v>
      </c>
      <c r="AN31" s="218">
        <v>0</v>
      </c>
      <c r="AO31" s="218">
        <v>0</v>
      </c>
      <c r="AP31" s="218">
        <v>0</v>
      </c>
      <c r="AQ31" s="218">
        <v>26.3</v>
      </c>
      <c r="AR31" s="218">
        <v>0</v>
      </c>
      <c r="AS31" s="218">
        <v>0</v>
      </c>
      <c r="AT31" s="218">
        <v>0</v>
      </c>
    </row>
    <row r="32" spans="1:46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39.93</v>
      </c>
      <c r="L32" s="218">
        <v>21.31</v>
      </c>
      <c r="M32" s="218">
        <v>0</v>
      </c>
      <c r="N32" s="218">
        <v>29</v>
      </c>
      <c r="O32" s="218">
        <v>48.69</v>
      </c>
      <c r="P32" s="218">
        <v>44.54</v>
      </c>
      <c r="Q32" s="218">
        <v>1.93</v>
      </c>
      <c r="R32" s="218">
        <v>4.84</v>
      </c>
      <c r="S32" s="218">
        <v>3.25</v>
      </c>
      <c r="T32" s="218">
        <v>0</v>
      </c>
      <c r="U32" s="218">
        <v>235.52</v>
      </c>
      <c r="V32" s="218">
        <v>0</v>
      </c>
      <c r="W32" s="218">
        <v>4.83</v>
      </c>
      <c r="X32" s="218">
        <v>17.399999999999999</v>
      </c>
      <c r="Y32" s="218">
        <v>0</v>
      </c>
      <c r="Z32" s="218">
        <v>32.86</v>
      </c>
      <c r="AA32" s="218">
        <v>12.08</v>
      </c>
      <c r="AB32" s="218">
        <v>0</v>
      </c>
      <c r="AC32" s="218">
        <v>7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-1.08</v>
      </c>
      <c r="AL32" s="218">
        <v>4.5</v>
      </c>
      <c r="AM32" s="218">
        <v>0</v>
      </c>
      <c r="AN32" s="218">
        <v>0</v>
      </c>
      <c r="AO32" s="218">
        <v>0</v>
      </c>
      <c r="AP32" s="218">
        <v>0</v>
      </c>
      <c r="AQ32" s="218">
        <v>26.3</v>
      </c>
      <c r="AR32" s="218">
        <v>0</v>
      </c>
      <c r="AS32" s="218">
        <v>0</v>
      </c>
      <c r="AT32" s="218">
        <v>0</v>
      </c>
    </row>
    <row r="33" spans="1:46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39.93</v>
      </c>
      <c r="L33" s="218">
        <v>21.26</v>
      </c>
      <c r="M33" s="218">
        <v>0</v>
      </c>
      <c r="N33" s="218">
        <v>29</v>
      </c>
      <c r="O33" s="218">
        <v>48.69</v>
      </c>
      <c r="P33" s="218">
        <v>44.54</v>
      </c>
      <c r="Q33" s="218">
        <v>1.93</v>
      </c>
      <c r="R33" s="218">
        <v>4.84</v>
      </c>
      <c r="S33" s="218">
        <v>3.23</v>
      </c>
      <c r="T33" s="218">
        <v>0</v>
      </c>
      <c r="U33" s="218">
        <v>235.52</v>
      </c>
      <c r="V33" s="218">
        <v>0</v>
      </c>
      <c r="W33" s="218">
        <v>4.83</v>
      </c>
      <c r="X33" s="218">
        <v>17.399999999999999</v>
      </c>
      <c r="Y33" s="218">
        <v>0</v>
      </c>
      <c r="Z33" s="218">
        <v>32.86</v>
      </c>
      <c r="AA33" s="218">
        <v>12.08</v>
      </c>
      <c r="AB33" s="218">
        <v>0</v>
      </c>
      <c r="AC33" s="218">
        <v>7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-1.08</v>
      </c>
      <c r="AL33" s="218">
        <v>4.5</v>
      </c>
      <c r="AM33" s="218">
        <v>0</v>
      </c>
      <c r="AN33" s="218">
        <v>0</v>
      </c>
      <c r="AO33" s="218">
        <v>0</v>
      </c>
      <c r="AP33" s="218">
        <v>0</v>
      </c>
      <c r="AQ33" s="218">
        <v>26.3</v>
      </c>
      <c r="AR33" s="218">
        <v>0</v>
      </c>
      <c r="AS33" s="218">
        <v>0</v>
      </c>
      <c r="AT33" s="218">
        <v>0</v>
      </c>
    </row>
    <row r="34" spans="1:46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39.93</v>
      </c>
      <c r="L34" s="218">
        <v>21.26</v>
      </c>
      <c r="M34" s="218">
        <v>0</v>
      </c>
      <c r="N34" s="218">
        <v>29</v>
      </c>
      <c r="O34" s="218">
        <v>48.69</v>
      </c>
      <c r="P34" s="218">
        <v>44.54</v>
      </c>
      <c r="Q34" s="218">
        <v>1.93</v>
      </c>
      <c r="R34" s="218">
        <v>4.84</v>
      </c>
      <c r="S34" s="218">
        <v>3.23</v>
      </c>
      <c r="T34" s="218">
        <v>0</v>
      </c>
      <c r="U34" s="218">
        <v>235.52</v>
      </c>
      <c r="V34" s="218">
        <v>0</v>
      </c>
      <c r="W34" s="218">
        <v>4.83</v>
      </c>
      <c r="X34" s="218">
        <v>17.399999999999999</v>
      </c>
      <c r="Y34" s="218">
        <v>0</v>
      </c>
      <c r="Z34" s="218">
        <v>32.86</v>
      </c>
      <c r="AA34" s="218">
        <v>12.08</v>
      </c>
      <c r="AB34" s="218">
        <v>0</v>
      </c>
      <c r="AC34" s="218">
        <v>7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-1.08</v>
      </c>
      <c r="AL34" s="218">
        <v>4.5</v>
      </c>
      <c r="AM34" s="218">
        <v>0</v>
      </c>
      <c r="AN34" s="218">
        <v>0</v>
      </c>
      <c r="AO34" s="218">
        <v>0</v>
      </c>
      <c r="AP34" s="218">
        <v>0</v>
      </c>
      <c r="AQ34" s="218">
        <v>26.3</v>
      </c>
      <c r="AR34" s="218">
        <v>0</v>
      </c>
      <c r="AS34" s="218">
        <v>0</v>
      </c>
      <c r="AT34" s="218">
        <v>0</v>
      </c>
    </row>
    <row r="35" spans="1:46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39.93</v>
      </c>
      <c r="L35" s="218">
        <v>21.26</v>
      </c>
      <c r="M35" s="218">
        <v>0</v>
      </c>
      <c r="N35" s="218">
        <v>29</v>
      </c>
      <c r="O35" s="218">
        <v>48.69</v>
      </c>
      <c r="P35" s="218">
        <v>44.55</v>
      </c>
      <c r="Q35" s="218">
        <v>1.93</v>
      </c>
      <c r="R35" s="218">
        <v>4.84</v>
      </c>
      <c r="S35" s="218">
        <v>3.25</v>
      </c>
      <c r="T35" s="218">
        <v>0</v>
      </c>
      <c r="U35" s="218">
        <v>235.52</v>
      </c>
      <c r="V35" s="218">
        <v>0</v>
      </c>
      <c r="W35" s="218">
        <v>4.83</v>
      </c>
      <c r="X35" s="218">
        <v>17.399999999999999</v>
      </c>
      <c r="Y35" s="218">
        <v>0</v>
      </c>
      <c r="Z35" s="218">
        <v>32.86</v>
      </c>
      <c r="AA35" s="218">
        <v>12.08</v>
      </c>
      <c r="AB35" s="218">
        <v>0</v>
      </c>
      <c r="AC35" s="218">
        <v>7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-1.08</v>
      </c>
      <c r="AL35" s="218">
        <v>4.5</v>
      </c>
      <c r="AM35" s="218">
        <v>0</v>
      </c>
      <c r="AN35" s="218">
        <v>0</v>
      </c>
      <c r="AO35" s="218">
        <v>0</v>
      </c>
      <c r="AP35" s="218">
        <v>0</v>
      </c>
      <c r="AQ35" s="218">
        <v>26.3</v>
      </c>
      <c r="AR35" s="218">
        <v>0</v>
      </c>
      <c r="AS35" s="218">
        <v>0</v>
      </c>
      <c r="AT35" s="218">
        <v>0</v>
      </c>
    </row>
    <row r="36" spans="1:46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39.93</v>
      </c>
      <c r="L36" s="218">
        <v>21.26</v>
      </c>
      <c r="M36" s="218">
        <v>0</v>
      </c>
      <c r="N36" s="218">
        <v>29</v>
      </c>
      <c r="O36" s="218">
        <v>48.69</v>
      </c>
      <c r="P36" s="218">
        <v>44.55</v>
      </c>
      <c r="Q36" s="218">
        <v>1.93</v>
      </c>
      <c r="R36" s="218">
        <v>4.84</v>
      </c>
      <c r="S36" s="218">
        <v>3.25</v>
      </c>
      <c r="T36" s="218">
        <v>0</v>
      </c>
      <c r="U36" s="218">
        <v>235.52</v>
      </c>
      <c r="V36" s="218">
        <v>0</v>
      </c>
      <c r="W36" s="218">
        <v>4.83</v>
      </c>
      <c r="X36" s="218">
        <v>17.399999999999999</v>
      </c>
      <c r="Y36" s="218">
        <v>0</v>
      </c>
      <c r="Z36" s="218">
        <v>32.86</v>
      </c>
      <c r="AA36" s="218">
        <v>12.08</v>
      </c>
      <c r="AB36" s="218">
        <v>0</v>
      </c>
      <c r="AC36" s="218">
        <v>7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-1.08</v>
      </c>
      <c r="AL36" s="218">
        <v>4.5</v>
      </c>
      <c r="AM36" s="218">
        <v>0</v>
      </c>
      <c r="AN36" s="218">
        <v>0</v>
      </c>
      <c r="AO36" s="218">
        <v>0</v>
      </c>
      <c r="AP36" s="218">
        <v>0</v>
      </c>
      <c r="AQ36" s="218">
        <v>26.3</v>
      </c>
      <c r="AR36" s="218">
        <v>0</v>
      </c>
      <c r="AS36" s="218">
        <v>0</v>
      </c>
      <c r="AT36" s="218">
        <v>0</v>
      </c>
    </row>
    <row r="37" spans="1:46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39.93</v>
      </c>
      <c r="L37" s="218">
        <v>21.26</v>
      </c>
      <c r="M37" s="218">
        <v>0</v>
      </c>
      <c r="N37" s="218">
        <v>29</v>
      </c>
      <c r="O37" s="218">
        <v>48.69</v>
      </c>
      <c r="P37" s="218">
        <v>44.55</v>
      </c>
      <c r="Q37" s="218">
        <v>1.93</v>
      </c>
      <c r="R37" s="218">
        <v>4.84</v>
      </c>
      <c r="S37" s="218">
        <v>3.37</v>
      </c>
      <c r="T37" s="218">
        <v>0</v>
      </c>
      <c r="U37" s="218">
        <v>235.52</v>
      </c>
      <c r="V37" s="218">
        <v>0</v>
      </c>
      <c r="W37" s="218">
        <v>4.83</v>
      </c>
      <c r="X37" s="218">
        <v>17.399999999999999</v>
      </c>
      <c r="Y37" s="218">
        <v>0</v>
      </c>
      <c r="Z37" s="218">
        <v>32.86</v>
      </c>
      <c r="AA37" s="218">
        <v>12.08</v>
      </c>
      <c r="AB37" s="218">
        <v>0</v>
      </c>
      <c r="AC37" s="218">
        <v>7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-1.08</v>
      </c>
      <c r="AL37" s="218">
        <v>4.5</v>
      </c>
      <c r="AM37" s="218">
        <v>0</v>
      </c>
      <c r="AN37" s="218">
        <v>0</v>
      </c>
      <c r="AO37" s="218">
        <v>0</v>
      </c>
      <c r="AP37" s="218">
        <v>0</v>
      </c>
      <c r="AQ37" s="218">
        <v>26.3</v>
      </c>
      <c r="AR37" s="218">
        <v>0</v>
      </c>
      <c r="AS37" s="218">
        <v>0</v>
      </c>
      <c r="AT37" s="218">
        <v>0</v>
      </c>
    </row>
    <row r="38" spans="1:46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39.93</v>
      </c>
      <c r="L38" s="218">
        <v>21.26</v>
      </c>
      <c r="M38" s="218">
        <v>0</v>
      </c>
      <c r="N38" s="218">
        <v>29</v>
      </c>
      <c r="O38" s="218">
        <v>48.69</v>
      </c>
      <c r="P38" s="218">
        <v>44.55</v>
      </c>
      <c r="Q38" s="218">
        <v>1.93</v>
      </c>
      <c r="R38" s="218">
        <v>4.84</v>
      </c>
      <c r="S38" s="218">
        <v>3.37</v>
      </c>
      <c r="T38" s="218">
        <v>0</v>
      </c>
      <c r="U38" s="218">
        <v>235.52</v>
      </c>
      <c r="V38" s="218">
        <v>0</v>
      </c>
      <c r="W38" s="218">
        <v>4.83</v>
      </c>
      <c r="X38" s="218">
        <v>17.399999999999999</v>
      </c>
      <c r="Y38" s="218">
        <v>0</v>
      </c>
      <c r="Z38" s="218">
        <v>32.86</v>
      </c>
      <c r="AA38" s="218">
        <v>12.08</v>
      </c>
      <c r="AB38" s="218">
        <v>0</v>
      </c>
      <c r="AC38" s="218">
        <v>7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-1.08</v>
      </c>
      <c r="AL38" s="218">
        <v>4.5</v>
      </c>
      <c r="AM38" s="218">
        <v>0</v>
      </c>
      <c r="AN38" s="218">
        <v>0</v>
      </c>
      <c r="AO38" s="218">
        <v>0</v>
      </c>
      <c r="AP38" s="218">
        <v>0</v>
      </c>
      <c r="AQ38" s="218">
        <v>26.3</v>
      </c>
      <c r="AR38" s="218">
        <v>0</v>
      </c>
      <c r="AS38" s="218">
        <v>0</v>
      </c>
      <c r="AT38" s="218">
        <v>0</v>
      </c>
    </row>
    <row r="39" spans="1:46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39.94</v>
      </c>
      <c r="L39" s="218">
        <v>21.26</v>
      </c>
      <c r="M39" s="218">
        <v>0</v>
      </c>
      <c r="N39" s="218">
        <v>29</v>
      </c>
      <c r="O39" s="218">
        <v>48.69</v>
      </c>
      <c r="P39" s="218">
        <v>46.91</v>
      </c>
      <c r="Q39" s="218">
        <v>1.93</v>
      </c>
      <c r="R39" s="218">
        <v>4.84</v>
      </c>
      <c r="S39" s="218">
        <v>3.36</v>
      </c>
      <c r="T39" s="218">
        <v>0</v>
      </c>
      <c r="U39" s="218">
        <v>235.52</v>
      </c>
      <c r="V39" s="218">
        <v>0</v>
      </c>
      <c r="W39" s="218">
        <v>4.83</v>
      </c>
      <c r="X39" s="218">
        <v>17.399999999999999</v>
      </c>
      <c r="Y39" s="218">
        <v>0</v>
      </c>
      <c r="Z39" s="218">
        <v>32.86</v>
      </c>
      <c r="AA39" s="218">
        <v>12.08</v>
      </c>
      <c r="AB39" s="218">
        <v>0</v>
      </c>
      <c r="AC39" s="218">
        <v>7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-1.08</v>
      </c>
      <c r="AL39" s="218">
        <v>5.4</v>
      </c>
      <c r="AM39" s="218">
        <v>0</v>
      </c>
      <c r="AN39" s="218">
        <v>0</v>
      </c>
      <c r="AO39" s="218">
        <v>0</v>
      </c>
      <c r="AP39" s="218">
        <v>0</v>
      </c>
      <c r="AQ39" s="218">
        <v>26.3</v>
      </c>
      <c r="AR39" s="218">
        <v>0</v>
      </c>
      <c r="AS39" s="218">
        <v>0</v>
      </c>
      <c r="AT39" s="218">
        <v>0</v>
      </c>
    </row>
    <row r="40" spans="1:46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39.94</v>
      </c>
      <c r="L40" s="218">
        <v>21.26</v>
      </c>
      <c r="M40" s="218">
        <v>0</v>
      </c>
      <c r="N40" s="218">
        <v>29</v>
      </c>
      <c r="O40" s="218">
        <v>48.69</v>
      </c>
      <c r="P40" s="218">
        <v>46.91</v>
      </c>
      <c r="Q40" s="218">
        <v>1.93</v>
      </c>
      <c r="R40" s="218">
        <v>4.84</v>
      </c>
      <c r="S40" s="218">
        <v>3.36</v>
      </c>
      <c r="T40" s="218">
        <v>0</v>
      </c>
      <c r="U40" s="218">
        <v>235.52</v>
      </c>
      <c r="V40" s="218">
        <v>0</v>
      </c>
      <c r="W40" s="218">
        <v>4.83</v>
      </c>
      <c r="X40" s="218">
        <v>17.399999999999999</v>
      </c>
      <c r="Y40" s="218">
        <v>0</v>
      </c>
      <c r="Z40" s="218">
        <v>32.86</v>
      </c>
      <c r="AA40" s="218">
        <v>12.08</v>
      </c>
      <c r="AB40" s="218">
        <v>0</v>
      </c>
      <c r="AC40" s="218">
        <v>7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-1.08</v>
      </c>
      <c r="AL40" s="218">
        <v>5.4</v>
      </c>
      <c r="AM40" s="218">
        <v>0</v>
      </c>
      <c r="AN40" s="218">
        <v>0</v>
      </c>
      <c r="AO40" s="218">
        <v>0</v>
      </c>
      <c r="AP40" s="218">
        <v>0</v>
      </c>
      <c r="AQ40" s="218">
        <v>26.3</v>
      </c>
      <c r="AR40" s="218">
        <v>0</v>
      </c>
      <c r="AS40" s="218">
        <v>0</v>
      </c>
      <c r="AT40" s="218">
        <v>0</v>
      </c>
    </row>
    <row r="41" spans="1:46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39.950000000000003</v>
      </c>
      <c r="L41" s="218">
        <v>21.26</v>
      </c>
      <c r="M41" s="218">
        <v>0</v>
      </c>
      <c r="N41" s="218">
        <v>29</v>
      </c>
      <c r="O41" s="218">
        <v>48.69</v>
      </c>
      <c r="P41" s="218">
        <v>46.34</v>
      </c>
      <c r="Q41" s="218">
        <v>1.93</v>
      </c>
      <c r="R41" s="218">
        <v>4.84</v>
      </c>
      <c r="S41" s="218">
        <v>3.36</v>
      </c>
      <c r="T41" s="218">
        <v>0</v>
      </c>
      <c r="U41" s="218">
        <v>234.04</v>
      </c>
      <c r="V41" s="218">
        <v>0</v>
      </c>
      <c r="W41" s="218">
        <v>4.83</v>
      </c>
      <c r="X41" s="218">
        <v>17.399999999999999</v>
      </c>
      <c r="Y41" s="218">
        <v>0</v>
      </c>
      <c r="Z41" s="218">
        <v>32.86</v>
      </c>
      <c r="AA41" s="218">
        <v>9.66</v>
      </c>
      <c r="AB41" s="218">
        <v>0</v>
      </c>
      <c r="AC41" s="218">
        <v>7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-1.08</v>
      </c>
      <c r="AL41" s="218">
        <v>5.4</v>
      </c>
      <c r="AM41" s="218">
        <v>0</v>
      </c>
      <c r="AN41" s="218">
        <v>0</v>
      </c>
      <c r="AO41" s="218">
        <v>0</v>
      </c>
      <c r="AP41" s="218">
        <v>0</v>
      </c>
      <c r="AQ41" s="218">
        <v>26.3</v>
      </c>
      <c r="AR41" s="218">
        <v>0</v>
      </c>
      <c r="AS41" s="218">
        <v>0</v>
      </c>
      <c r="AT41" s="218">
        <v>0</v>
      </c>
    </row>
    <row r="42" spans="1:46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39.94</v>
      </c>
      <c r="L42" s="218">
        <v>21.26</v>
      </c>
      <c r="M42" s="218">
        <v>0</v>
      </c>
      <c r="N42" s="218">
        <v>29</v>
      </c>
      <c r="O42" s="218">
        <v>48.69</v>
      </c>
      <c r="P42" s="218">
        <v>46.34</v>
      </c>
      <c r="Q42" s="218">
        <v>1.93</v>
      </c>
      <c r="R42" s="218">
        <v>4.84</v>
      </c>
      <c r="S42" s="218">
        <v>3.36</v>
      </c>
      <c r="T42" s="218">
        <v>0</v>
      </c>
      <c r="U42" s="218">
        <v>234.04</v>
      </c>
      <c r="V42" s="218">
        <v>0</v>
      </c>
      <c r="W42" s="218">
        <v>4.83</v>
      </c>
      <c r="X42" s="218">
        <v>17.399999999999999</v>
      </c>
      <c r="Y42" s="218">
        <v>0</v>
      </c>
      <c r="Z42" s="218">
        <v>32.86</v>
      </c>
      <c r="AA42" s="218">
        <v>9.66</v>
      </c>
      <c r="AB42" s="218">
        <v>0</v>
      </c>
      <c r="AC42" s="218">
        <v>7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-1.08</v>
      </c>
      <c r="AL42" s="218">
        <v>5.4</v>
      </c>
      <c r="AM42" s="218">
        <v>0</v>
      </c>
      <c r="AN42" s="218">
        <v>0</v>
      </c>
      <c r="AO42" s="218">
        <v>0</v>
      </c>
      <c r="AP42" s="218">
        <v>0</v>
      </c>
      <c r="AQ42" s="218">
        <v>26.3</v>
      </c>
      <c r="AR42" s="218">
        <v>0</v>
      </c>
      <c r="AS42" s="218">
        <v>0</v>
      </c>
      <c r="AT42" s="218">
        <v>0</v>
      </c>
    </row>
    <row r="43" spans="1:46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39.950000000000003</v>
      </c>
      <c r="L43" s="218">
        <v>21.26</v>
      </c>
      <c r="M43" s="218">
        <v>0</v>
      </c>
      <c r="N43" s="218">
        <v>29</v>
      </c>
      <c r="O43" s="218">
        <v>48.69</v>
      </c>
      <c r="P43" s="218">
        <v>46.34</v>
      </c>
      <c r="Q43" s="218">
        <v>1.93</v>
      </c>
      <c r="R43" s="218">
        <v>5.27</v>
      </c>
      <c r="S43" s="218">
        <v>3.36</v>
      </c>
      <c r="T43" s="218">
        <v>0</v>
      </c>
      <c r="U43" s="218">
        <v>234.04</v>
      </c>
      <c r="V43" s="218">
        <v>0</v>
      </c>
      <c r="W43" s="218">
        <v>4.83</v>
      </c>
      <c r="X43" s="218">
        <v>17.399999999999999</v>
      </c>
      <c r="Y43" s="218">
        <v>0</v>
      </c>
      <c r="Z43" s="218">
        <v>32.86</v>
      </c>
      <c r="AA43" s="218">
        <v>9.66</v>
      </c>
      <c r="AB43" s="218">
        <v>0</v>
      </c>
      <c r="AC43" s="218">
        <v>8.7799999999999994</v>
      </c>
      <c r="AD43" s="218">
        <v>6.37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-1.08</v>
      </c>
      <c r="AL43" s="218">
        <v>5.4</v>
      </c>
      <c r="AM43" s="218">
        <v>0</v>
      </c>
      <c r="AN43" s="218">
        <v>0</v>
      </c>
      <c r="AO43" s="218">
        <v>0</v>
      </c>
      <c r="AP43" s="218">
        <v>0</v>
      </c>
      <c r="AQ43" s="218">
        <v>26.3</v>
      </c>
      <c r="AR43" s="218">
        <v>0</v>
      </c>
      <c r="AS43" s="218">
        <v>0</v>
      </c>
      <c r="AT43" s="218">
        <v>0</v>
      </c>
    </row>
    <row r="44" spans="1:46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39.94</v>
      </c>
      <c r="L44" s="218">
        <v>21.26</v>
      </c>
      <c r="M44" s="218">
        <v>0</v>
      </c>
      <c r="N44" s="218">
        <v>29</v>
      </c>
      <c r="O44" s="218">
        <v>48.69</v>
      </c>
      <c r="P44" s="218">
        <v>46.34</v>
      </c>
      <c r="Q44" s="218">
        <v>1.93</v>
      </c>
      <c r="R44" s="218">
        <v>5.27</v>
      </c>
      <c r="S44" s="218">
        <v>3.36</v>
      </c>
      <c r="T44" s="218">
        <v>0</v>
      </c>
      <c r="U44" s="218">
        <v>234.04</v>
      </c>
      <c r="V44" s="218">
        <v>0</v>
      </c>
      <c r="W44" s="218">
        <v>4.83</v>
      </c>
      <c r="X44" s="218">
        <v>17.399999999999999</v>
      </c>
      <c r="Y44" s="218">
        <v>0</v>
      </c>
      <c r="Z44" s="218">
        <v>32.86</v>
      </c>
      <c r="AA44" s="218">
        <v>9.66</v>
      </c>
      <c r="AB44" s="218">
        <v>0</v>
      </c>
      <c r="AC44" s="218">
        <v>8.7799999999999994</v>
      </c>
      <c r="AD44" s="218">
        <v>6.37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-1.08</v>
      </c>
      <c r="AL44" s="218">
        <v>5.4</v>
      </c>
      <c r="AM44" s="218">
        <v>0</v>
      </c>
      <c r="AN44" s="218">
        <v>0</v>
      </c>
      <c r="AO44" s="218">
        <v>0</v>
      </c>
      <c r="AP44" s="218">
        <v>0</v>
      </c>
      <c r="AQ44" s="218">
        <v>26.3</v>
      </c>
      <c r="AR44" s="218">
        <v>0</v>
      </c>
      <c r="AS44" s="218">
        <v>0</v>
      </c>
      <c r="AT44" s="218">
        <v>0</v>
      </c>
    </row>
    <row r="45" spans="1:46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39.950000000000003</v>
      </c>
      <c r="L45" s="218">
        <v>21.27</v>
      </c>
      <c r="M45" s="218">
        <v>0</v>
      </c>
      <c r="N45" s="218">
        <v>29</v>
      </c>
      <c r="O45" s="218">
        <v>48.69</v>
      </c>
      <c r="P45" s="218">
        <v>46.34</v>
      </c>
      <c r="Q45" s="218">
        <v>1.93</v>
      </c>
      <c r="R45" s="218">
        <v>5</v>
      </c>
      <c r="S45" s="218">
        <v>3.36</v>
      </c>
      <c r="T45" s="218">
        <v>0</v>
      </c>
      <c r="U45" s="218">
        <v>234.04</v>
      </c>
      <c r="V45" s="218">
        <v>0</v>
      </c>
      <c r="W45" s="218">
        <v>4.83</v>
      </c>
      <c r="X45" s="218">
        <v>17.399999999999999</v>
      </c>
      <c r="Y45" s="218">
        <v>0</v>
      </c>
      <c r="Z45" s="218">
        <v>32.86</v>
      </c>
      <c r="AA45" s="218">
        <v>9.66</v>
      </c>
      <c r="AB45" s="218">
        <v>0</v>
      </c>
      <c r="AC45" s="218">
        <v>8.7799999999999994</v>
      </c>
      <c r="AD45" s="218">
        <v>6.37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-1.08</v>
      </c>
      <c r="AL45" s="218">
        <v>5.4</v>
      </c>
      <c r="AM45" s="218">
        <v>0</v>
      </c>
      <c r="AN45" s="218">
        <v>0</v>
      </c>
      <c r="AO45" s="218">
        <v>0</v>
      </c>
      <c r="AP45" s="218">
        <v>0</v>
      </c>
      <c r="AQ45" s="218">
        <v>26.3</v>
      </c>
      <c r="AR45" s="218">
        <v>0</v>
      </c>
      <c r="AS45" s="218">
        <v>0</v>
      </c>
      <c r="AT45" s="218">
        <v>0</v>
      </c>
    </row>
    <row r="46" spans="1:46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39.94</v>
      </c>
      <c r="L46" s="218">
        <v>21.27</v>
      </c>
      <c r="M46" s="218">
        <v>0</v>
      </c>
      <c r="N46" s="218">
        <v>29</v>
      </c>
      <c r="O46" s="218">
        <v>48.69</v>
      </c>
      <c r="P46" s="218">
        <v>46.34</v>
      </c>
      <c r="Q46" s="218">
        <v>1.93</v>
      </c>
      <c r="R46" s="218">
        <v>5</v>
      </c>
      <c r="S46" s="218">
        <v>3.36</v>
      </c>
      <c r="T46" s="218">
        <v>0</v>
      </c>
      <c r="U46" s="218">
        <v>234.04</v>
      </c>
      <c r="V46" s="218">
        <v>0</v>
      </c>
      <c r="W46" s="218">
        <v>4.83</v>
      </c>
      <c r="X46" s="218">
        <v>17.399999999999999</v>
      </c>
      <c r="Y46" s="218">
        <v>0</v>
      </c>
      <c r="Z46" s="218">
        <v>32.86</v>
      </c>
      <c r="AA46" s="218">
        <v>9.66</v>
      </c>
      <c r="AB46" s="218">
        <v>0</v>
      </c>
      <c r="AC46" s="218">
        <v>8.7799999999999994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-1.08</v>
      </c>
      <c r="AL46" s="218">
        <v>5.4</v>
      </c>
      <c r="AM46" s="218">
        <v>0</v>
      </c>
      <c r="AN46" s="218">
        <v>0</v>
      </c>
      <c r="AO46" s="218">
        <v>0</v>
      </c>
      <c r="AP46" s="218">
        <v>0</v>
      </c>
      <c r="AQ46" s="218">
        <v>26.3</v>
      </c>
      <c r="AR46" s="218">
        <v>0</v>
      </c>
      <c r="AS46" s="218">
        <v>0</v>
      </c>
      <c r="AT46" s="218">
        <v>0</v>
      </c>
    </row>
    <row r="47" spans="1:46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39.950000000000003</v>
      </c>
      <c r="L47" s="218">
        <v>21.27</v>
      </c>
      <c r="M47" s="218">
        <v>0</v>
      </c>
      <c r="N47" s="218">
        <v>29</v>
      </c>
      <c r="O47" s="218">
        <v>48.69</v>
      </c>
      <c r="P47" s="218">
        <v>46.34</v>
      </c>
      <c r="Q47" s="218">
        <v>1.93</v>
      </c>
      <c r="R47" s="218">
        <v>5</v>
      </c>
      <c r="S47" s="218">
        <v>3.36</v>
      </c>
      <c r="T47" s="218">
        <v>0</v>
      </c>
      <c r="U47" s="218">
        <v>234.04</v>
      </c>
      <c r="V47" s="218">
        <v>0</v>
      </c>
      <c r="W47" s="218">
        <v>4.83</v>
      </c>
      <c r="X47" s="218">
        <v>14.72</v>
      </c>
      <c r="Y47" s="218">
        <v>0</v>
      </c>
      <c r="Z47" s="218">
        <v>32.86</v>
      </c>
      <c r="AA47" s="218">
        <v>9.66</v>
      </c>
      <c r="AB47" s="218">
        <v>0</v>
      </c>
      <c r="AC47" s="218">
        <v>7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-1.08</v>
      </c>
      <c r="AL47" s="218">
        <v>5.4</v>
      </c>
      <c r="AM47" s="218">
        <v>0</v>
      </c>
      <c r="AN47" s="218">
        <v>0</v>
      </c>
      <c r="AO47" s="218">
        <v>0</v>
      </c>
      <c r="AP47" s="218">
        <v>0</v>
      </c>
      <c r="AQ47" s="218">
        <v>26.3</v>
      </c>
      <c r="AR47" s="218">
        <v>0</v>
      </c>
      <c r="AS47" s="218">
        <v>0</v>
      </c>
      <c r="AT47" s="218">
        <v>0</v>
      </c>
    </row>
    <row r="48" spans="1:46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39.94</v>
      </c>
      <c r="L48" s="218">
        <v>21.27</v>
      </c>
      <c r="M48" s="218">
        <v>0</v>
      </c>
      <c r="N48" s="218">
        <v>29</v>
      </c>
      <c r="O48" s="218">
        <v>48.69</v>
      </c>
      <c r="P48" s="218">
        <v>46.34</v>
      </c>
      <c r="Q48" s="218">
        <v>1.93</v>
      </c>
      <c r="R48" s="218">
        <v>5</v>
      </c>
      <c r="S48" s="218">
        <v>3.36</v>
      </c>
      <c r="T48" s="218">
        <v>0</v>
      </c>
      <c r="U48" s="218">
        <v>234.04</v>
      </c>
      <c r="V48" s="218">
        <v>0</v>
      </c>
      <c r="W48" s="218">
        <v>4.83</v>
      </c>
      <c r="X48" s="218">
        <v>36.21</v>
      </c>
      <c r="Y48" s="218">
        <v>0</v>
      </c>
      <c r="Z48" s="218">
        <v>48.32</v>
      </c>
      <c r="AA48" s="218">
        <v>9.66</v>
      </c>
      <c r="AB48" s="218">
        <v>0</v>
      </c>
      <c r="AC48" s="218">
        <v>7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-1.08</v>
      </c>
      <c r="AL48" s="218">
        <v>5.4</v>
      </c>
      <c r="AM48" s="218">
        <v>0</v>
      </c>
      <c r="AN48" s="218">
        <v>0</v>
      </c>
      <c r="AO48" s="218">
        <v>0</v>
      </c>
      <c r="AP48" s="218">
        <v>0</v>
      </c>
      <c r="AQ48" s="218">
        <v>26.3</v>
      </c>
      <c r="AR48" s="218">
        <v>0</v>
      </c>
      <c r="AS48" s="218">
        <v>0</v>
      </c>
      <c r="AT48" s="218">
        <v>0</v>
      </c>
    </row>
    <row r="49" spans="1:46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39.950000000000003</v>
      </c>
      <c r="L49" s="218">
        <v>21.26</v>
      </c>
      <c r="M49" s="218">
        <v>0</v>
      </c>
      <c r="N49" s="218">
        <v>29</v>
      </c>
      <c r="O49" s="218">
        <v>48.69</v>
      </c>
      <c r="P49" s="218">
        <v>46.34</v>
      </c>
      <c r="Q49" s="218">
        <v>1.93</v>
      </c>
      <c r="R49" s="218">
        <v>5</v>
      </c>
      <c r="S49" s="218">
        <v>3.36</v>
      </c>
      <c r="T49" s="218">
        <v>0</v>
      </c>
      <c r="U49" s="218">
        <v>234.04</v>
      </c>
      <c r="V49" s="218">
        <v>0</v>
      </c>
      <c r="W49" s="218">
        <v>4.83</v>
      </c>
      <c r="X49" s="218">
        <v>24.82</v>
      </c>
      <c r="Y49" s="218">
        <v>0</v>
      </c>
      <c r="Z49" s="218">
        <v>52.04</v>
      </c>
      <c r="AA49" s="218">
        <v>9.66</v>
      </c>
      <c r="AB49" s="218">
        <v>0</v>
      </c>
      <c r="AC49" s="218">
        <v>7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-1.08</v>
      </c>
      <c r="AL49" s="218">
        <v>5.4</v>
      </c>
      <c r="AM49" s="218">
        <v>0</v>
      </c>
      <c r="AN49" s="218">
        <v>0</v>
      </c>
      <c r="AO49" s="218">
        <v>0</v>
      </c>
      <c r="AP49" s="218">
        <v>0</v>
      </c>
      <c r="AQ49" s="218">
        <v>26.3</v>
      </c>
      <c r="AR49" s="218">
        <v>0</v>
      </c>
      <c r="AS49" s="218">
        <v>0</v>
      </c>
      <c r="AT49" s="218">
        <v>0</v>
      </c>
    </row>
    <row r="50" spans="1:46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39.94</v>
      </c>
      <c r="L50" s="218">
        <v>21.26</v>
      </c>
      <c r="M50" s="218">
        <v>0</v>
      </c>
      <c r="N50" s="218">
        <v>29</v>
      </c>
      <c r="O50" s="218">
        <v>48.69</v>
      </c>
      <c r="P50" s="218">
        <v>46.34</v>
      </c>
      <c r="Q50" s="218">
        <v>1.93</v>
      </c>
      <c r="R50" s="218">
        <v>5</v>
      </c>
      <c r="S50" s="218">
        <v>3.36</v>
      </c>
      <c r="T50" s="218">
        <v>0</v>
      </c>
      <c r="U50" s="218">
        <v>234.04</v>
      </c>
      <c r="V50" s="218">
        <v>0</v>
      </c>
      <c r="W50" s="218">
        <v>4.83</v>
      </c>
      <c r="X50" s="218">
        <v>15</v>
      </c>
      <c r="Y50" s="218">
        <v>0</v>
      </c>
      <c r="Z50" s="218">
        <v>47.27</v>
      </c>
      <c r="AA50" s="218">
        <v>9.66</v>
      </c>
      <c r="AB50" s="218">
        <v>0</v>
      </c>
      <c r="AC50" s="218">
        <v>7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-1.08</v>
      </c>
      <c r="AL50" s="218">
        <v>5.4</v>
      </c>
      <c r="AM50" s="218">
        <v>0</v>
      </c>
      <c r="AN50" s="218">
        <v>0</v>
      </c>
      <c r="AO50" s="218">
        <v>0</v>
      </c>
      <c r="AP50" s="218">
        <v>0</v>
      </c>
      <c r="AQ50" s="218">
        <v>26.3</v>
      </c>
      <c r="AR50" s="218">
        <v>0</v>
      </c>
      <c r="AS50" s="218">
        <v>0</v>
      </c>
      <c r="AT50" s="218">
        <v>0</v>
      </c>
    </row>
    <row r="51" spans="1:46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39.950000000000003</v>
      </c>
      <c r="L51" s="218">
        <v>21.29</v>
      </c>
      <c r="M51" s="218">
        <v>0</v>
      </c>
      <c r="N51" s="218">
        <v>25.9</v>
      </c>
      <c r="O51" s="218">
        <v>24.16</v>
      </c>
      <c r="P51" s="218">
        <v>46.34</v>
      </c>
      <c r="Q51" s="218">
        <v>1.93</v>
      </c>
      <c r="R51" s="218">
        <v>5</v>
      </c>
      <c r="S51" s="218">
        <v>3.36</v>
      </c>
      <c r="T51" s="218">
        <v>0</v>
      </c>
      <c r="U51" s="218">
        <v>234.04</v>
      </c>
      <c r="V51" s="218">
        <v>0</v>
      </c>
      <c r="W51" s="218">
        <v>4.83</v>
      </c>
      <c r="X51" s="218">
        <v>14.5</v>
      </c>
      <c r="Y51" s="218">
        <v>0</v>
      </c>
      <c r="Z51" s="218">
        <v>51.38</v>
      </c>
      <c r="AA51" s="218">
        <v>9.66</v>
      </c>
      <c r="AB51" s="218">
        <v>0</v>
      </c>
      <c r="AC51" s="218">
        <v>8.19</v>
      </c>
      <c r="AD51" s="218">
        <v>6.37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-1.08</v>
      </c>
      <c r="AL51" s="218">
        <v>5.4</v>
      </c>
      <c r="AM51" s="218">
        <v>0</v>
      </c>
      <c r="AN51" s="218">
        <v>0</v>
      </c>
      <c r="AO51" s="218">
        <v>0</v>
      </c>
      <c r="AP51" s="218">
        <v>0</v>
      </c>
      <c r="AQ51" s="218">
        <v>26.3</v>
      </c>
      <c r="AR51" s="218">
        <v>0</v>
      </c>
      <c r="AS51" s="218">
        <v>0</v>
      </c>
      <c r="AT51" s="218">
        <v>0</v>
      </c>
    </row>
    <row r="52" spans="1:46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39.94</v>
      </c>
      <c r="L52" s="218">
        <v>21.29</v>
      </c>
      <c r="M52" s="218">
        <v>0</v>
      </c>
      <c r="N52" s="218">
        <v>14.94</v>
      </c>
      <c r="O52" s="218">
        <v>24.16</v>
      </c>
      <c r="P52" s="218">
        <v>46.34</v>
      </c>
      <c r="Q52" s="218">
        <v>1.93</v>
      </c>
      <c r="R52" s="218">
        <v>5</v>
      </c>
      <c r="S52" s="218">
        <v>3.36</v>
      </c>
      <c r="T52" s="218">
        <v>0</v>
      </c>
      <c r="U52" s="218">
        <v>234.04</v>
      </c>
      <c r="V52" s="218">
        <v>0</v>
      </c>
      <c r="W52" s="218">
        <v>4.83</v>
      </c>
      <c r="X52" s="218">
        <v>14.5</v>
      </c>
      <c r="Y52" s="218">
        <v>0</v>
      </c>
      <c r="Z52" s="218">
        <v>51.38</v>
      </c>
      <c r="AA52" s="218">
        <v>9.66</v>
      </c>
      <c r="AB52" s="218">
        <v>0</v>
      </c>
      <c r="AC52" s="218">
        <v>8.19</v>
      </c>
      <c r="AD52" s="218">
        <v>6.37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-1.08</v>
      </c>
      <c r="AL52" s="218">
        <v>5.4</v>
      </c>
      <c r="AM52" s="218">
        <v>0</v>
      </c>
      <c r="AN52" s="218">
        <v>0</v>
      </c>
      <c r="AO52" s="218">
        <v>0</v>
      </c>
      <c r="AP52" s="218">
        <v>0</v>
      </c>
      <c r="AQ52" s="218">
        <v>26.3</v>
      </c>
      <c r="AR52" s="218">
        <v>0</v>
      </c>
      <c r="AS52" s="218">
        <v>0</v>
      </c>
      <c r="AT52" s="218">
        <v>0</v>
      </c>
    </row>
    <row r="53" spans="1:46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39.840000000000003</v>
      </c>
      <c r="L53" s="218">
        <v>21.26</v>
      </c>
      <c r="M53" s="218">
        <v>0</v>
      </c>
      <c r="N53" s="218">
        <v>14.5</v>
      </c>
      <c r="O53" s="218">
        <v>29</v>
      </c>
      <c r="P53" s="218">
        <v>46.34</v>
      </c>
      <c r="Q53" s="218">
        <v>1.93</v>
      </c>
      <c r="R53" s="218">
        <v>5</v>
      </c>
      <c r="S53" s="218">
        <v>3.36</v>
      </c>
      <c r="T53" s="218">
        <v>0</v>
      </c>
      <c r="U53" s="218">
        <v>234.04</v>
      </c>
      <c r="V53" s="218">
        <v>0</v>
      </c>
      <c r="W53" s="218">
        <v>4.83</v>
      </c>
      <c r="X53" s="218">
        <v>14.5</v>
      </c>
      <c r="Y53" s="218">
        <v>0</v>
      </c>
      <c r="Z53" s="218">
        <v>37.369999999999997</v>
      </c>
      <c r="AA53" s="218">
        <v>9.66</v>
      </c>
      <c r="AB53" s="218">
        <v>0</v>
      </c>
      <c r="AC53" s="218">
        <v>8.7799999999999994</v>
      </c>
      <c r="AD53" s="218">
        <v>6.37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-1.08</v>
      </c>
      <c r="AL53" s="218">
        <v>5.4</v>
      </c>
      <c r="AM53" s="218">
        <v>0</v>
      </c>
      <c r="AN53" s="218">
        <v>0</v>
      </c>
      <c r="AO53" s="218">
        <v>0</v>
      </c>
      <c r="AP53" s="218">
        <v>0</v>
      </c>
      <c r="AQ53" s="218">
        <v>26.3</v>
      </c>
      <c r="AR53" s="218">
        <v>0</v>
      </c>
      <c r="AS53" s="218">
        <v>0</v>
      </c>
      <c r="AT53" s="218">
        <v>0</v>
      </c>
    </row>
    <row r="54" spans="1:46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39.840000000000003</v>
      </c>
      <c r="L54" s="218">
        <v>21.26</v>
      </c>
      <c r="M54" s="218">
        <v>0</v>
      </c>
      <c r="N54" s="218">
        <v>14.5</v>
      </c>
      <c r="O54" s="218">
        <v>29</v>
      </c>
      <c r="P54" s="218">
        <v>46.34</v>
      </c>
      <c r="Q54" s="218">
        <v>1.93</v>
      </c>
      <c r="R54" s="218">
        <v>5</v>
      </c>
      <c r="S54" s="218">
        <v>3.36</v>
      </c>
      <c r="T54" s="218">
        <v>0</v>
      </c>
      <c r="U54" s="218">
        <v>234.04</v>
      </c>
      <c r="V54" s="218">
        <v>0</v>
      </c>
      <c r="W54" s="218">
        <v>4.83</v>
      </c>
      <c r="X54" s="218">
        <v>14.5</v>
      </c>
      <c r="Y54" s="218">
        <v>0</v>
      </c>
      <c r="Z54" s="218">
        <v>31.76</v>
      </c>
      <c r="AA54" s="218">
        <v>9.66</v>
      </c>
      <c r="AB54" s="218">
        <v>0</v>
      </c>
      <c r="AC54" s="218">
        <v>8.7799999999999994</v>
      </c>
      <c r="AD54" s="218">
        <v>6.37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-1.08</v>
      </c>
      <c r="AL54" s="218">
        <v>5.4</v>
      </c>
      <c r="AM54" s="218">
        <v>0</v>
      </c>
      <c r="AN54" s="218">
        <v>0</v>
      </c>
      <c r="AO54" s="218">
        <v>0</v>
      </c>
      <c r="AP54" s="218">
        <v>0</v>
      </c>
      <c r="AQ54" s="218">
        <v>26.3</v>
      </c>
      <c r="AR54" s="218">
        <v>0</v>
      </c>
      <c r="AS54" s="218">
        <v>0</v>
      </c>
      <c r="AT54" s="218">
        <v>0</v>
      </c>
    </row>
    <row r="55" spans="1:46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39.950000000000003</v>
      </c>
      <c r="L55" s="218">
        <v>21.29</v>
      </c>
      <c r="M55" s="218">
        <v>0</v>
      </c>
      <c r="N55" s="218">
        <v>14.5</v>
      </c>
      <c r="O55" s="218">
        <v>29</v>
      </c>
      <c r="P55" s="218">
        <v>46.34</v>
      </c>
      <c r="Q55" s="218">
        <v>1.93</v>
      </c>
      <c r="R55" s="218">
        <v>5</v>
      </c>
      <c r="S55" s="218">
        <v>3.36</v>
      </c>
      <c r="T55" s="218">
        <v>0</v>
      </c>
      <c r="U55" s="218">
        <v>234.04</v>
      </c>
      <c r="V55" s="218">
        <v>0</v>
      </c>
      <c r="W55" s="218">
        <v>4.83</v>
      </c>
      <c r="X55" s="218">
        <v>14.5</v>
      </c>
      <c r="Y55" s="218">
        <v>0</v>
      </c>
      <c r="Z55" s="218">
        <v>31.9</v>
      </c>
      <c r="AA55" s="218">
        <v>9.66</v>
      </c>
      <c r="AB55" s="218">
        <v>0</v>
      </c>
      <c r="AC55" s="218">
        <v>8.7799999999999994</v>
      </c>
      <c r="AD55" s="218">
        <v>6.37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-1.08</v>
      </c>
      <c r="AL55" s="218">
        <v>5.4</v>
      </c>
      <c r="AM55" s="218">
        <v>0</v>
      </c>
      <c r="AN55" s="218">
        <v>0</v>
      </c>
      <c r="AO55" s="218">
        <v>0</v>
      </c>
      <c r="AP55" s="218">
        <v>0</v>
      </c>
      <c r="AQ55" s="218">
        <v>26.3</v>
      </c>
      <c r="AR55" s="218">
        <v>0</v>
      </c>
      <c r="AS55" s="218">
        <v>0</v>
      </c>
      <c r="AT55" s="218">
        <v>0</v>
      </c>
    </row>
    <row r="56" spans="1:46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39.94</v>
      </c>
      <c r="L56" s="218">
        <v>21.29</v>
      </c>
      <c r="M56" s="218">
        <v>0</v>
      </c>
      <c r="N56" s="218">
        <v>14.5</v>
      </c>
      <c r="O56" s="218">
        <v>29</v>
      </c>
      <c r="P56" s="218">
        <v>46.34</v>
      </c>
      <c r="Q56" s="218">
        <v>1.93</v>
      </c>
      <c r="R56" s="218">
        <v>5</v>
      </c>
      <c r="S56" s="218">
        <v>3.36</v>
      </c>
      <c r="T56" s="218">
        <v>0</v>
      </c>
      <c r="U56" s="218">
        <v>234.04</v>
      </c>
      <c r="V56" s="218">
        <v>0</v>
      </c>
      <c r="W56" s="218">
        <v>4.83</v>
      </c>
      <c r="X56" s="218">
        <v>14.5</v>
      </c>
      <c r="Y56" s="218">
        <v>0</v>
      </c>
      <c r="Z56" s="218">
        <v>31.9</v>
      </c>
      <c r="AA56" s="218">
        <v>9.66</v>
      </c>
      <c r="AB56" s="218">
        <v>0</v>
      </c>
      <c r="AC56" s="218">
        <v>9.73</v>
      </c>
      <c r="AD56" s="218">
        <v>6.37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-1.08</v>
      </c>
      <c r="AL56" s="218">
        <v>5.4</v>
      </c>
      <c r="AM56" s="218">
        <v>0</v>
      </c>
      <c r="AN56" s="218">
        <v>0</v>
      </c>
      <c r="AO56" s="218">
        <v>0</v>
      </c>
      <c r="AP56" s="218">
        <v>0</v>
      </c>
      <c r="AQ56" s="218">
        <v>26.3</v>
      </c>
      <c r="AR56" s="218">
        <v>0</v>
      </c>
      <c r="AS56" s="218">
        <v>0</v>
      </c>
      <c r="AT56" s="218">
        <v>0</v>
      </c>
    </row>
    <row r="57" spans="1:46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39.950000000000003</v>
      </c>
      <c r="L57" s="218">
        <v>21.26</v>
      </c>
      <c r="M57" s="218">
        <v>0</v>
      </c>
      <c r="N57" s="218">
        <v>14.5</v>
      </c>
      <c r="O57" s="218">
        <v>29</v>
      </c>
      <c r="P57" s="218">
        <v>46.34</v>
      </c>
      <c r="Q57" s="218">
        <v>1.93</v>
      </c>
      <c r="R57" s="218">
        <v>5</v>
      </c>
      <c r="S57" s="218">
        <v>3.36</v>
      </c>
      <c r="T57" s="218">
        <v>0</v>
      </c>
      <c r="U57" s="218">
        <v>234.04</v>
      </c>
      <c r="V57" s="218">
        <v>0</v>
      </c>
      <c r="W57" s="218">
        <v>4.83</v>
      </c>
      <c r="X57" s="218">
        <v>14.5</v>
      </c>
      <c r="Y57" s="218">
        <v>0</v>
      </c>
      <c r="Z57" s="218">
        <v>31.9</v>
      </c>
      <c r="AA57" s="218">
        <v>9.66</v>
      </c>
      <c r="AB57" s="218">
        <v>0</v>
      </c>
      <c r="AC57" s="218">
        <v>9.73</v>
      </c>
      <c r="AD57" s="218">
        <v>6.37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-1.08</v>
      </c>
      <c r="AL57" s="218">
        <v>5.4</v>
      </c>
      <c r="AM57" s="218">
        <v>0</v>
      </c>
      <c r="AN57" s="218">
        <v>0</v>
      </c>
      <c r="AO57" s="218">
        <v>0</v>
      </c>
      <c r="AP57" s="218">
        <v>0</v>
      </c>
      <c r="AQ57" s="218">
        <v>26.3</v>
      </c>
      <c r="AR57" s="218">
        <v>0</v>
      </c>
      <c r="AS57" s="218">
        <v>0</v>
      </c>
      <c r="AT57" s="218">
        <v>0</v>
      </c>
    </row>
    <row r="58" spans="1:46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39.950000000000003</v>
      </c>
      <c r="L58" s="218">
        <v>21.26</v>
      </c>
      <c r="M58" s="218">
        <v>0</v>
      </c>
      <c r="N58" s="218">
        <v>14.5</v>
      </c>
      <c r="O58" s="218">
        <v>29</v>
      </c>
      <c r="P58" s="218">
        <v>46.34</v>
      </c>
      <c r="Q58" s="218">
        <v>1.93</v>
      </c>
      <c r="R58" s="218">
        <v>5</v>
      </c>
      <c r="S58" s="218">
        <v>3.36</v>
      </c>
      <c r="T58" s="218">
        <v>0</v>
      </c>
      <c r="U58" s="218">
        <v>234.04</v>
      </c>
      <c r="V58" s="218">
        <v>0</v>
      </c>
      <c r="W58" s="218">
        <v>4.83</v>
      </c>
      <c r="X58" s="218">
        <v>14.5</v>
      </c>
      <c r="Y58" s="218">
        <v>0</v>
      </c>
      <c r="Z58" s="218">
        <v>31.9</v>
      </c>
      <c r="AA58" s="218">
        <v>9.66</v>
      </c>
      <c r="AB58" s="218">
        <v>0</v>
      </c>
      <c r="AC58" s="218">
        <v>9.73</v>
      </c>
      <c r="AD58" s="218">
        <v>6.37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-1.08</v>
      </c>
      <c r="AL58" s="218">
        <v>5.4</v>
      </c>
      <c r="AM58" s="218">
        <v>0</v>
      </c>
      <c r="AN58" s="218">
        <v>0</v>
      </c>
      <c r="AO58" s="218">
        <v>0</v>
      </c>
      <c r="AP58" s="218">
        <v>0</v>
      </c>
      <c r="AQ58" s="218">
        <v>26.3</v>
      </c>
      <c r="AR58" s="218">
        <v>0</v>
      </c>
      <c r="AS58" s="218">
        <v>0</v>
      </c>
      <c r="AT58" s="218">
        <v>0</v>
      </c>
    </row>
    <row r="59" spans="1:46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39.94</v>
      </c>
      <c r="L59" s="218">
        <v>21.26</v>
      </c>
      <c r="M59" s="218">
        <v>0</v>
      </c>
      <c r="N59" s="218">
        <v>14.5</v>
      </c>
      <c r="O59" s="218">
        <v>48.69</v>
      </c>
      <c r="P59" s="218">
        <v>46.34</v>
      </c>
      <c r="Q59" s="218">
        <v>1.93</v>
      </c>
      <c r="R59" s="218">
        <v>5</v>
      </c>
      <c r="S59" s="218">
        <v>3.36</v>
      </c>
      <c r="T59" s="218">
        <v>0</v>
      </c>
      <c r="U59" s="218">
        <v>234.04</v>
      </c>
      <c r="V59" s="218">
        <v>0</v>
      </c>
      <c r="W59" s="218">
        <v>4.83</v>
      </c>
      <c r="X59" s="218">
        <v>14.5</v>
      </c>
      <c r="Y59" s="218">
        <v>0</v>
      </c>
      <c r="Z59" s="218">
        <v>31.9</v>
      </c>
      <c r="AA59" s="218">
        <v>9.66</v>
      </c>
      <c r="AB59" s="218">
        <v>0</v>
      </c>
      <c r="AC59" s="218">
        <v>9.1</v>
      </c>
      <c r="AD59" s="218">
        <v>6.37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-1.08</v>
      </c>
      <c r="AL59" s="218">
        <v>5.4</v>
      </c>
      <c r="AM59" s="218">
        <v>0</v>
      </c>
      <c r="AN59" s="218">
        <v>0</v>
      </c>
      <c r="AO59" s="218">
        <v>0</v>
      </c>
      <c r="AP59" s="218">
        <v>0</v>
      </c>
      <c r="AQ59" s="218">
        <v>26.3</v>
      </c>
      <c r="AR59" s="218">
        <v>0</v>
      </c>
      <c r="AS59" s="218">
        <v>0</v>
      </c>
      <c r="AT59" s="218">
        <v>0</v>
      </c>
    </row>
    <row r="60" spans="1:46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39.950000000000003</v>
      </c>
      <c r="L60" s="218">
        <v>21.26</v>
      </c>
      <c r="M60" s="218">
        <v>0</v>
      </c>
      <c r="N60" s="218">
        <v>14.5</v>
      </c>
      <c r="O60" s="218">
        <v>48.69</v>
      </c>
      <c r="P60" s="218">
        <v>46.34</v>
      </c>
      <c r="Q60" s="218">
        <v>1.93</v>
      </c>
      <c r="R60" s="218">
        <v>5</v>
      </c>
      <c r="S60" s="218">
        <v>3.36</v>
      </c>
      <c r="T60" s="218">
        <v>0</v>
      </c>
      <c r="U60" s="218">
        <v>234.04</v>
      </c>
      <c r="V60" s="218">
        <v>0</v>
      </c>
      <c r="W60" s="218">
        <v>4.83</v>
      </c>
      <c r="X60" s="218">
        <v>14.5</v>
      </c>
      <c r="Y60" s="218">
        <v>0</v>
      </c>
      <c r="Z60" s="218">
        <v>31.9</v>
      </c>
      <c r="AA60" s="218">
        <v>9.66</v>
      </c>
      <c r="AB60" s="218">
        <v>0</v>
      </c>
      <c r="AC60" s="218">
        <v>9.1</v>
      </c>
      <c r="AD60" s="218">
        <v>6.37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-1.08</v>
      </c>
      <c r="AL60" s="218">
        <v>5.4</v>
      </c>
      <c r="AM60" s="218">
        <v>0</v>
      </c>
      <c r="AN60" s="218">
        <v>0</v>
      </c>
      <c r="AO60" s="218">
        <v>0</v>
      </c>
      <c r="AP60" s="218">
        <v>0</v>
      </c>
      <c r="AQ60" s="218">
        <v>26.3</v>
      </c>
      <c r="AR60" s="218">
        <v>0</v>
      </c>
      <c r="AS60" s="218">
        <v>0</v>
      </c>
      <c r="AT60" s="218">
        <v>0</v>
      </c>
    </row>
    <row r="61" spans="1:46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39.94</v>
      </c>
      <c r="L61" s="218">
        <v>21.26</v>
      </c>
      <c r="M61" s="218">
        <v>0</v>
      </c>
      <c r="N61" s="218">
        <v>14.02</v>
      </c>
      <c r="O61" s="218">
        <v>25</v>
      </c>
      <c r="P61" s="218">
        <v>46.34</v>
      </c>
      <c r="Q61" s="218">
        <v>1.93</v>
      </c>
      <c r="R61" s="218">
        <v>5.22</v>
      </c>
      <c r="S61" s="218">
        <v>3.36</v>
      </c>
      <c r="T61" s="218">
        <v>0</v>
      </c>
      <c r="U61" s="218">
        <v>234.04</v>
      </c>
      <c r="V61" s="218">
        <v>0</v>
      </c>
      <c r="W61" s="218">
        <v>4.83</v>
      </c>
      <c r="X61" s="218">
        <v>14.5</v>
      </c>
      <c r="Y61" s="218">
        <v>0</v>
      </c>
      <c r="Z61" s="218">
        <v>31.9</v>
      </c>
      <c r="AA61" s="218">
        <v>9.66</v>
      </c>
      <c r="AB61" s="218">
        <v>0</v>
      </c>
      <c r="AC61" s="218">
        <v>9.1</v>
      </c>
      <c r="AD61" s="218">
        <v>6.37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-1.08</v>
      </c>
      <c r="AL61" s="218">
        <v>5.4</v>
      </c>
      <c r="AM61" s="218">
        <v>0</v>
      </c>
      <c r="AN61" s="218">
        <v>0</v>
      </c>
      <c r="AO61" s="218">
        <v>0</v>
      </c>
      <c r="AP61" s="218">
        <v>0</v>
      </c>
      <c r="AQ61" s="218">
        <v>26.3</v>
      </c>
      <c r="AR61" s="218">
        <v>0</v>
      </c>
      <c r="AS61" s="218">
        <v>0</v>
      </c>
      <c r="AT61" s="218">
        <v>0</v>
      </c>
    </row>
    <row r="62" spans="1:46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39.950000000000003</v>
      </c>
      <c r="L62" s="218">
        <v>21.26</v>
      </c>
      <c r="M62" s="218">
        <v>0</v>
      </c>
      <c r="N62" s="218">
        <v>14.02</v>
      </c>
      <c r="O62" s="218">
        <v>25</v>
      </c>
      <c r="P62" s="218">
        <v>46.34</v>
      </c>
      <c r="Q62" s="218">
        <v>1.93</v>
      </c>
      <c r="R62" s="218">
        <v>5.22</v>
      </c>
      <c r="S62" s="218">
        <v>3.36</v>
      </c>
      <c r="T62" s="218">
        <v>0</v>
      </c>
      <c r="U62" s="218">
        <v>234.04</v>
      </c>
      <c r="V62" s="218">
        <v>0</v>
      </c>
      <c r="W62" s="218">
        <v>4.83</v>
      </c>
      <c r="X62" s="218">
        <v>14.5</v>
      </c>
      <c r="Y62" s="218">
        <v>0</v>
      </c>
      <c r="Z62" s="218">
        <v>31.9</v>
      </c>
      <c r="AA62" s="218">
        <v>9.66</v>
      </c>
      <c r="AB62" s="218">
        <v>0</v>
      </c>
      <c r="AC62" s="218">
        <v>9.1</v>
      </c>
      <c r="AD62" s="218">
        <v>6.37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-1.08</v>
      </c>
      <c r="AL62" s="218">
        <v>5.4</v>
      </c>
      <c r="AM62" s="218">
        <v>0</v>
      </c>
      <c r="AN62" s="218">
        <v>0</v>
      </c>
      <c r="AO62" s="218">
        <v>0</v>
      </c>
      <c r="AP62" s="218">
        <v>0</v>
      </c>
      <c r="AQ62" s="218">
        <v>26.3</v>
      </c>
      <c r="AR62" s="218">
        <v>0</v>
      </c>
      <c r="AS62" s="218">
        <v>0</v>
      </c>
      <c r="AT62" s="218">
        <v>0</v>
      </c>
    </row>
    <row r="63" spans="1:46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39.94</v>
      </c>
      <c r="L63" s="218">
        <v>21.26</v>
      </c>
      <c r="M63" s="218">
        <v>0</v>
      </c>
      <c r="N63" s="218">
        <v>14.04</v>
      </c>
      <c r="O63" s="218">
        <v>25</v>
      </c>
      <c r="P63" s="218">
        <v>46.34</v>
      </c>
      <c r="Q63" s="218">
        <v>1.93</v>
      </c>
      <c r="R63" s="218">
        <v>5.22</v>
      </c>
      <c r="S63" s="218">
        <v>3.36</v>
      </c>
      <c r="T63" s="218">
        <v>0</v>
      </c>
      <c r="U63" s="218">
        <v>234.04</v>
      </c>
      <c r="V63" s="218">
        <v>0</v>
      </c>
      <c r="W63" s="218">
        <v>4.83</v>
      </c>
      <c r="X63" s="218">
        <v>14.5</v>
      </c>
      <c r="Y63" s="218">
        <v>0</v>
      </c>
      <c r="Z63" s="218">
        <v>31.9</v>
      </c>
      <c r="AA63" s="218">
        <v>9.66</v>
      </c>
      <c r="AB63" s="218">
        <v>0</v>
      </c>
      <c r="AC63" s="218">
        <v>9.1</v>
      </c>
      <c r="AD63" s="218">
        <v>6.37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-1.08</v>
      </c>
      <c r="AL63" s="218">
        <v>5.4</v>
      </c>
      <c r="AM63" s="218">
        <v>0</v>
      </c>
      <c r="AN63" s="218">
        <v>0</v>
      </c>
      <c r="AO63" s="218">
        <v>0</v>
      </c>
      <c r="AP63" s="218">
        <v>0</v>
      </c>
      <c r="AQ63" s="218">
        <v>26.3</v>
      </c>
      <c r="AR63" s="218">
        <v>0</v>
      </c>
      <c r="AS63" s="218">
        <v>0</v>
      </c>
      <c r="AT63" s="218">
        <v>0</v>
      </c>
    </row>
    <row r="64" spans="1:46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39.96</v>
      </c>
      <c r="L64" s="218">
        <v>21.27</v>
      </c>
      <c r="M64" s="218">
        <v>0</v>
      </c>
      <c r="N64" s="218">
        <v>14.04</v>
      </c>
      <c r="O64" s="218">
        <v>25</v>
      </c>
      <c r="P64" s="218">
        <v>46.34</v>
      </c>
      <c r="Q64" s="218">
        <v>1.93</v>
      </c>
      <c r="R64" s="218">
        <v>5.26</v>
      </c>
      <c r="S64" s="218">
        <v>3.36</v>
      </c>
      <c r="T64" s="218">
        <v>0</v>
      </c>
      <c r="U64" s="218">
        <v>234.04</v>
      </c>
      <c r="V64" s="218">
        <v>0</v>
      </c>
      <c r="W64" s="218">
        <v>4.83</v>
      </c>
      <c r="X64" s="218">
        <v>14.5</v>
      </c>
      <c r="Y64" s="218">
        <v>0</v>
      </c>
      <c r="Z64" s="218">
        <v>31.9</v>
      </c>
      <c r="AA64" s="218">
        <v>9.66</v>
      </c>
      <c r="AB64" s="218">
        <v>0</v>
      </c>
      <c r="AC64" s="218">
        <v>9.1</v>
      </c>
      <c r="AD64" s="218">
        <v>6.37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-1.08</v>
      </c>
      <c r="AL64" s="218">
        <v>5.4</v>
      </c>
      <c r="AM64" s="218">
        <v>0</v>
      </c>
      <c r="AN64" s="218">
        <v>0</v>
      </c>
      <c r="AO64" s="218">
        <v>0</v>
      </c>
      <c r="AP64" s="218">
        <v>0</v>
      </c>
      <c r="AQ64" s="218">
        <v>26.3</v>
      </c>
      <c r="AR64" s="218">
        <v>0</v>
      </c>
      <c r="AS64" s="218">
        <v>0</v>
      </c>
      <c r="AT64" s="218">
        <v>0</v>
      </c>
    </row>
    <row r="65" spans="1:46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39.96</v>
      </c>
      <c r="L65" s="218">
        <v>21.27</v>
      </c>
      <c r="M65" s="218">
        <v>0</v>
      </c>
      <c r="N65" s="218">
        <v>14.04</v>
      </c>
      <c r="O65" s="218">
        <v>25</v>
      </c>
      <c r="P65" s="218">
        <v>46.34</v>
      </c>
      <c r="Q65" s="218">
        <v>1.93</v>
      </c>
      <c r="R65" s="218">
        <v>5.26</v>
      </c>
      <c r="S65" s="218">
        <v>3.37</v>
      </c>
      <c r="T65" s="218">
        <v>0</v>
      </c>
      <c r="U65" s="218">
        <v>234.04</v>
      </c>
      <c r="V65" s="218">
        <v>0</v>
      </c>
      <c r="W65" s="218">
        <v>4.83</v>
      </c>
      <c r="X65" s="218">
        <v>14.5</v>
      </c>
      <c r="Y65" s="218">
        <v>0</v>
      </c>
      <c r="Z65" s="218">
        <v>31.9</v>
      </c>
      <c r="AA65" s="218">
        <v>9.66</v>
      </c>
      <c r="AB65" s="218">
        <v>0</v>
      </c>
      <c r="AC65" s="218">
        <v>15.92</v>
      </c>
      <c r="AD65" s="218">
        <v>6.37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-1.08</v>
      </c>
      <c r="AL65" s="218">
        <v>5.4</v>
      </c>
      <c r="AM65" s="218">
        <v>0</v>
      </c>
      <c r="AN65" s="218">
        <v>0</v>
      </c>
      <c r="AO65" s="218">
        <v>0</v>
      </c>
      <c r="AP65" s="218">
        <v>0</v>
      </c>
      <c r="AQ65" s="218">
        <v>26.3</v>
      </c>
      <c r="AR65" s="218">
        <v>0</v>
      </c>
      <c r="AS65" s="218">
        <v>0</v>
      </c>
      <c r="AT65" s="218">
        <v>0</v>
      </c>
    </row>
    <row r="66" spans="1:46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39.96</v>
      </c>
      <c r="L66" s="218">
        <v>21.27</v>
      </c>
      <c r="M66" s="218">
        <v>0</v>
      </c>
      <c r="N66" s="218">
        <v>14.04</v>
      </c>
      <c r="O66" s="218">
        <v>25</v>
      </c>
      <c r="P66" s="218">
        <v>46.34</v>
      </c>
      <c r="Q66" s="218">
        <v>1.93</v>
      </c>
      <c r="R66" s="218">
        <v>5.26</v>
      </c>
      <c r="S66" s="218">
        <v>3.37</v>
      </c>
      <c r="T66" s="218">
        <v>0</v>
      </c>
      <c r="U66" s="218">
        <v>234.04</v>
      </c>
      <c r="V66" s="218">
        <v>0</v>
      </c>
      <c r="W66" s="218">
        <v>4.83</v>
      </c>
      <c r="X66" s="218">
        <v>14.5</v>
      </c>
      <c r="Y66" s="218">
        <v>0</v>
      </c>
      <c r="Z66" s="218">
        <v>31.9</v>
      </c>
      <c r="AA66" s="218">
        <v>9.66</v>
      </c>
      <c r="AB66" s="218">
        <v>0</v>
      </c>
      <c r="AC66" s="218">
        <v>15.92</v>
      </c>
      <c r="AD66" s="218">
        <v>6.37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-1.08</v>
      </c>
      <c r="AL66" s="218">
        <v>5.4</v>
      </c>
      <c r="AM66" s="218">
        <v>0</v>
      </c>
      <c r="AN66" s="218">
        <v>0</v>
      </c>
      <c r="AO66" s="218">
        <v>0</v>
      </c>
      <c r="AP66" s="218">
        <v>0</v>
      </c>
      <c r="AQ66" s="218">
        <v>26.3</v>
      </c>
      <c r="AR66" s="218">
        <v>0</v>
      </c>
      <c r="AS66" s="218">
        <v>0</v>
      </c>
      <c r="AT66" s="218">
        <v>0</v>
      </c>
    </row>
    <row r="67" spans="1:46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39.96</v>
      </c>
      <c r="L67" s="218">
        <v>21.27</v>
      </c>
      <c r="M67" s="218">
        <v>0</v>
      </c>
      <c r="N67" s="218">
        <v>14.5</v>
      </c>
      <c r="O67" s="218">
        <v>25</v>
      </c>
      <c r="P67" s="218">
        <v>46.34</v>
      </c>
      <c r="Q67" s="218">
        <v>1.93</v>
      </c>
      <c r="R67" s="218">
        <v>5.29</v>
      </c>
      <c r="S67" s="218">
        <v>3.37</v>
      </c>
      <c r="T67" s="218">
        <v>0</v>
      </c>
      <c r="U67" s="218">
        <v>234.04</v>
      </c>
      <c r="V67" s="218">
        <v>0</v>
      </c>
      <c r="W67" s="218">
        <v>4.83</v>
      </c>
      <c r="X67" s="218">
        <v>14.5</v>
      </c>
      <c r="Y67" s="218">
        <v>0</v>
      </c>
      <c r="Z67" s="218">
        <v>31.9</v>
      </c>
      <c r="AA67" s="218">
        <v>9.66</v>
      </c>
      <c r="AB67" s="218">
        <v>0</v>
      </c>
      <c r="AC67" s="218">
        <v>15.92</v>
      </c>
      <c r="AD67" s="218">
        <v>6.37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-1.08</v>
      </c>
      <c r="AL67" s="218">
        <v>5.4</v>
      </c>
      <c r="AM67" s="218">
        <v>0</v>
      </c>
      <c r="AN67" s="218">
        <v>0</v>
      </c>
      <c r="AO67" s="218">
        <v>0</v>
      </c>
      <c r="AP67" s="218">
        <v>0</v>
      </c>
      <c r="AQ67" s="218">
        <v>26.3</v>
      </c>
      <c r="AR67" s="218">
        <v>0</v>
      </c>
      <c r="AS67" s="218">
        <v>0</v>
      </c>
      <c r="AT67" s="218">
        <v>0</v>
      </c>
    </row>
    <row r="68" spans="1:46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39.96</v>
      </c>
      <c r="L68" s="218">
        <v>21.27</v>
      </c>
      <c r="M68" s="218">
        <v>0</v>
      </c>
      <c r="N68" s="218">
        <v>14.5</v>
      </c>
      <c r="O68" s="218">
        <v>25</v>
      </c>
      <c r="P68" s="218">
        <v>46.34</v>
      </c>
      <c r="Q68" s="218">
        <v>1.93</v>
      </c>
      <c r="R68" s="218">
        <v>5.29</v>
      </c>
      <c r="S68" s="218">
        <v>3.37</v>
      </c>
      <c r="T68" s="218">
        <v>0</v>
      </c>
      <c r="U68" s="218">
        <v>234.04</v>
      </c>
      <c r="V68" s="218">
        <v>0</v>
      </c>
      <c r="W68" s="218">
        <v>4.83</v>
      </c>
      <c r="X68" s="218">
        <v>14.5</v>
      </c>
      <c r="Y68" s="218">
        <v>0</v>
      </c>
      <c r="Z68" s="218">
        <v>31.9</v>
      </c>
      <c r="AA68" s="218">
        <v>9.66</v>
      </c>
      <c r="AB68" s="218">
        <v>0</v>
      </c>
      <c r="AC68" s="218">
        <v>15.92</v>
      </c>
      <c r="AD68" s="218">
        <v>6.37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-1.08</v>
      </c>
      <c r="AL68" s="218">
        <v>5.4</v>
      </c>
      <c r="AM68" s="218">
        <v>0</v>
      </c>
      <c r="AN68" s="218">
        <v>0</v>
      </c>
      <c r="AO68" s="218">
        <v>0</v>
      </c>
      <c r="AP68" s="218">
        <v>0</v>
      </c>
      <c r="AQ68" s="218">
        <v>26.3</v>
      </c>
      <c r="AR68" s="218">
        <v>0</v>
      </c>
      <c r="AS68" s="218">
        <v>0</v>
      </c>
      <c r="AT68" s="218">
        <v>0</v>
      </c>
    </row>
    <row r="69" spans="1:46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39.96</v>
      </c>
      <c r="L69" s="218">
        <v>21.29</v>
      </c>
      <c r="M69" s="218">
        <v>0</v>
      </c>
      <c r="N69" s="218">
        <v>14.5</v>
      </c>
      <c r="O69" s="218">
        <v>25</v>
      </c>
      <c r="P69" s="218">
        <v>46.34</v>
      </c>
      <c r="Q69" s="218">
        <v>1.93</v>
      </c>
      <c r="R69" s="218">
        <v>5.31</v>
      </c>
      <c r="S69" s="218">
        <v>3.37</v>
      </c>
      <c r="T69" s="218">
        <v>0</v>
      </c>
      <c r="U69" s="218">
        <v>234.04</v>
      </c>
      <c r="V69" s="218">
        <v>0</v>
      </c>
      <c r="W69" s="218">
        <v>4.83</v>
      </c>
      <c r="X69" s="218">
        <v>14.5</v>
      </c>
      <c r="Y69" s="218">
        <v>0</v>
      </c>
      <c r="Z69" s="218">
        <v>28.94</v>
      </c>
      <c r="AA69" s="218">
        <v>9.66</v>
      </c>
      <c r="AB69" s="218">
        <v>0</v>
      </c>
      <c r="AC69" s="218">
        <v>15.92</v>
      </c>
      <c r="AD69" s="218">
        <v>6.37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-1.08</v>
      </c>
      <c r="AL69" s="218">
        <v>5.4</v>
      </c>
      <c r="AM69" s="218">
        <v>0</v>
      </c>
      <c r="AN69" s="218">
        <v>0</v>
      </c>
      <c r="AO69" s="218">
        <v>0</v>
      </c>
      <c r="AP69" s="218">
        <v>0</v>
      </c>
      <c r="AQ69" s="218">
        <v>26.3</v>
      </c>
      <c r="AR69" s="218">
        <v>0</v>
      </c>
      <c r="AS69" s="218">
        <v>0</v>
      </c>
      <c r="AT69" s="218">
        <v>0</v>
      </c>
    </row>
    <row r="70" spans="1:46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39.97</v>
      </c>
      <c r="L70" s="218">
        <v>21.29</v>
      </c>
      <c r="M70" s="218">
        <v>0</v>
      </c>
      <c r="N70" s="218">
        <v>14.5</v>
      </c>
      <c r="O70" s="218">
        <v>25</v>
      </c>
      <c r="P70" s="218">
        <v>46.34</v>
      </c>
      <c r="Q70" s="218">
        <v>1.93</v>
      </c>
      <c r="R70" s="218">
        <v>5.31</v>
      </c>
      <c r="S70" s="218">
        <v>3.37</v>
      </c>
      <c r="T70" s="218">
        <v>0</v>
      </c>
      <c r="U70" s="218">
        <v>234.04</v>
      </c>
      <c r="V70" s="218">
        <v>0</v>
      </c>
      <c r="W70" s="218">
        <v>4.83</v>
      </c>
      <c r="X70" s="218">
        <v>14.5</v>
      </c>
      <c r="Y70" s="218">
        <v>0</v>
      </c>
      <c r="Z70" s="218">
        <v>28.94</v>
      </c>
      <c r="AA70" s="218">
        <v>9.66</v>
      </c>
      <c r="AB70" s="218">
        <v>0</v>
      </c>
      <c r="AC70" s="218">
        <v>7</v>
      </c>
      <c r="AD70" s="218">
        <v>6.37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-1.08</v>
      </c>
      <c r="AL70" s="218">
        <v>5.4</v>
      </c>
      <c r="AM70" s="218">
        <v>0</v>
      </c>
      <c r="AN70" s="218">
        <v>0</v>
      </c>
      <c r="AO70" s="218">
        <v>0</v>
      </c>
      <c r="AP70" s="218">
        <v>0</v>
      </c>
      <c r="AQ70" s="218">
        <v>26.3</v>
      </c>
      <c r="AR70" s="218">
        <v>0</v>
      </c>
      <c r="AS70" s="218">
        <v>0</v>
      </c>
      <c r="AT70" s="218">
        <v>0</v>
      </c>
    </row>
    <row r="71" spans="1:46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39.97</v>
      </c>
      <c r="L71" s="218">
        <v>21.27</v>
      </c>
      <c r="M71" s="218">
        <v>0</v>
      </c>
      <c r="N71" s="218">
        <v>14.5</v>
      </c>
      <c r="O71" s="218">
        <v>25</v>
      </c>
      <c r="P71" s="218">
        <v>46.34</v>
      </c>
      <c r="Q71" s="218">
        <v>1.93</v>
      </c>
      <c r="R71" s="218">
        <v>5.31</v>
      </c>
      <c r="S71" s="218">
        <v>3.37</v>
      </c>
      <c r="T71" s="218">
        <v>0</v>
      </c>
      <c r="U71" s="218">
        <v>234.04</v>
      </c>
      <c r="V71" s="218">
        <v>0</v>
      </c>
      <c r="W71" s="218">
        <v>4.83</v>
      </c>
      <c r="X71" s="218">
        <v>14.5</v>
      </c>
      <c r="Y71" s="218">
        <v>0</v>
      </c>
      <c r="Z71" s="218">
        <v>28.94</v>
      </c>
      <c r="AA71" s="218">
        <v>9.66</v>
      </c>
      <c r="AB71" s="218">
        <v>0</v>
      </c>
      <c r="AC71" s="218">
        <v>8.64</v>
      </c>
      <c r="AD71" s="218">
        <v>6.37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-1.08</v>
      </c>
      <c r="AL71" s="218">
        <v>5.4</v>
      </c>
      <c r="AM71" s="218">
        <v>0</v>
      </c>
      <c r="AN71" s="218">
        <v>0</v>
      </c>
      <c r="AO71" s="218">
        <v>0</v>
      </c>
      <c r="AP71" s="218">
        <v>0</v>
      </c>
      <c r="AQ71" s="218">
        <v>26.3</v>
      </c>
      <c r="AR71" s="218">
        <v>0</v>
      </c>
      <c r="AS71" s="218">
        <v>0</v>
      </c>
      <c r="AT71" s="218">
        <v>0</v>
      </c>
    </row>
    <row r="72" spans="1:46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39.96</v>
      </c>
      <c r="L72" s="218">
        <v>21.27</v>
      </c>
      <c r="M72" s="218">
        <v>0</v>
      </c>
      <c r="N72" s="218">
        <v>14.5</v>
      </c>
      <c r="O72" s="218">
        <v>24.16</v>
      </c>
      <c r="P72" s="218">
        <v>46.34</v>
      </c>
      <c r="Q72" s="218">
        <v>1.93</v>
      </c>
      <c r="R72" s="218">
        <v>5.31</v>
      </c>
      <c r="S72" s="218">
        <v>3.37</v>
      </c>
      <c r="T72" s="218">
        <v>0</v>
      </c>
      <c r="U72" s="218">
        <v>234.04</v>
      </c>
      <c r="V72" s="218">
        <v>0</v>
      </c>
      <c r="W72" s="218">
        <v>4.83</v>
      </c>
      <c r="X72" s="218">
        <v>14.5</v>
      </c>
      <c r="Y72" s="218">
        <v>0</v>
      </c>
      <c r="Z72" s="218">
        <v>28.94</v>
      </c>
      <c r="AA72" s="218">
        <v>9.66</v>
      </c>
      <c r="AB72" s="218">
        <v>0</v>
      </c>
      <c r="AC72" s="218">
        <v>8.64</v>
      </c>
      <c r="AD72" s="218">
        <v>6.37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-1.08</v>
      </c>
      <c r="AL72" s="218">
        <v>5.4</v>
      </c>
      <c r="AM72" s="218">
        <v>0</v>
      </c>
      <c r="AN72" s="218">
        <v>0</v>
      </c>
      <c r="AO72" s="218">
        <v>0</v>
      </c>
      <c r="AP72" s="218">
        <v>0</v>
      </c>
      <c r="AQ72" s="218">
        <v>25.32</v>
      </c>
      <c r="AR72" s="218">
        <v>0</v>
      </c>
      <c r="AS72" s="218">
        <v>0</v>
      </c>
      <c r="AT72" s="218">
        <v>0</v>
      </c>
    </row>
    <row r="73" spans="1:46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39.97</v>
      </c>
      <c r="L73" s="218">
        <v>21.27</v>
      </c>
      <c r="M73" s="218">
        <v>0</v>
      </c>
      <c r="N73" s="218">
        <v>14.5</v>
      </c>
      <c r="O73" s="218">
        <v>38.659999999999997</v>
      </c>
      <c r="P73" s="218">
        <v>46.34</v>
      </c>
      <c r="Q73" s="218">
        <v>1.93</v>
      </c>
      <c r="R73" s="218">
        <v>5.31</v>
      </c>
      <c r="S73" s="218">
        <v>3.37</v>
      </c>
      <c r="T73" s="218">
        <v>0</v>
      </c>
      <c r="U73" s="218">
        <v>234.04</v>
      </c>
      <c r="V73" s="218">
        <v>0</v>
      </c>
      <c r="W73" s="218">
        <v>4.83</v>
      </c>
      <c r="X73" s="218">
        <v>14.5</v>
      </c>
      <c r="Y73" s="218">
        <v>0</v>
      </c>
      <c r="Z73" s="218">
        <v>31.89</v>
      </c>
      <c r="AA73" s="218">
        <v>9.66</v>
      </c>
      <c r="AB73" s="218">
        <v>0</v>
      </c>
      <c r="AC73" s="218">
        <v>8.41</v>
      </c>
      <c r="AD73" s="218">
        <v>6.37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-1.08</v>
      </c>
      <c r="AL73" s="218">
        <v>5.4</v>
      </c>
      <c r="AM73" s="218">
        <v>0</v>
      </c>
      <c r="AN73" s="218">
        <v>0</v>
      </c>
      <c r="AO73" s="218">
        <v>0</v>
      </c>
      <c r="AP73" s="218">
        <v>0</v>
      </c>
      <c r="AQ73" s="218">
        <v>15.93</v>
      </c>
      <c r="AR73" s="218">
        <v>0</v>
      </c>
      <c r="AS73" s="218">
        <v>0</v>
      </c>
      <c r="AT73" s="218">
        <v>0</v>
      </c>
    </row>
    <row r="74" spans="1:46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39.96</v>
      </c>
      <c r="L74" s="218">
        <v>21.27</v>
      </c>
      <c r="M74" s="218">
        <v>0</v>
      </c>
      <c r="N74" s="218">
        <v>29</v>
      </c>
      <c r="O74" s="218">
        <v>48.69</v>
      </c>
      <c r="P74" s="218">
        <v>46.34</v>
      </c>
      <c r="Q74" s="218">
        <v>1.93</v>
      </c>
      <c r="R74" s="218">
        <v>5.31</v>
      </c>
      <c r="S74" s="218">
        <v>3.37</v>
      </c>
      <c r="T74" s="218">
        <v>0</v>
      </c>
      <c r="U74" s="218">
        <v>234.04</v>
      </c>
      <c r="V74" s="218">
        <v>0</v>
      </c>
      <c r="W74" s="218">
        <v>4.83</v>
      </c>
      <c r="X74" s="218">
        <v>14.5</v>
      </c>
      <c r="Y74" s="218">
        <v>0</v>
      </c>
      <c r="Z74" s="218">
        <v>31.89</v>
      </c>
      <c r="AA74" s="218">
        <v>9.66</v>
      </c>
      <c r="AB74" s="218">
        <v>0</v>
      </c>
      <c r="AC74" s="218">
        <v>8.41</v>
      </c>
      <c r="AD74" s="218">
        <v>6.37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-1.08</v>
      </c>
      <c r="AL74" s="218">
        <v>5.4</v>
      </c>
      <c r="AM74" s="218">
        <v>0</v>
      </c>
      <c r="AN74" s="218">
        <v>0</v>
      </c>
      <c r="AO74" s="218">
        <v>0</v>
      </c>
      <c r="AP74" s="218">
        <v>0</v>
      </c>
      <c r="AQ74" s="218">
        <v>10.7</v>
      </c>
      <c r="AR74" s="218">
        <v>0</v>
      </c>
      <c r="AS74" s="218">
        <v>0</v>
      </c>
      <c r="AT74" s="218">
        <v>0</v>
      </c>
    </row>
    <row r="75" spans="1:46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39.04</v>
      </c>
      <c r="L75" s="218">
        <v>14.69</v>
      </c>
      <c r="M75" s="218">
        <v>0</v>
      </c>
      <c r="N75" s="218">
        <v>29</v>
      </c>
      <c r="O75" s="218">
        <v>48.69</v>
      </c>
      <c r="P75" s="218">
        <v>46.34</v>
      </c>
      <c r="Q75" s="218">
        <v>1.86</v>
      </c>
      <c r="R75" s="218">
        <v>5.35</v>
      </c>
      <c r="S75" s="218">
        <v>3.38</v>
      </c>
      <c r="T75" s="218">
        <v>0</v>
      </c>
      <c r="U75" s="218">
        <v>234.04</v>
      </c>
      <c r="V75" s="218">
        <v>0</v>
      </c>
      <c r="W75" s="218">
        <v>4.67</v>
      </c>
      <c r="X75" s="218">
        <v>14.01</v>
      </c>
      <c r="Y75" s="218">
        <v>0</v>
      </c>
      <c r="Z75" s="218">
        <v>28.99</v>
      </c>
      <c r="AA75" s="218">
        <v>9.34</v>
      </c>
      <c r="AB75" s="218">
        <v>0</v>
      </c>
      <c r="AC75" s="218">
        <v>8.41</v>
      </c>
      <c r="AD75" s="218">
        <v>6.37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-1.08</v>
      </c>
      <c r="AL75" s="218">
        <v>5.4</v>
      </c>
      <c r="AM75" s="218">
        <v>0</v>
      </c>
      <c r="AN75" s="218">
        <v>0</v>
      </c>
      <c r="AO75" s="218">
        <v>0</v>
      </c>
      <c r="AP75" s="218">
        <v>0</v>
      </c>
      <c r="AQ75" s="218">
        <v>0</v>
      </c>
      <c r="AR75" s="218">
        <v>0</v>
      </c>
      <c r="AS75" s="218">
        <v>0</v>
      </c>
      <c r="AT75" s="218">
        <v>0</v>
      </c>
    </row>
    <row r="76" spans="1:46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39.090000000000003</v>
      </c>
      <c r="L76" s="218">
        <v>14.69</v>
      </c>
      <c r="M76" s="218">
        <v>0</v>
      </c>
      <c r="N76" s="218">
        <v>29</v>
      </c>
      <c r="O76" s="218">
        <v>48.69</v>
      </c>
      <c r="P76" s="218">
        <v>46.34</v>
      </c>
      <c r="Q76" s="218">
        <v>1.86</v>
      </c>
      <c r="R76" s="218">
        <v>5.43</v>
      </c>
      <c r="S76" s="218">
        <v>3.44</v>
      </c>
      <c r="T76" s="218">
        <v>0</v>
      </c>
      <c r="U76" s="218">
        <v>234.04</v>
      </c>
      <c r="V76" s="218">
        <v>0</v>
      </c>
      <c r="W76" s="218">
        <v>4.67</v>
      </c>
      <c r="X76" s="218">
        <v>14.01</v>
      </c>
      <c r="Y76" s="218">
        <v>0</v>
      </c>
      <c r="Z76" s="218">
        <v>28.99</v>
      </c>
      <c r="AA76" s="218">
        <v>9.34</v>
      </c>
      <c r="AB76" s="218">
        <v>0</v>
      </c>
      <c r="AC76" s="218">
        <v>8.41</v>
      </c>
      <c r="AD76" s="218">
        <v>6.37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-1.08</v>
      </c>
      <c r="AL76" s="218">
        <v>5.4</v>
      </c>
      <c r="AM76" s="218">
        <v>0</v>
      </c>
      <c r="AN76" s="218">
        <v>0</v>
      </c>
      <c r="AO76" s="218">
        <v>0</v>
      </c>
      <c r="AP76" s="218">
        <v>0</v>
      </c>
      <c r="AQ76" s="218">
        <v>0</v>
      </c>
      <c r="AR76" s="218">
        <v>0</v>
      </c>
      <c r="AS76" s="218">
        <v>0</v>
      </c>
      <c r="AT76" s="218">
        <v>0</v>
      </c>
    </row>
    <row r="77" spans="1:46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39.11</v>
      </c>
      <c r="L77" s="218">
        <v>14.69</v>
      </c>
      <c r="M77" s="218">
        <v>0</v>
      </c>
      <c r="N77" s="218">
        <v>29</v>
      </c>
      <c r="O77" s="218">
        <v>48.69</v>
      </c>
      <c r="P77" s="218">
        <v>46.34</v>
      </c>
      <c r="Q77" s="218">
        <v>1.86</v>
      </c>
      <c r="R77" s="218">
        <v>5.43</v>
      </c>
      <c r="S77" s="218">
        <v>3.44</v>
      </c>
      <c r="T77" s="218">
        <v>0</v>
      </c>
      <c r="U77" s="218">
        <v>234.04</v>
      </c>
      <c r="V77" s="218">
        <v>0</v>
      </c>
      <c r="W77" s="218">
        <v>4.67</v>
      </c>
      <c r="X77" s="218">
        <v>14.01</v>
      </c>
      <c r="Y77" s="218">
        <v>0</v>
      </c>
      <c r="Z77" s="218">
        <v>28.99</v>
      </c>
      <c r="AA77" s="218">
        <v>9.34</v>
      </c>
      <c r="AB77" s="218">
        <v>0</v>
      </c>
      <c r="AC77" s="218">
        <v>8.41</v>
      </c>
      <c r="AD77" s="218">
        <v>6.37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-1.08</v>
      </c>
      <c r="AL77" s="218">
        <v>5.4</v>
      </c>
      <c r="AM77" s="218">
        <v>0</v>
      </c>
      <c r="AN77" s="218">
        <v>0</v>
      </c>
      <c r="AO77" s="218">
        <v>0</v>
      </c>
      <c r="AP77" s="218">
        <v>0</v>
      </c>
      <c r="AQ77" s="218">
        <v>0</v>
      </c>
      <c r="AR77" s="218">
        <v>0</v>
      </c>
      <c r="AS77" s="218">
        <v>0</v>
      </c>
      <c r="AT77" s="218">
        <v>0</v>
      </c>
    </row>
    <row r="78" spans="1:46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39.090000000000003</v>
      </c>
      <c r="L78" s="218">
        <v>14.69</v>
      </c>
      <c r="M78" s="218">
        <v>0</v>
      </c>
      <c r="N78" s="218">
        <v>29</v>
      </c>
      <c r="O78" s="218">
        <v>48.69</v>
      </c>
      <c r="P78" s="218">
        <v>46.34</v>
      </c>
      <c r="Q78" s="218">
        <v>1.86</v>
      </c>
      <c r="R78" s="218">
        <v>5.43</v>
      </c>
      <c r="S78" s="218">
        <v>3.44</v>
      </c>
      <c r="T78" s="218">
        <v>0</v>
      </c>
      <c r="U78" s="218">
        <v>234.04</v>
      </c>
      <c r="V78" s="218">
        <v>0</v>
      </c>
      <c r="W78" s="218">
        <v>4.67</v>
      </c>
      <c r="X78" s="218">
        <v>14.01</v>
      </c>
      <c r="Y78" s="218">
        <v>0</v>
      </c>
      <c r="Z78" s="218">
        <v>28.99</v>
      </c>
      <c r="AA78" s="218">
        <v>9.34</v>
      </c>
      <c r="AB78" s="218">
        <v>0</v>
      </c>
      <c r="AC78" s="218">
        <v>8.41</v>
      </c>
      <c r="AD78" s="218">
        <v>6.37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-1.08</v>
      </c>
      <c r="AL78" s="218">
        <v>5.4</v>
      </c>
      <c r="AM78" s="218">
        <v>0</v>
      </c>
      <c r="AN78" s="218">
        <v>0</v>
      </c>
      <c r="AO78" s="218">
        <v>0</v>
      </c>
      <c r="AP78" s="218">
        <v>0</v>
      </c>
      <c r="AQ78" s="218">
        <v>0</v>
      </c>
      <c r="AR78" s="218">
        <v>0</v>
      </c>
      <c r="AS78" s="218">
        <v>0</v>
      </c>
      <c r="AT78" s="218">
        <v>0</v>
      </c>
    </row>
    <row r="79" spans="1:46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35.07</v>
      </c>
      <c r="L79" s="218">
        <v>14.69</v>
      </c>
      <c r="M79" s="218">
        <v>0</v>
      </c>
      <c r="N79" s="218">
        <v>29</v>
      </c>
      <c r="O79" s="218">
        <v>48.69</v>
      </c>
      <c r="P79" s="218">
        <v>46.34</v>
      </c>
      <c r="Q79" s="218">
        <v>1.86</v>
      </c>
      <c r="R79" s="218">
        <v>5.25</v>
      </c>
      <c r="S79" s="218">
        <v>3.37</v>
      </c>
      <c r="T79" s="218">
        <v>0</v>
      </c>
      <c r="U79" s="218">
        <v>234.04</v>
      </c>
      <c r="V79" s="218">
        <v>5.03</v>
      </c>
      <c r="W79" s="218">
        <v>4.7</v>
      </c>
      <c r="X79" s="218">
        <v>31.32</v>
      </c>
      <c r="Y79" s="218">
        <v>0</v>
      </c>
      <c r="Z79" s="218">
        <v>29</v>
      </c>
      <c r="AA79" s="218">
        <v>9.34</v>
      </c>
      <c r="AB79" s="218">
        <v>0</v>
      </c>
      <c r="AC79" s="218">
        <v>8.41</v>
      </c>
      <c r="AD79" s="218">
        <v>6.37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-1.08</v>
      </c>
      <c r="AL79" s="218">
        <v>5.4</v>
      </c>
      <c r="AM79" s="218">
        <v>0</v>
      </c>
      <c r="AN79" s="218">
        <v>0</v>
      </c>
      <c r="AO79" s="218">
        <v>0</v>
      </c>
      <c r="AP79" s="218">
        <v>0</v>
      </c>
      <c r="AQ79" s="218">
        <v>0</v>
      </c>
      <c r="AR79" s="218">
        <v>0</v>
      </c>
      <c r="AS79" s="218">
        <v>0</v>
      </c>
      <c r="AT79" s="218">
        <v>0</v>
      </c>
    </row>
    <row r="80" spans="1:46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35.07</v>
      </c>
      <c r="L80" s="218">
        <v>14.69</v>
      </c>
      <c r="M80" s="218">
        <v>0</v>
      </c>
      <c r="N80" s="218">
        <v>29</v>
      </c>
      <c r="O80" s="218">
        <v>48.69</v>
      </c>
      <c r="P80" s="218">
        <v>46.34</v>
      </c>
      <c r="Q80" s="218">
        <v>5.0199999999999996</v>
      </c>
      <c r="R80" s="218">
        <v>10.050000000000001</v>
      </c>
      <c r="S80" s="218">
        <v>3.37</v>
      </c>
      <c r="T80" s="218">
        <v>0</v>
      </c>
      <c r="U80" s="218">
        <v>234.04</v>
      </c>
      <c r="V80" s="218">
        <v>5.03</v>
      </c>
      <c r="W80" s="218">
        <v>11.06</v>
      </c>
      <c r="X80" s="218">
        <v>36.18</v>
      </c>
      <c r="Y80" s="218">
        <v>0</v>
      </c>
      <c r="Z80" s="218">
        <v>29</v>
      </c>
      <c r="AA80" s="218">
        <v>9.34</v>
      </c>
      <c r="AB80" s="218">
        <v>0</v>
      </c>
      <c r="AC80" s="218">
        <v>8.41</v>
      </c>
      <c r="AD80" s="218">
        <v>6.37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-1.08</v>
      </c>
      <c r="AL80" s="218">
        <v>5.4</v>
      </c>
      <c r="AM80" s="218">
        <v>0</v>
      </c>
      <c r="AN80" s="218">
        <v>0</v>
      </c>
      <c r="AO80" s="218">
        <v>0</v>
      </c>
      <c r="AP80" s="218">
        <v>0</v>
      </c>
      <c r="AQ80" s="218">
        <v>0</v>
      </c>
      <c r="AR80" s="218">
        <v>0</v>
      </c>
      <c r="AS80" s="218">
        <v>0</v>
      </c>
      <c r="AT80" s="218">
        <v>0</v>
      </c>
    </row>
    <row r="81" spans="1:46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39.090000000000003</v>
      </c>
      <c r="L81" s="218">
        <v>13.59</v>
      </c>
      <c r="M81" s="218">
        <v>0</v>
      </c>
      <c r="N81" s="218">
        <v>29</v>
      </c>
      <c r="O81" s="218">
        <v>48.69</v>
      </c>
      <c r="P81" s="218">
        <v>46.34</v>
      </c>
      <c r="Q81" s="218">
        <v>5.0199999999999996</v>
      </c>
      <c r="R81" s="218">
        <v>10.050000000000001</v>
      </c>
      <c r="S81" s="218">
        <v>3.44</v>
      </c>
      <c r="T81" s="218">
        <v>0</v>
      </c>
      <c r="U81" s="218">
        <v>234.04</v>
      </c>
      <c r="V81" s="218">
        <v>5.03</v>
      </c>
      <c r="W81" s="218">
        <v>11.06</v>
      </c>
      <c r="X81" s="218">
        <v>36.19</v>
      </c>
      <c r="Y81" s="218">
        <v>0</v>
      </c>
      <c r="Z81" s="218">
        <v>29.7</v>
      </c>
      <c r="AA81" s="218">
        <v>9.34</v>
      </c>
      <c r="AB81" s="218">
        <v>0</v>
      </c>
      <c r="AC81" s="218">
        <v>8.64</v>
      </c>
      <c r="AD81" s="218">
        <v>6.37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-1.08</v>
      </c>
      <c r="AL81" s="218">
        <v>5.4</v>
      </c>
      <c r="AM81" s="218">
        <v>0</v>
      </c>
      <c r="AN81" s="218">
        <v>0</v>
      </c>
      <c r="AO81" s="218">
        <v>0</v>
      </c>
      <c r="AP81" s="218">
        <v>0</v>
      </c>
      <c r="AQ81" s="218">
        <v>0</v>
      </c>
      <c r="AR81" s="218">
        <v>0</v>
      </c>
      <c r="AS81" s="218">
        <v>0</v>
      </c>
      <c r="AT81" s="218">
        <v>0</v>
      </c>
    </row>
    <row r="82" spans="1:46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39.11</v>
      </c>
      <c r="L82" s="218">
        <v>13.59</v>
      </c>
      <c r="M82" s="218">
        <v>0</v>
      </c>
      <c r="N82" s="218">
        <v>29</v>
      </c>
      <c r="O82" s="218">
        <v>48.69</v>
      </c>
      <c r="P82" s="218">
        <v>46.34</v>
      </c>
      <c r="Q82" s="218">
        <v>5.0199999999999996</v>
      </c>
      <c r="R82" s="218">
        <v>10.050000000000001</v>
      </c>
      <c r="S82" s="218">
        <v>3.44</v>
      </c>
      <c r="T82" s="218">
        <v>0</v>
      </c>
      <c r="U82" s="218">
        <v>234.04</v>
      </c>
      <c r="V82" s="218">
        <v>5.03</v>
      </c>
      <c r="W82" s="218">
        <v>11.06</v>
      </c>
      <c r="X82" s="218">
        <v>36.19</v>
      </c>
      <c r="Y82" s="218">
        <v>0</v>
      </c>
      <c r="Z82" s="218">
        <v>29.7</v>
      </c>
      <c r="AA82" s="218">
        <v>9.34</v>
      </c>
      <c r="AB82" s="218">
        <v>0</v>
      </c>
      <c r="AC82" s="218">
        <v>8.64</v>
      </c>
      <c r="AD82" s="218">
        <v>6.37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-1.08</v>
      </c>
      <c r="AL82" s="218">
        <v>5.4</v>
      </c>
      <c r="AM82" s="218">
        <v>0</v>
      </c>
      <c r="AN82" s="218">
        <v>0</v>
      </c>
      <c r="AO82" s="218">
        <v>0</v>
      </c>
      <c r="AP82" s="218">
        <v>0</v>
      </c>
      <c r="AQ82" s="218">
        <v>0</v>
      </c>
      <c r="AR82" s="218">
        <v>0</v>
      </c>
      <c r="AS82" s="218">
        <v>0</v>
      </c>
      <c r="AT82" s="218">
        <v>0</v>
      </c>
    </row>
    <row r="83" spans="1:46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39.32</v>
      </c>
      <c r="L83" s="218">
        <v>14.41</v>
      </c>
      <c r="M83" s="218">
        <v>0</v>
      </c>
      <c r="N83" s="218">
        <v>29</v>
      </c>
      <c r="O83" s="218">
        <v>48.69</v>
      </c>
      <c r="P83" s="218">
        <v>49.98</v>
      </c>
      <c r="Q83" s="218">
        <v>5.0199999999999996</v>
      </c>
      <c r="R83" s="218">
        <v>10.050000000000001</v>
      </c>
      <c r="S83" s="218">
        <v>3.44</v>
      </c>
      <c r="T83" s="218">
        <v>0</v>
      </c>
      <c r="U83" s="218">
        <v>234.04</v>
      </c>
      <c r="V83" s="218">
        <v>5.03</v>
      </c>
      <c r="W83" s="218">
        <v>11.06</v>
      </c>
      <c r="X83" s="218">
        <v>36.19</v>
      </c>
      <c r="Y83" s="218">
        <v>0</v>
      </c>
      <c r="Z83" s="218">
        <v>29</v>
      </c>
      <c r="AA83" s="218">
        <v>9.34</v>
      </c>
      <c r="AB83" s="218">
        <v>0</v>
      </c>
      <c r="AC83" s="218">
        <v>8.64</v>
      </c>
      <c r="AD83" s="218">
        <v>6.37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-1.08</v>
      </c>
      <c r="AL83" s="218">
        <v>5.4</v>
      </c>
      <c r="AM83" s="218">
        <v>0</v>
      </c>
      <c r="AN83" s="218">
        <v>0</v>
      </c>
      <c r="AO83" s="218">
        <v>0</v>
      </c>
      <c r="AP83" s="218">
        <v>0</v>
      </c>
      <c r="AQ83" s="218">
        <v>0</v>
      </c>
      <c r="AR83" s="218">
        <v>0</v>
      </c>
      <c r="AS83" s="218">
        <v>0</v>
      </c>
      <c r="AT83" s="218">
        <v>0</v>
      </c>
    </row>
    <row r="84" spans="1:46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39.340000000000003</v>
      </c>
      <c r="L84" s="218">
        <v>14.46</v>
      </c>
      <c r="M84" s="218">
        <v>0</v>
      </c>
      <c r="N84" s="218">
        <v>29</v>
      </c>
      <c r="O84" s="218">
        <v>48.69</v>
      </c>
      <c r="P84" s="218">
        <v>50.07</v>
      </c>
      <c r="Q84" s="218">
        <v>1.86</v>
      </c>
      <c r="R84" s="218">
        <v>5.25</v>
      </c>
      <c r="S84" s="218">
        <v>3.44</v>
      </c>
      <c r="T84" s="218">
        <v>0</v>
      </c>
      <c r="U84" s="218">
        <v>234.04</v>
      </c>
      <c r="V84" s="218">
        <v>5.03</v>
      </c>
      <c r="W84" s="218">
        <v>4.7</v>
      </c>
      <c r="X84" s="218">
        <v>36.19</v>
      </c>
      <c r="Y84" s="218">
        <v>0</v>
      </c>
      <c r="Z84" s="218">
        <v>38.659999999999997</v>
      </c>
      <c r="AA84" s="218">
        <v>9.34</v>
      </c>
      <c r="AB84" s="218">
        <v>0</v>
      </c>
      <c r="AC84" s="218">
        <v>8.64</v>
      </c>
      <c r="AD84" s="218">
        <v>6.37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-1.08</v>
      </c>
      <c r="AL84" s="218">
        <v>5.4</v>
      </c>
      <c r="AM84" s="218">
        <v>0</v>
      </c>
      <c r="AN84" s="218">
        <v>0</v>
      </c>
      <c r="AO84" s="218">
        <v>0</v>
      </c>
      <c r="AP84" s="218">
        <v>0</v>
      </c>
      <c r="AQ84" s="218">
        <v>0</v>
      </c>
      <c r="AR84" s="218">
        <v>0</v>
      </c>
      <c r="AS84" s="218">
        <v>0</v>
      </c>
      <c r="AT84" s="218">
        <v>0</v>
      </c>
    </row>
    <row r="85" spans="1:46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39.33</v>
      </c>
      <c r="L85" s="218">
        <v>14.5</v>
      </c>
      <c r="M85" s="218">
        <v>0</v>
      </c>
      <c r="N85" s="218">
        <v>29</v>
      </c>
      <c r="O85" s="218">
        <v>48.69</v>
      </c>
      <c r="P85" s="218">
        <v>49.03</v>
      </c>
      <c r="Q85" s="218">
        <v>1.86</v>
      </c>
      <c r="R85" s="218">
        <v>5.25</v>
      </c>
      <c r="S85" s="218">
        <v>3.44</v>
      </c>
      <c r="T85" s="218">
        <v>0</v>
      </c>
      <c r="U85" s="218">
        <v>234.04</v>
      </c>
      <c r="V85" s="218">
        <v>5.05</v>
      </c>
      <c r="W85" s="218">
        <v>4.7</v>
      </c>
      <c r="X85" s="218">
        <v>36.22</v>
      </c>
      <c r="Y85" s="218">
        <v>0</v>
      </c>
      <c r="Z85" s="218">
        <v>38.659999999999997</v>
      </c>
      <c r="AA85" s="218">
        <v>9.34</v>
      </c>
      <c r="AB85" s="218">
        <v>0</v>
      </c>
      <c r="AC85" s="218">
        <v>8.64</v>
      </c>
      <c r="AD85" s="218">
        <v>6.37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-1.08</v>
      </c>
      <c r="AL85" s="218">
        <v>5.4</v>
      </c>
      <c r="AM85" s="218">
        <v>0</v>
      </c>
      <c r="AN85" s="218">
        <v>0</v>
      </c>
      <c r="AO85" s="218">
        <v>0</v>
      </c>
      <c r="AP85" s="218">
        <v>0</v>
      </c>
      <c r="AQ85" s="218">
        <v>0</v>
      </c>
      <c r="AR85" s="218">
        <v>0</v>
      </c>
      <c r="AS85" s="218">
        <v>0</v>
      </c>
      <c r="AT85" s="218">
        <v>0</v>
      </c>
    </row>
    <row r="86" spans="1:46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39.31</v>
      </c>
      <c r="L86" s="218">
        <v>14.5</v>
      </c>
      <c r="M86" s="218">
        <v>0</v>
      </c>
      <c r="N86" s="218">
        <v>29</v>
      </c>
      <c r="O86" s="218">
        <v>48.69</v>
      </c>
      <c r="P86" s="218">
        <v>49.03</v>
      </c>
      <c r="Q86" s="218">
        <v>1.86</v>
      </c>
      <c r="R86" s="218">
        <v>5.25</v>
      </c>
      <c r="S86" s="218">
        <v>3.44</v>
      </c>
      <c r="T86" s="218">
        <v>0</v>
      </c>
      <c r="U86" s="218">
        <v>234.04</v>
      </c>
      <c r="V86" s="218">
        <v>5.05</v>
      </c>
      <c r="W86" s="218">
        <v>4.7</v>
      </c>
      <c r="X86" s="218">
        <v>36.22</v>
      </c>
      <c r="Y86" s="218">
        <v>0</v>
      </c>
      <c r="Z86" s="218">
        <v>38.659999999999997</v>
      </c>
      <c r="AA86" s="218">
        <v>9.34</v>
      </c>
      <c r="AB86" s="218">
        <v>0</v>
      </c>
      <c r="AC86" s="218">
        <v>8.64</v>
      </c>
      <c r="AD86" s="218">
        <v>6.37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-1.08</v>
      </c>
      <c r="AL86" s="218">
        <v>5.4</v>
      </c>
      <c r="AM86" s="218">
        <v>0</v>
      </c>
      <c r="AN86" s="218">
        <v>0</v>
      </c>
      <c r="AO86" s="218">
        <v>0</v>
      </c>
      <c r="AP86" s="218">
        <v>0</v>
      </c>
      <c r="AQ86" s="218">
        <v>0</v>
      </c>
      <c r="AR86" s="218">
        <v>0</v>
      </c>
      <c r="AS86" s="218">
        <v>0</v>
      </c>
      <c r="AT86" s="218">
        <v>0</v>
      </c>
    </row>
    <row r="87" spans="1:46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39.33</v>
      </c>
      <c r="L87" s="218">
        <v>15</v>
      </c>
      <c r="M87" s="218">
        <v>0</v>
      </c>
      <c r="N87" s="218">
        <v>29</v>
      </c>
      <c r="O87" s="218">
        <v>48.69</v>
      </c>
      <c r="P87" s="218">
        <v>49.21</v>
      </c>
      <c r="Q87" s="218">
        <v>1.86</v>
      </c>
      <c r="R87" s="218">
        <v>4.91</v>
      </c>
      <c r="S87" s="218">
        <v>3.44</v>
      </c>
      <c r="T87" s="218">
        <v>0</v>
      </c>
      <c r="U87" s="218">
        <v>234.04</v>
      </c>
      <c r="V87" s="218">
        <v>5.05</v>
      </c>
      <c r="W87" s="218">
        <v>4.7</v>
      </c>
      <c r="X87" s="218">
        <v>15.08</v>
      </c>
      <c r="Y87" s="218">
        <v>0</v>
      </c>
      <c r="Z87" s="218">
        <v>39.770000000000003</v>
      </c>
      <c r="AA87" s="218">
        <v>9.42</v>
      </c>
      <c r="AB87" s="218">
        <v>0</v>
      </c>
      <c r="AC87" s="218">
        <v>8.64</v>
      </c>
      <c r="AD87" s="218">
        <v>6.37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-1.08</v>
      </c>
      <c r="AL87" s="218">
        <v>5.4</v>
      </c>
      <c r="AM87" s="218">
        <v>0</v>
      </c>
      <c r="AN87" s="218">
        <v>0</v>
      </c>
      <c r="AO87" s="218">
        <v>0</v>
      </c>
      <c r="AP87" s="218">
        <v>0</v>
      </c>
      <c r="AQ87" s="218">
        <v>0</v>
      </c>
      <c r="AR87" s="218">
        <v>0</v>
      </c>
      <c r="AS87" s="218">
        <v>0</v>
      </c>
      <c r="AT87" s="218">
        <v>0</v>
      </c>
    </row>
    <row r="88" spans="1:46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39.31</v>
      </c>
      <c r="L88" s="218">
        <v>14.5</v>
      </c>
      <c r="M88" s="218">
        <v>0</v>
      </c>
      <c r="N88" s="218">
        <v>29</v>
      </c>
      <c r="O88" s="218">
        <v>48.69</v>
      </c>
      <c r="P88" s="218">
        <v>49.21</v>
      </c>
      <c r="Q88" s="218">
        <v>1.86</v>
      </c>
      <c r="R88" s="218">
        <v>4.91</v>
      </c>
      <c r="S88" s="218">
        <v>3.44</v>
      </c>
      <c r="T88" s="218">
        <v>0</v>
      </c>
      <c r="U88" s="218">
        <v>234.04</v>
      </c>
      <c r="V88" s="218">
        <v>5.05</v>
      </c>
      <c r="W88" s="218">
        <v>4.7</v>
      </c>
      <c r="X88" s="218">
        <v>15.08</v>
      </c>
      <c r="Y88" s="218">
        <v>0</v>
      </c>
      <c r="Z88" s="218">
        <v>39.770000000000003</v>
      </c>
      <c r="AA88" s="218">
        <v>9.42</v>
      </c>
      <c r="AB88" s="218">
        <v>0</v>
      </c>
      <c r="AC88" s="218">
        <v>8.64</v>
      </c>
      <c r="AD88" s="218">
        <v>6.37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-1.08</v>
      </c>
      <c r="AL88" s="218">
        <v>5.4</v>
      </c>
      <c r="AM88" s="218">
        <v>0</v>
      </c>
      <c r="AN88" s="218">
        <v>0</v>
      </c>
      <c r="AO88" s="218">
        <v>0</v>
      </c>
      <c r="AP88" s="218">
        <v>0</v>
      </c>
      <c r="AQ88" s="218">
        <v>0</v>
      </c>
      <c r="AR88" s="218">
        <v>0</v>
      </c>
      <c r="AS88" s="218">
        <v>0</v>
      </c>
      <c r="AT88" s="218">
        <v>0</v>
      </c>
    </row>
    <row r="89" spans="1:46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39.33</v>
      </c>
      <c r="L89" s="218">
        <v>14.5</v>
      </c>
      <c r="M89" s="218">
        <v>0</v>
      </c>
      <c r="N89" s="218">
        <v>29</v>
      </c>
      <c r="O89" s="218">
        <v>48.69</v>
      </c>
      <c r="P89" s="218">
        <v>49.21</v>
      </c>
      <c r="Q89" s="218">
        <v>1.86</v>
      </c>
      <c r="R89" s="218">
        <v>4.91</v>
      </c>
      <c r="S89" s="218">
        <v>3.44</v>
      </c>
      <c r="T89" s="218">
        <v>0</v>
      </c>
      <c r="U89" s="218">
        <v>234.04</v>
      </c>
      <c r="V89" s="218">
        <v>5.05</v>
      </c>
      <c r="W89" s="218">
        <v>4.7</v>
      </c>
      <c r="X89" s="218">
        <v>15.08</v>
      </c>
      <c r="Y89" s="218">
        <v>0</v>
      </c>
      <c r="Z89" s="218">
        <v>38.659999999999997</v>
      </c>
      <c r="AA89" s="218">
        <v>9.34</v>
      </c>
      <c r="AB89" s="218">
        <v>0</v>
      </c>
      <c r="AC89" s="218">
        <v>8.64</v>
      </c>
      <c r="AD89" s="218">
        <v>6.37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-1.08</v>
      </c>
      <c r="AL89" s="218">
        <v>5.4</v>
      </c>
      <c r="AM89" s="218">
        <v>0</v>
      </c>
      <c r="AN89" s="218">
        <v>0</v>
      </c>
      <c r="AO89" s="218">
        <v>0</v>
      </c>
      <c r="AP89" s="218">
        <v>0</v>
      </c>
      <c r="AQ89" s="218">
        <v>0</v>
      </c>
      <c r="AR89" s="218">
        <v>0</v>
      </c>
      <c r="AS89" s="218">
        <v>0</v>
      </c>
      <c r="AT89" s="218">
        <v>0</v>
      </c>
    </row>
    <row r="90" spans="1:46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39.31</v>
      </c>
      <c r="L90" s="218">
        <v>14.5</v>
      </c>
      <c r="M90" s="218">
        <v>0</v>
      </c>
      <c r="N90" s="218">
        <v>29</v>
      </c>
      <c r="O90" s="218">
        <v>48.69</v>
      </c>
      <c r="P90" s="218">
        <v>49.21</v>
      </c>
      <c r="Q90" s="218">
        <v>1.86</v>
      </c>
      <c r="R90" s="218">
        <v>4.91</v>
      </c>
      <c r="S90" s="218">
        <v>3.44</v>
      </c>
      <c r="T90" s="218">
        <v>0</v>
      </c>
      <c r="U90" s="218">
        <v>234.04</v>
      </c>
      <c r="V90" s="218">
        <v>5.05</v>
      </c>
      <c r="W90" s="218">
        <v>4.7</v>
      </c>
      <c r="X90" s="218">
        <v>15.08</v>
      </c>
      <c r="Y90" s="218">
        <v>0</v>
      </c>
      <c r="Z90" s="218">
        <v>38.659999999999997</v>
      </c>
      <c r="AA90" s="218">
        <v>9.34</v>
      </c>
      <c r="AB90" s="218">
        <v>0</v>
      </c>
      <c r="AC90" s="218">
        <v>8.64</v>
      </c>
      <c r="AD90" s="218">
        <v>6.37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-1.08</v>
      </c>
      <c r="AL90" s="218">
        <v>5.4</v>
      </c>
      <c r="AM90" s="218">
        <v>0</v>
      </c>
      <c r="AN90" s="218">
        <v>0</v>
      </c>
      <c r="AO90" s="218">
        <v>0</v>
      </c>
      <c r="AP90" s="218">
        <v>0</v>
      </c>
      <c r="AQ90" s="218">
        <v>0</v>
      </c>
      <c r="AR90" s="218">
        <v>0</v>
      </c>
      <c r="AS90" s="218">
        <v>0</v>
      </c>
      <c r="AT90" s="218">
        <v>0</v>
      </c>
    </row>
    <row r="91" spans="1:46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39.33</v>
      </c>
      <c r="L91" s="218">
        <v>14.5</v>
      </c>
      <c r="M91" s="218">
        <v>0</v>
      </c>
      <c r="N91" s="218">
        <v>29</v>
      </c>
      <c r="O91" s="218">
        <v>48.69</v>
      </c>
      <c r="P91" s="218">
        <v>49.21</v>
      </c>
      <c r="Q91" s="218">
        <v>1.86</v>
      </c>
      <c r="R91" s="218">
        <v>5.5</v>
      </c>
      <c r="S91" s="218">
        <v>3.44</v>
      </c>
      <c r="T91" s="218">
        <v>0</v>
      </c>
      <c r="U91" s="218">
        <v>234.04</v>
      </c>
      <c r="V91" s="218">
        <v>1.38</v>
      </c>
      <c r="W91" s="218">
        <v>4.8600000000000003</v>
      </c>
      <c r="X91" s="218">
        <v>15.08</v>
      </c>
      <c r="Y91" s="218">
        <v>0</v>
      </c>
      <c r="Z91" s="218">
        <v>38.659999999999997</v>
      </c>
      <c r="AA91" s="218">
        <v>9.34</v>
      </c>
      <c r="AB91" s="218">
        <v>0</v>
      </c>
      <c r="AC91" s="218">
        <v>8.64</v>
      </c>
      <c r="AD91" s="218">
        <v>6.37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15.3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  <c r="AQ91" s="218">
        <v>0</v>
      </c>
      <c r="AR91" s="218">
        <v>0</v>
      </c>
      <c r="AS91" s="218">
        <v>0</v>
      </c>
      <c r="AT91" s="218">
        <v>0</v>
      </c>
    </row>
    <row r="92" spans="1:46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39.31</v>
      </c>
      <c r="L92" s="218">
        <v>14.5</v>
      </c>
      <c r="M92" s="218">
        <v>0</v>
      </c>
      <c r="N92" s="218">
        <v>29</v>
      </c>
      <c r="O92" s="218">
        <v>48.69</v>
      </c>
      <c r="P92" s="218">
        <v>49.21</v>
      </c>
      <c r="Q92" s="218">
        <v>1.86</v>
      </c>
      <c r="R92" s="218">
        <v>5.5</v>
      </c>
      <c r="S92" s="218">
        <v>3.44</v>
      </c>
      <c r="T92" s="218">
        <v>0</v>
      </c>
      <c r="U92" s="218">
        <v>234.04</v>
      </c>
      <c r="V92" s="218">
        <v>0</v>
      </c>
      <c r="W92" s="218">
        <v>4.7</v>
      </c>
      <c r="X92" s="218">
        <v>15.08</v>
      </c>
      <c r="Y92" s="218">
        <v>0</v>
      </c>
      <c r="Z92" s="218">
        <v>28.99</v>
      </c>
      <c r="AA92" s="218">
        <v>9.34</v>
      </c>
      <c r="AB92" s="218">
        <v>0</v>
      </c>
      <c r="AC92" s="218">
        <v>8.64</v>
      </c>
      <c r="AD92" s="218">
        <v>6.37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36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  <c r="AQ92" s="218">
        <v>0</v>
      </c>
      <c r="AR92" s="218">
        <v>0</v>
      </c>
      <c r="AS92" s="218">
        <v>0</v>
      </c>
      <c r="AT92" s="218">
        <v>0</v>
      </c>
    </row>
    <row r="93" spans="1:46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39.33</v>
      </c>
      <c r="L93" s="218">
        <v>14.5</v>
      </c>
      <c r="M93" s="218">
        <v>0</v>
      </c>
      <c r="N93" s="218">
        <v>29</v>
      </c>
      <c r="O93" s="218">
        <v>48.69</v>
      </c>
      <c r="P93" s="218">
        <v>49.21</v>
      </c>
      <c r="Q93" s="218">
        <v>1.86</v>
      </c>
      <c r="R93" s="218">
        <v>5.5</v>
      </c>
      <c r="S93" s="218">
        <v>3.44</v>
      </c>
      <c r="T93" s="218">
        <v>0</v>
      </c>
      <c r="U93" s="218">
        <v>234.04</v>
      </c>
      <c r="V93" s="218">
        <v>0</v>
      </c>
      <c r="W93" s="218">
        <v>4.7</v>
      </c>
      <c r="X93" s="218">
        <v>15.08</v>
      </c>
      <c r="Y93" s="218">
        <v>0</v>
      </c>
      <c r="Z93" s="218">
        <v>29.45</v>
      </c>
      <c r="AA93" s="218">
        <v>9.34</v>
      </c>
      <c r="AB93" s="218">
        <v>0</v>
      </c>
      <c r="AC93" s="218">
        <v>8.64</v>
      </c>
      <c r="AD93" s="218">
        <v>6.37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36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  <c r="AQ93" s="218">
        <v>0</v>
      </c>
      <c r="AR93" s="218">
        <v>0</v>
      </c>
      <c r="AS93" s="218">
        <v>0</v>
      </c>
      <c r="AT93" s="218">
        <v>0</v>
      </c>
    </row>
    <row r="94" spans="1:46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39.31</v>
      </c>
      <c r="L94" s="218">
        <v>14.5</v>
      </c>
      <c r="M94" s="218">
        <v>0</v>
      </c>
      <c r="N94" s="218">
        <v>29</v>
      </c>
      <c r="O94" s="218">
        <v>48.69</v>
      </c>
      <c r="P94" s="218">
        <v>49.21</v>
      </c>
      <c r="Q94" s="218">
        <v>1.86</v>
      </c>
      <c r="R94" s="218">
        <v>5.5</v>
      </c>
      <c r="S94" s="218">
        <v>3.44</v>
      </c>
      <c r="T94" s="218">
        <v>0</v>
      </c>
      <c r="U94" s="218">
        <v>234.04</v>
      </c>
      <c r="V94" s="218">
        <v>0</v>
      </c>
      <c r="W94" s="218">
        <v>4.7</v>
      </c>
      <c r="X94" s="218">
        <v>15.08</v>
      </c>
      <c r="Y94" s="218">
        <v>0</v>
      </c>
      <c r="Z94" s="218">
        <v>29.35</v>
      </c>
      <c r="AA94" s="218">
        <v>9.34</v>
      </c>
      <c r="AB94" s="218">
        <v>0</v>
      </c>
      <c r="AC94" s="218">
        <v>8.64</v>
      </c>
      <c r="AD94" s="218">
        <v>6.37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36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  <c r="AQ94" s="218">
        <v>0</v>
      </c>
      <c r="AR94" s="218">
        <v>0</v>
      </c>
      <c r="AS94" s="218">
        <v>0</v>
      </c>
      <c r="AT94" s="218">
        <v>0</v>
      </c>
    </row>
    <row r="95" spans="1:46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39.31</v>
      </c>
      <c r="L95" s="218">
        <v>14.5</v>
      </c>
      <c r="M95" s="218">
        <v>0</v>
      </c>
      <c r="N95" s="218">
        <v>29</v>
      </c>
      <c r="O95" s="218">
        <v>48.69</v>
      </c>
      <c r="P95" s="218">
        <v>49.21</v>
      </c>
      <c r="Q95" s="218">
        <v>1.86</v>
      </c>
      <c r="R95" s="218">
        <v>5.5</v>
      </c>
      <c r="S95" s="218">
        <v>3.44</v>
      </c>
      <c r="T95" s="218">
        <v>0</v>
      </c>
      <c r="U95" s="218">
        <v>234.04</v>
      </c>
      <c r="V95" s="218">
        <v>0</v>
      </c>
      <c r="W95" s="218">
        <v>4.7</v>
      </c>
      <c r="X95" s="218">
        <v>15.08</v>
      </c>
      <c r="Y95" s="218">
        <v>0</v>
      </c>
      <c r="Z95" s="218">
        <v>28.99</v>
      </c>
      <c r="AA95" s="218">
        <v>9.34</v>
      </c>
      <c r="AB95" s="218">
        <v>0</v>
      </c>
      <c r="AC95" s="218">
        <v>8.64</v>
      </c>
      <c r="AD95" s="218">
        <v>6.37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36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  <c r="AQ95" s="218">
        <v>0</v>
      </c>
      <c r="AR95" s="218">
        <v>0</v>
      </c>
      <c r="AS95" s="218">
        <v>0</v>
      </c>
      <c r="AT95" s="218">
        <v>0</v>
      </c>
    </row>
    <row r="96" spans="1:46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39.31</v>
      </c>
      <c r="L96" s="218">
        <v>14.5</v>
      </c>
      <c r="M96" s="218">
        <v>0</v>
      </c>
      <c r="N96" s="218">
        <v>29</v>
      </c>
      <c r="O96" s="218">
        <v>48.69</v>
      </c>
      <c r="P96" s="218">
        <v>49.21</v>
      </c>
      <c r="Q96" s="218">
        <v>1.86</v>
      </c>
      <c r="R96" s="218">
        <v>5.5</v>
      </c>
      <c r="S96" s="218">
        <v>3.44</v>
      </c>
      <c r="T96" s="218">
        <v>0</v>
      </c>
      <c r="U96" s="218">
        <v>234.04</v>
      </c>
      <c r="V96" s="218">
        <v>0</v>
      </c>
      <c r="W96" s="218">
        <v>4.7</v>
      </c>
      <c r="X96" s="218">
        <v>15.08</v>
      </c>
      <c r="Y96" s="218">
        <v>0</v>
      </c>
      <c r="Z96" s="218">
        <v>28.99</v>
      </c>
      <c r="AA96" s="218">
        <v>9.34</v>
      </c>
      <c r="AB96" s="218">
        <v>0</v>
      </c>
      <c r="AC96" s="218">
        <v>8.64</v>
      </c>
      <c r="AD96" s="218">
        <v>6.37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57.6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  <c r="AQ96" s="218">
        <v>0</v>
      </c>
      <c r="AR96" s="218">
        <v>0</v>
      </c>
      <c r="AS96" s="218">
        <v>0</v>
      </c>
      <c r="AT96" s="218">
        <v>0</v>
      </c>
    </row>
    <row r="97" spans="1:46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39.31</v>
      </c>
      <c r="L97" s="218">
        <v>14.5</v>
      </c>
      <c r="M97" s="218">
        <v>0</v>
      </c>
      <c r="N97" s="218">
        <v>29</v>
      </c>
      <c r="O97" s="218">
        <v>48.69</v>
      </c>
      <c r="P97" s="218">
        <v>49.21</v>
      </c>
      <c r="Q97" s="218">
        <v>1.86</v>
      </c>
      <c r="R97" s="218">
        <v>5.5</v>
      </c>
      <c r="S97" s="218">
        <v>3.44</v>
      </c>
      <c r="T97" s="218">
        <v>0</v>
      </c>
      <c r="U97" s="218">
        <v>234.04</v>
      </c>
      <c r="V97" s="218">
        <v>0</v>
      </c>
      <c r="W97" s="218">
        <v>4.7</v>
      </c>
      <c r="X97" s="218">
        <v>15.08</v>
      </c>
      <c r="Y97" s="218">
        <v>0</v>
      </c>
      <c r="Z97" s="218">
        <v>28.99</v>
      </c>
      <c r="AA97" s="218">
        <v>9.34</v>
      </c>
      <c r="AB97" s="218">
        <v>0</v>
      </c>
      <c r="AC97" s="218">
        <v>8.64</v>
      </c>
      <c r="AD97" s="218">
        <v>6.37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57.6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  <c r="AQ97" s="218">
        <v>0</v>
      </c>
      <c r="AR97" s="218">
        <v>0</v>
      </c>
      <c r="AS97" s="218">
        <v>0</v>
      </c>
      <c r="AT97" s="218">
        <v>0</v>
      </c>
    </row>
    <row r="98" spans="1:46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39.31</v>
      </c>
      <c r="L98" s="218">
        <v>14.5</v>
      </c>
      <c r="M98" s="218">
        <v>0</v>
      </c>
      <c r="N98" s="218">
        <v>29</v>
      </c>
      <c r="O98" s="218">
        <v>48.69</v>
      </c>
      <c r="P98" s="218">
        <v>49.21</v>
      </c>
      <c r="Q98" s="218">
        <v>1.86</v>
      </c>
      <c r="R98" s="218">
        <v>5.5</v>
      </c>
      <c r="S98" s="218">
        <v>3.44</v>
      </c>
      <c r="T98" s="218">
        <v>0</v>
      </c>
      <c r="U98" s="218">
        <v>234.04</v>
      </c>
      <c r="V98" s="218">
        <v>0</v>
      </c>
      <c r="W98" s="218">
        <v>4.7</v>
      </c>
      <c r="X98" s="218">
        <v>15.07</v>
      </c>
      <c r="Y98" s="218">
        <v>0</v>
      </c>
      <c r="Z98" s="218">
        <v>28.99</v>
      </c>
      <c r="AA98" s="218">
        <v>9.34</v>
      </c>
      <c r="AB98" s="218">
        <v>0</v>
      </c>
      <c r="AC98" s="218">
        <v>8.64</v>
      </c>
      <c r="AD98" s="218">
        <v>6.37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57.6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  <c r="AQ98" s="218">
        <v>0</v>
      </c>
      <c r="AR98" s="218">
        <v>0</v>
      </c>
      <c r="AS98" s="218">
        <v>0</v>
      </c>
      <c r="AT98" s="218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1.0546050000000002</v>
      </c>
      <c r="L99">
        <f t="shared" si="0"/>
        <v>0.47052499999999986</v>
      </c>
      <c r="M99">
        <f t="shared" si="0"/>
        <v>0</v>
      </c>
      <c r="N99">
        <f t="shared" si="0"/>
        <v>0.61488500000000001</v>
      </c>
      <c r="O99">
        <f t="shared" si="0"/>
        <v>1.0529725000000003</v>
      </c>
      <c r="P99">
        <f t="shared" si="0"/>
        <v>1.2056575000000016</v>
      </c>
      <c r="Q99">
        <f t="shared" si="0"/>
        <v>4.9060000000000145E-2</v>
      </c>
      <c r="R99">
        <f t="shared" si="0"/>
        <v>0.12779500000000008</v>
      </c>
      <c r="S99">
        <f t="shared" si="0"/>
        <v>8.0457500000000085E-2</v>
      </c>
      <c r="T99">
        <f t="shared" si="0"/>
        <v>0</v>
      </c>
      <c r="U99">
        <f t="shared" si="0"/>
        <v>5.630847500000014</v>
      </c>
      <c r="V99">
        <f t="shared" si="0"/>
        <v>1.8687499999999996E-2</v>
      </c>
      <c r="W99">
        <f t="shared" si="0"/>
        <v>0.12460749999999997</v>
      </c>
      <c r="X99">
        <f t="shared" si="0"/>
        <v>0.44158749999999969</v>
      </c>
      <c r="Y99">
        <f t="shared" si="0"/>
        <v>0</v>
      </c>
      <c r="Z99">
        <f t="shared" si="0"/>
        <v>0.92940749999999905</v>
      </c>
      <c r="AA99">
        <f t="shared" si="0"/>
        <v>0.24593999999999996</v>
      </c>
      <c r="AB99">
        <f t="shared" si="0"/>
        <v>0</v>
      </c>
      <c r="AC99">
        <f t="shared" si="0"/>
        <v>0.19907749999999985</v>
      </c>
      <c r="AD99">
        <f t="shared" si="0"/>
        <v>8.121750000000004E-2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6.5315000000000026E-2</v>
      </c>
      <c r="AL99">
        <f t="shared" si="0"/>
        <v>8.5949999999999957E-2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0.29755749999999975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45047</v>
      </c>
      <c r="B1" s="105" t="s">
        <v>200</v>
      </c>
      <c r="C1" s="223" t="s">
        <v>308</v>
      </c>
      <c r="D1" s="224"/>
      <c r="E1" s="224"/>
      <c r="F1" s="224"/>
      <c r="G1" s="224"/>
      <c r="H1" s="224"/>
      <c r="I1" s="224"/>
      <c r="J1" s="224"/>
      <c r="K1" s="225"/>
      <c r="L1" s="223" t="s">
        <v>307</v>
      </c>
      <c r="M1" s="226" t="s">
        <v>142</v>
      </c>
      <c r="O1" s="227" t="s">
        <v>309</v>
      </c>
      <c r="P1" s="227"/>
      <c r="Q1" s="227"/>
      <c r="R1" s="227"/>
      <c r="S1" s="227"/>
      <c r="U1" t="s">
        <v>313</v>
      </c>
      <c r="V1" s="228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23"/>
      <c r="M2" s="226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28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7"/>
    </row>
    <row r="3" spans="1:46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3.46</v>
      </c>
      <c r="L3" s="218">
        <v>204.9</v>
      </c>
      <c r="M3" s="218">
        <v>27.28</v>
      </c>
      <c r="N3" s="218">
        <v>35.03</v>
      </c>
      <c r="O3" s="218">
        <v>0</v>
      </c>
      <c r="P3" s="218">
        <v>40.700000000000003</v>
      </c>
      <c r="Q3" s="218">
        <v>0</v>
      </c>
      <c r="R3" s="218">
        <v>3.92</v>
      </c>
      <c r="S3" s="218">
        <v>3.55</v>
      </c>
      <c r="T3" s="218">
        <v>0</v>
      </c>
      <c r="U3" s="218">
        <v>51.59</v>
      </c>
      <c r="V3" s="218">
        <v>6.15</v>
      </c>
      <c r="W3" s="218">
        <v>12.06</v>
      </c>
      <c r="X3" s="218">
        <v>43.74</v>
      </c>
      <c r="Y3" s="218">
        <v>0</v>
      </c>
      <c r="Z3" s="218">
        <v>75.09</v>
      </c>
      <c r="AA3" s="218">
        <v>23.4</v>
      </c>
      <c r="AB3" s="218">
        <v>0</v>
      </c>
      <c r="AC3" s="218">
        <v>10.98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0.02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  <c r="AQ3" s="218">
        <v>0</v>
      </c>
      <c r="AR3" s="218">
        <v>0</v>
      </c>
      <c r="AS3" s="218">
        <v>0</v>
      </c>
      <c r="AT3" s="218">
        <v>0</v>
      </c>
    </row>
    <row r="4" spans="1:46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3.46</v>
      </c>
      <c r="L4" s="218">
        <v>204.9</v>
      </c>
      <c r="M4" s="218">
        <v>27.28</v>
      </c>
      <c r="N4" s="218">
        <v>35.03</v>
      </c>
      <c r="O4" s="218">
        <v>0</v>
      </c>
      <c r="P4" s="218">
        <v>40.700000000000003</v>
      </c>
      <c r="Q4" s="218">
        <v>0</v>
      </c>
      <c r="R4" s="218">
        <v>3.92</v>
      </c>
      <c r="S4" s="218">
        <v>3.55</v>
      </c>
      <c r="T4" s="218">
        <v>0</v>
      </c>
      <c r="U4" s="218">
        <v>51.74</v>
      </c>
      <c r="V4" s="218">
        <v>6.15</v>
      </c>
      <c r="W4" s="218">
        <v>12.06</v>
      </c>
      <c r="X4" s="218">
        <v>43.74</v>
      </c>
      <c r="Y4" s="218">
        <v>0</v>
      </c>
      <c r="Z4" s="218">
        <v>75.09</v>
      </c>
      <c r="AA4" s="218">
        <v>23.4</v>
      </c>
      <c r="AB4" s="218">
        <v>0</v>
      </c>
      <c r="AC4" s="218">
        <v>10.98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0.02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  <c r="AQ4" s="218">
        <v>0</v>
      </c>
      <c r="AR4" s="218">
        <v>0</v>
      </c>
      <c r="AS4" s="218">
        <v>0</v>
      </c>
      <c r="AT4" s="218">
        <v>0</v>
      </c>
    </row>
    <row r="5" spans="1:46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2.88</v>
      </c>
      <c r="L5" s="218">
        <v>204.9</v>
      </c>
      <c r="M5" s="218">
        <v>27.28</v>
      </c>
      <c r="N5" s="218">
        <v>35.03</v>
      </c>
      <c r="O5" s="218">
        <v>0</v>
      </c>
      <c r="P5" s="218">
        <v>40.03</v>
      </c>
      <c r="Q5" s="218">
        <v>0</v>
      </c>
      <c r="R5" s="218">
        <v>3.54</v>
      </c>
      <c r="S5" s="218">
        <v>3.51</v>
      </c>
      <c r="T5" s="218">
        <v>0</v>
      </c>
      <c r="U5" s="218">
        <v>51.74</v>
      </c>
      <c r="V5" s="218">
        <v>3.25</v>
      </c>
      <c r="W5" s="218">
        <v>7.92</v>
      </c>
      <c r="X5" s="218">
        <v>24.27</v>
      </c>
      <c r="Y5" s="218">
        <v>0</v>
      </c>
      <c r="Z5" s="218">
        <v>55.39</v>
      </c>
      <c r="AA5" s="218">
        <v>23.4</v>
      </c>
      <c r="AB5" s="218">
        <v>0</v>
      </c>
      <c r="AC5" s="218">
        <v>10.98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0.02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  <c r="AQ5" s="218">
        <v>0</v>
      </c>
      <c r="AR5" s="218">
        <v>0</v>
      </c>
      <c r="AS5" s="218">
        <v>0</v>
      </c>
      <c r="AT5" s="218">
        <v>0</v>
      </c>
    </row>
    <row r="6" spans="1:46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2.88</v>
      </c>
      <c r="L6" s="218">
        <v>204.9</v>
      </c>
      <c r="M6" s="218">
        <v>27.28</v>
      </c>
      <c r="N6" s="218">
        <v>35.03</v>
      </c>
      <c r="O6" s="218">
        <v>0</v>
      </c>
      <c r="P6" s="218">
        <v>40.03</v>
      </c>
      <c r="Q6" s="218">
        <v>0</v>
      </c>
      <c r="R6" s="218">
        <v>3.54</v>
      </c>
      <c r="S6" s="218">
        <v>3.51</v>
      </c>
      <c r="T6" s="218">
        <v>0</v>
      </c>
      <c r="U6" s="218">
        <v>51.74</v>
      </c>
      <c r="V6" s="218">
        <v>1.93</v>
      </c>
      <c r="W6" s="218">
        <v>6.28</v>
      </c>
      <c r="X6" s="218">
        <v>14.5</v>
      </c>
      <c r="Y6" s="218">
        <v>0</v>
      </c>
      <c r="Z6" s="218">
        <v>36.200000000000003</v>
      </c>
      <c r="AA6" s="218">
        <v>23.4</v>
      </c>
      <c r="AB6" s="218">
        <v>0</v>
      </c>
      <c r="AC6" s="218">
        <v>10.98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0.02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  <c r="AQ6" s="218">
        <v>0</v>
      </c>
      <c r="AR6" s="218">
        <v>0</v>
      </c>
      <c r="AS6" s="218">
        <v>0</v>
      </c>
      <c r="AT6" s="218">
        <v>0</v>
      </c>
    </row>
    <row r="7" spans="1:46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1.89</v>
      </c>
      <c r="L7" s="218">
        <v>206.21</v>
      </c>
      <c r="M7" s="218">
        <v>27.28</v>
      </c>
      <c r="N7" s="218">
        <v>35.03</v>
      </c>
      <c r="O7" s="218">
        <v>0</v>
      </c>
      <c r="P7" s="218">
        <v>40.03</v>
      </c>
      <c r="Q7" s="218">
        <v>0</v>
      </c>
      <c r="R7" s="218">
        <v>5.55</v>
      </c>
      <c r="S7" s="218">
        <v>4.05</v>
      </c>
      <c r="T7" s="218">
        <v>0</v>
      </c>
      <c r="U7" s="218">
        <v>51.74</v>
      </c>
      <c r="V7" s="218">
        <v>1.93</v>
      </c>
      <c r="W7" s="218">
        <v>2.9</v>
      </c>
      <c r="X7" s="218">
        <v>14.5</v>
      </c>
      <c r="Y7" s="218">
        <v>0</v>
      </c>
      <c r="Z7" s="218">
        <v>14.5</v>
      </c>
      <c r="AA7" s="218">
        <v>23.4</v>
      </c>
      <c r="AB7" s="218">
        <v>0</v>
      </c>
      <c r="AC7" s="218">
        <v>10.98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0.02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  <c r="AQ7" s="218">
        <v>0</v>
      </c>
      <c r="AR7" s="218">
        <v>0</v>
      </c>
      <c r="AS7" s="218">
        <v>0</v>
      </c>
      <c r="AT7" s="218">
        <v>0</v>
      </c>
    </row>
    <row r="8" spans="1:46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1.89</v>
      </c>
      <c r="L8" s="218">
        <v>206.21</v>
      </c>
      <c r="M8" s="218">
        <v>27.28</v>
      </c>
      <c r="N8" s="218">
        <v>35.03</v>
      </c>
      <c r="O8" s="218">
        <v>0</v>
      </c>
      <c r="P8" s="218">
        <v>40.03</v>
      </c>
      <c r="Q8" s="218">
        <v>0</v>
      </c>
      <c r="R8" s="218">
        <v>5.29</v>
      </c>
      <c r="S8" s="218">
        <v>4.05</v>
      </c>
      <c r="T8" s="218">
        <v>0</v>
      </c>
      <c r="U8" s="218">
        <v>51.74</v>
      </c>
      <c r="V8" s="218">
        <v>1.93</v>
      </c>
      <c r="W8" s="218">
        <v>2.9</v>
      </c>
      <c r="X8" s="218">
        <v>14.5</v>
      </c>
      <c r="Y8" s="218">
        <v>0</v>
      </c>
      <c r="Z8" s="218">
        <v>14.5</v>
      </c>
      <c r="AA8" s="218">
        <v>23.4</v>
      </c>
      <c r="AB8" s="218">
        <v>0</v>
      </c>
      <c r="AC8" s="218">
        <v>10.98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0.02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  <c r="AQ8" s="218">
        <v>0</v>
      </c>
      <c r="AR8" s="218">
        <v>0</v>
      </c>
      <c r="AS8" s="218">
        <v>0</v>
      </c>
      <c r="AT8" s="218">
        <v>0</v>
      </c>
    </row>
    <row r="9" spans="1:46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1.89</v>
      </c>
      <c r="L9" s="218">
        <v>206.33</v>
      </c>
      <c r="M9" s="218">
        <v>27.28</v>
      </c>
      <c r="N9" s="218">
        <v>35.03</v>
      </c>
      <c r="O9" s="218">
        <v>0</v>
      </c>
      <c r="P9" s="218">
        <v>40.479999999999997</v>
      </c>
      <c r="Q9" s="218">
        <v>0</v>
      </c>
      <c r="R9" s="218">
        <v>6.28</v>
      </c>
      <c r="S9" s="218">
        <v>4.05</v>
      </c>
      <c r="T9" s="218">
        <v>0</v>
      </c>
      <c r="U9" s="218">
        <v>51.74</v>
      </c>
      <c r="V9" s="218">
        <v>1.93</v>
      </c>
      <c r="W9" s="218">
        <v>2.9</v>
      </c>
      <c r="X9" s="218">
        <v>14.5</v>
      </c>
      <c r="Y9" s="218">
        <v>0</v>
      </c>
      <c r="Z9" s="218">
        <v>14.5</v>
      </c>
      <c r="AA9" s="218">
        <v>23.4</v>
      </c>
      <c r="AB9" s="218">
        <v>0</v>
      </c>
      <c r="AC9" s="218">
        <v>10.98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0.02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  <c r="AQ9" s="218">
        <v>0</v>
      </c>
      <c r="AR9" s="218">
        <v>0</v>
      </c>
      <c r="AS9" s="218">
        <v>0</v>
      </c>
      <c r="AT9" s="218">
        <v>0</v>
      </c>
    </row>
    <row r="10" spans="1:46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1.89</v>
      </c>
      <c r="L10" s="218">
        <v>206.33</v>
      </c>
      <c r="M10" s="218">
        <v>27.28</v>
      </c>
      <c r="N10" s="218">
        <v>35.03</v>
      </c>
      <c r="O10" s="218">
        <v>0</v>
      </c>
      <c r="P10" s="218">
        <v>40.479999999999997</v>
      </c>
      <c r="Q10" s="218">
        <v>0</v>
      </c>
      <c r="R10" s="218">
        <v>6.28</v>
      </c>
      <c r="S10" s="218">
        <v>4.05</v>
      </c>
      <c r="T10" s="218">
        <v>0</v>
      </c>
      <c r="U10" s="218">
        <v>51.74</v>
      </c>
      <c r="V10" s="218">
        <v>1.93</v>
      </c>
      <c r="W10" s="218">
        <v>2.9</v>
      </c>
      <c r="X10" s="218">
        <v>14.5</v>
      </c>
      <c r="Y10" s="218">
        <v>0</v>
      </c>
      <c r="Z10" s="218">
        <v>14.5</v>
      </c>
      <c r="AA10" s="218">
        <v>23.4</v>
      </c>
      <c r="AB10" s="218">
        <v>0</v>
      </c>
      <c r="AC10" s="218">
        <v>10.98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0.02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  <c r="AQ10" s="218">
        <v>0</v>
      </c>
      <c r="AR10" s="218">
        <v>0</v>
      </c>
      <c r="AS10" s="218">
        <v>0</v>
      </c>
      <c r="AT10" s="218">
        <v>0</v>
      </c>
    </row>
    <row r="11" spans="1:46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3.87</v>
      </c>
      <c r="L11" s="218">
        <v>207.25</v>
      </c>
      <c r="M11" s="218">
        <v>27.28</v>
      </c>
      <c r="N11" s="218">
        <v>35.03</v>
      </c>
      <c r="O11" s="218">
        <v>0</v>
      </c>
      <c r="P11" s="218">
        <v>40.03</v>
      </c>
      <c r="Q11" s="218">
        <v>0</v>
      </c>
      <c r="R11" s="218">
        <v>6.33</v>
      </c>
      <c r="S11" s="218">
        <v>4.07</v>
      </c>
      <c r="T11" s="218">
        <v>0</v>
      </c>
      <c r="U11" s="218">
        <v>51.74</v>
      </c>
      <c r="V11" s="218">
        <v>1.93</v>
      </c>
      <c r="W11" s="218">
        <v>2.9</v>
      </c>
      <c r="X11" s="218">
        <v>14.5</v>
      </c>
      <c r="Y11" s="218">
        <v>0</v>
      </c>
      <c r="Z11" s="218">
        <v>14.5</v>
      </c>
      <c r="AA11" s="218">
        <v>14.59</v>
      </c>
      <c r="AB11" s="218">
        <v>0</v>
      </c>
      <c r="AC11" s="218">
        <v>10.98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0.02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  <c r="AQ11" s="218">
        <v>0</v>
      </c>
      <c r="AR11" s="218">
        <v>0</v>
      </c>
      <c r="AS11" s="218">
        <v>0</v>
      </c>
      <c r="AT11" s="218">
        <v>0</v>
      </c>
    </row>
    <row r="12" spans="1:46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2.67</v>
      </c>
      <c r="L12" s="218">
        <v>207.25</v>
      </c>
      <c r="M12" s="218">
        <v>27.28</v>
      </c>
      <c r="N12" s="218">
        <v>35.03</v>
      </c>
      <c r="O12" s="218">
        <v>0</v>
      </c>
      <c r="P12" s="218">
        <v>40.03</v>
      </c>
      <c r="Q12" s="218">
        <v>0</v>
      </c>
      <c r="R12" s="218">
        <v>6.33</v>
      </c>
      <c r="S12" s="218">
        <v>4.07</v>
      </c>
      <c r="T12" s="218">
        <v>0</v>
      </c>
      <c r="U12" s="218">
        <v>51.74</v>
      </c>
      <c r="V12" s="218">
        <v>1.93</v>
      </c>
      <c r="W12" s="218">
        <v>2.9</v>
      </c>
      <c r="X12" s="218">
        <v>14.5</v>
      </c>
      <c r="Y12" s="218">
        <v>0</v>
      </c>
      <c r="Z12" s="218">
        <v>14.5</v>
      </c>
      <c r="AA12" s="218">
        <v>14.59</v>
      </c>
      <c r="AB12" s="218">
        <v>0</v>
      </c>
      <c r="AC12" s="218">
        <v>10.98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0.02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  <c r="AQ12" s="218">
        <v>0</v>
      </c>
      <c r="AR12" s="218">
        <v>0</v>
      </c>
      <c r="AS12" s="218">
        <v>0</v>
      </c>
      <c r="AT12" s="218">
        <v>0</v>
      </c>
    </row>
    <row r="13" spans="1:46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2.2999999999999998</v>
      </c>
      <c r="L13" s="218">
        <v>207.25</v>
      </c>
      <c r="M13" s="218">
        <v>27.28</v>
      </c>
      <c r="N13" s="218">
        <v>35.03</v>
      </c>
      <c r="O13" s="218">
        <v>0</v>
      </c>
      <c r="P13" s="218">
        <v>40.03</v>
      </c>
      <c r="Q13" s="218">
        <v>0</v>
      </c>
      <c r="R13" s="218">
        <v>6.33</v>
      </c>
      <c r="S13" s="218">
        <v>4.07</v>
      </c>
      <c r="T13" s="218">
        <v>0</v>
      </c>
      <c r="U13" s="218">
        <v>51.74</v>
      </c>
      <c r="V13" s="218">
        <v>1.93</v>
      </c>
      <c r="W13" s="218">
        <v>2.9</v>
      </c>
      <c r="X13" s="218">
        <v>14.5</v>
      </c>
      <c r="Y13" s="218">
        <v>0</v>
      </c>
      <c r="Z13" s="218">
        <v>14.5</v>
      </c>
      <c r="AA13" s="218">
        <v>14.59</v>
      </c>
      <c r="AB13" s="218">
        <v>0</v>
      </c>
      <c r="AC13" s="218">
        <v>10.98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0.02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  <c r="AQ13" s="218">
        <v>0</v>
      </c>
      <c r="AR13" s="218">
        <v>0</v>
      </c>
      <c r="AS13" s="218">
        <v>0</v>
      </c>
      <c r="AT13" s="218">
        <v>0</v>
      </c>
    </row>
    <row r="14" spans="1:46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2.2999999999999998</v>
      </c>
      <c r="L14" s="218">
        <v>207.25</v>
      </c>
      <c r="M14" s="218">
        <v>27.28</v>
      </c>
      <c r="N14" s="218">
        <v>35.03</v>
      </c>
      <c r="O14" s="218">
        <v>0</v>
      </c>
      <c r="P14" s="218">
        <v>40.03</v>
      </c>
      <c r="Q14" s="218">
        <v>0</v>
      </c>
      <c r="R14" s="218">
        <v>6.33</v>
      </c>
      <c r="S14" s="218">
        <v>4.07</v>
      </c>
      <c r="T14" s="218">
        <v>0</v>
      </c>
      <c r="U14" s="218">
        <v>51.74</v>
      </c>
      <c r="V14" s="218">
        <v>1.93</v>
      </c>
      <c r="W14" s="218">
        <v>2.9</v>
      </c>
      <c r="X14" s="218">
        <v>14.5</v>
      </c>
      <c r="Y14" s="218">
        <v>0</v>
      </c>
      <c r="Z14" s="218">
        <v>14.5</v>
      </c>
      <c r="AA14" s="218">
        <v>14.59</v>
      </c>
      <c r="AB14" s="218">
        <v>0</v>
      </c>
      <c r="AC14" s="218">
        <v>10.98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0.02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  <c r="AQ14" s="218">
        <v>0</v>
      </c>
      <c r="AR14" s="218">
        <v>0</v>
      </c>
      <c r="AS14" s="218">
        <v>0</v>
      </c>
      <c r="AT14" s="218">
        <v>0</v>
      </c>
    </row>
    <row r="15" spans="1:46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2.2999999999999998</v>
      </c>
      <c r="L15" s="218">
        <v>207.25</v>
      </c>
      <c r="M15" s="218">
        <v>27.28</v>
      </c>
      <c r="N15" s="218">
        <v>35.03</v>
      </c>
      <c r="O15" s="218">
        <v>0</v>
      </c>
      <c r="P15" s="218">
        <v>40.03</v>
      </c>
      <c r="Q15" s="218">
        <v>0</v>
      </c>
      <c r="R15" s="218">
        <v>6.33</v>
      </c>
      <c r="S15" s="218">
        <v>4.07</v>
      </c>
      <c r="T15" s="218">
        <v>0</v>
      </c>
      <c r="U15" s="218">
        <v>51.74</v>
      </c>
      <c r="V15" s="218">
        <v>1.93</v>
      </c>
      <c r="W15" s="218">
        <v>2.9</v>
      </c>
      <c r="X15" s="218">
        <v>14.5</v>
      </c>
      <c r="Y15" s="218">
        <v>0</v>
      </c>
      <c r="Z15" s="218">
        <v>14.5</v>
      </c>
      <c r="AA15" s="218">
        <v>14.59</v>
      </c>
      <c r="AB15" s="218">
        <v>0</v>
      </c>
      <c r="AC15" s="218">
        <v>10.98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0.02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  <c r="AQ15" s="218">
        <v>0</v>
      </c>
      <c r="AR15" s="218">
        <v>0</v>
      </c>
      <c r="AS15" s="218">
        <v>0</v>
      </c>
      <c r="AT15" s="218">
        <v>0</v>
      </c>
    </row>
    <row r="16" spans="1:46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2.2999999999999998</v>
      </c>
      <c r="L16" s="218">
        <v>207.25</v>
      </c>
      <c r="M16" s="218">
        <v>27.28</v>
      </c>
      <c r="N16" s="218">
        <v>35.03</v>
      </c>
      <c r="O16" s="218">
        <v>0</v>
      </c>
      <c r="P16" s="218">
        <v>40.03</v>
      </c>
      <c r="Q16" s="218">
        <v>0</v>
      </c>
      <c r="R16" s="218">
        <v>6.33</v>
      </c>
      <c r="S16" s="218">
        <v>4.07</v>
      </c>
      <c r="T16" s="218">
        <v>0</v>
      </c>
      <c r="U16" s="218">
        <v>51.74</v>
      </c>
      <c r="V16" s="218">
        <v>1.93</v>
      </c>
      <c r="W16" s="218">
        <v>2.9</v>
      </c>
      <c r="X16" s="218">
        <v>14.5</v>
      </c>
      <c r="Y16" s="218">
        <v>0</v>
      </c>
      <c r="Z16" s="218">
        <v>14.5</v>
      </c>
      <c r="AA16" s="218">
        <v>14.59</v>
      </c>
      <c r="AB16" s="218">
        <v>0</v>
      </c>
      <c r="AC16" s="218">
        <v>10.98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0.02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  <c r="AQ16" s="218">
        <v>0</v>
      </c>
      <c r="AR16" s="218">
        <v>0</v>
      </c>
      <c r="AS16" s="218">
        <v>0</v>
      </c>
      <c r="AT16" s="218">
        <v>0</v>
      </c>
    </row>
    <row r="17" spans="1:46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2.2999999999999998</v>
      </c>
      <c r="L17" s="218">
        <v>207.25</v>
      </c>
      <c r="M17" s="218">
        <v>27.28</v>
      </c>
      <c r="N17" s="218">
        <v>35.03</v>
      </c>
      <c r="O17" s="218">
        <v>0</v>
      </c>
      <c r="P17" s="218">
        <v>40.03</v>
      </c>
      <c r="Q17" s="218">
        <v>0</v>
      </c>
      <c r="R17" s="218">
        <v>6.33</v>
      </c>
      <c r="S17" s="218">
        <v>4.07</v>
      </c>
      <c r="T17" s="218">
        <v>0</v>
      </c>
      <c r="U17" s="218">
        <v>51.74</v>
      </c>
      <c r="V17" s="218">
        <v>2</v>
      </c>
      <c r="W17" s="218">
        <v>2.9</v>
      </c>
      <c r="X17" s="218">
        <v>14.5</v>
      </c>
      <c r="Y17" s="218">
        <v>0</v>
      </c>
      <c r="Z17" s="218">
        <v>14.5</v>
      </c>
      <c r="AA17" s="218">
        <v>14.59</v>
      </c>
      <c r="AB17" s="218">
        <v>0</v>
      </c>
      <c r="AC17" s="218">
        <v>10.98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0.02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  <c r="AQ17" s="218">
        <v>0</v>
      </c>
      <c r="AR17" s="218">
        <v>0</v>
      </c>
      <c r="AS17" s="218">
        <v>0</v>
      </c>
      <c r="AT17" s="218">
        <v>0</v>
      </c>
    </row>
    <row r="18" spans="1:46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2.2999999999999998</v>
      </c>
      <c r="L18" s="218">
        <v>207.25</v>
      </c>
      <c r="M18" s="218">
        <v>27.28</v>
      </c>
      <c r="N18" s="218">
        <v>35.03</v>
      </c>
      <c r="O18" s="218">
        <v>0</v>
      </c>
      <c r="P18" s="218">
        <v>40.03</v>
      </c>
      <c r="Q18" s="218">
        <v>0</v>
      </c>
      <c r="R18" s="218">
        <v>6.33</v>
      </c>
      <c r="S18" s="218">
        <v>4.07</v>
      </c>
      <c r="T18" s="218">
        <v>0</v>
      </c>
      <c r="U18" s="218">
        <v>51.74</v>
      </c>
      <c r="V18" s="218">
        <v>1.93</v>
      </c>
      <c r="W18" s="218">
        <v>2.9</v>
      </c>
      <c r="X18" s="218">
        <v>14.5</v>
      </c>
      <c r="Y18" s="218">
        <v>0</v>
      </c>
      <c r="Z18" s="218">
        <v>14.5</v>
      </c>
      <c r="AA18" s="218">
        <v>14.59</v>
      </c>
      <c r="AB18" s="218">
        <v>0</v>
      </c>
      <c r="AC18" s="218">
        <v>10.98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0.02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  <c r="AQ18" s="218">
        <v>0</v>
      </c>
      <c r="AR18" s="218">
        <v>0</v>
      </c>
      <c r="AS18" s="218">
        <v>0</v>
      </c>
      <c r="AT18" s="218">
        <v>0</v>
      </c>
    </row>
    <row r="19" spans="1:46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2.2999999999999998</v>
      </c>
      <c r="L19" s="218">
        <v>207.25</v>
      </c>
      <c r="M19" s="218">
        <v>27.28</v>
      </c>
      <c r="N19" s="218">
        <v>35.03</v>
      </c>
      <c r="O19" s="218">
        <v>0</v>
      </c>
      <c r="P19" s="218">
        <v>40.03</v>
      </c>
      <c r="Q19" s="218">
        <v>0</v>
      </c>
      <c r="R19" s="218">
        <v>13.01</v>
      </c>
      <c r="S19" s="218">
        <v>4.07</v>
      </c>
      <c r="T19" s="218">
        <v>0</v>
      </c>
      <c r="U19" s="218">
        <v>51.74</v>
      </c>
      <c r="V19" s="218">
        <v>6.15</v>
      </c>
      <c r="W19" s="218">
        <v>12.06</v>
      </c>
      <c r="X19" s="218">
        <v>43.74</v>
      </c>
      <c r="Y19" s="218">
        <v>0</v>
      </c>
      <c r="Z19" s="218">
        <v>69.41</v>
      </c>
      <c r="AA19" s="218">
        <v>22.79</v>
      </c>
      <c r="AB19" s="218">
        <v>0</v>
      </c>
      <c r="AC19" s="218">
        <v>10.98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0.02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  <c r="AQ19" s="218">
        <v>0</v>
      </c>
      <c r="AR19" s="218">
        <v>0</v>
      </c>
      <c r="AS19" s="218">
        <v>0</v>
      </c>
      <c r="AT19" s="218">
        <v>0</v>
      </c>
    </row>
    <row r="20" spans="1:46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2.2999999999999998</v>
      </c>
      <c r="L20" s="218">
        <v>206.33</v>
      </c>
      <c r="M20" s="218">
        <v>27.28</v>
      </c>
      <c r="N20" s="218">
        <v>35.03</v>
      </c>
      <c r="O20" s="218">
        <v>0</v>
      </c>
      <c r="P20" s="218">
        <v>40.03</v>
      </c>
      <c r="Q20" s="218">
        <v>0</v>
      </c>
      <c r="R20" s="218">
        <v>6.28</v>
      </c>
      <c r="S20" s="218">
        <v>4.05</v>
      </c>
      <c r="T20" s="218">
        <v>0</v>
      </c>
      <c r="U20" s="218">
        <v>51.74</v>
      </c>
      <c r="V20" s="218">
        <v>1.93</v>
      </c>
      <c r="W20" s="218">
        <v>2.9</v>
      </c>
      <c r="X20" s="218">
        <v>43.74</v>
      </c>
      <c r="Y20" s="218">
        <v>0</v>
      </c>
      <c r="Z20" s="218">
        <v>75.09</v>
      </c>
      <c r="AA20" s="218">
        <v>14.59</v>
      </c>
      <c r="AB20" s="218">
        <v>0</v>
      </c>
      <c r="AC20" s="218">
        <v>10.98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0.02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  <c r="AQ20" s="218">
        <v>0</v>
      </c>
      <c r="AR20" s="218">
        <v>0</v>
      </c>
      <c r="AS20" s="218">
        <v>0</v>
      </c>
      <c r="AT20" s="218">
        <v>0</v>
      </c>
    </row>
    <row r="21" spans="1:46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2.2999999999999998</v>
      </c>
      <c r="L21" s="218">
        <v>206.33</v>
      </c>
      <c r="M21" s="218">
        <v>27.28</v>
      </c>
      <c r="N21" s="218">
        <v>35.03</v>
      </c>
      <c r="O21" s="218">
        <v>0</v>
      </c>
      <c r="P21" s="218">
        <v>29.35</v>
      </c>
      <c r="Q21" s="218">
        <v>0</v>
      </c>
      <c r="R21" s="218">
        <v>5.29</v>
      </c>
      <c r="S21" s="218">
        <v>4.05</v>
      </c>
      <c r="T21" s="218">
        <v>0</v>
      </c>
      <c r="U21" s="218">
        <v>51.74</v>
      </c>
      <c r="V21" s="218">
        <v>1.93</v>
      </c>
      <c r="W21" s="218">
        <v>2.9</v>
      </c>
      <c r="X21" s="218">
        <v>14.5</v>
      </c>
      <c r="Y21" s="218">
        <v>0</v>
      </c>
      <c r="Z21" s="218">
        <v>23.75</v>
      </c>
      <c r="AA21" s="218">
        <v>14.59</v>
      </c>
      <c r="AB21" s="218">
        <v>0</v>
      </c>
      <c r="AC21" s="218">
        <v>10.98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0.02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  <c r="AQ21" s="218">
        <v>0</v>
      </c>
      <c r="AR21" s="218">
        <v>0</v>
      </c>
      <c r="AS21" s="218">
        <v>0</v>
      </c>
      <c r="AT21" s="218">
        <v>0</v>
      </c>
    </row>
    <row r="22" spans="1:46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2.2999999999999998</v>
      </c>
      <c r="L22" s="218">
        <v>206.33</v>
      </c>
      <c r="M22" s="218">
        <v>27.28</v>
      </c>
      <c r="N22" s="218">
        <v>35.03</v>
      </c>
      <c r="O22" s="218">
        <v>0</v>
      </c>
      <c r="P22" s="218">
        <v>29.35</v>
      </c>
      <c r="Q22" s="218">
        <v>0</v>
      </c>
      <c r="R22" s="218">
        <v>5.29</v>
      </c>
      <c r="S22" s="218">
        <v>4.05</v>
      </c>
      <c r="T22" s="218">
        <v>0</v>
      </c>
      <c r="U22" s="218">
        <v>51.74</v>
      </c>
      <c r="V22" s="218">
        <v>1.93</v>
      </c>
      <c r="W22" s="218">
        <v>2.9</v>
      </c>
      <c r="X22" s="218">
        <v>14.5</v>
      </c>
      <c r="Y22" s="218">
        <v>0</v>
      </c>
      <c r="Z22" s="218">
        <v>14.5</v>
      </c>
      <c r="AA22" s="218">
        <v>14.59</v>
      </c>
      <c r="AB22" s="218">
        <v>0</v>
      </c>
      <c r="AC22" s="218">
        <v>10.98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0.02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  <c r="AQ22" s="218">
        <v>0</v>
      </c>
      <c r="AR22" s="218">
        <v>0</v>
      </c>
      <c r="AS22" s="218">
        <v>0</v>
      </c>
      <c r="AT22" s="218">
        <v>0</v>
      </c>
    </row>
    <row r="23" spans="1:46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2.2999999999999998</v>
      </c>
      <c r="L23" s="218">
        <v>204.9</v>
      </c>
      <c r="M23" s="218">
        <v>27.28</v>
      </c>
      <c r="N23" s="218">
        <v>35.03</v>
      </c>
      <c r="O23" s="218">
        <v>0</v>
      </c>
      <c r="P23" s="218">
        <v>29.35</v>
      </c>
      <c r="Q23" s="218">
        <v>0</v>
      </c>
      <c r="R23" s="218">
        <v>13.01</v>
      </c>
      <c r="S23" s="218">
        <v>4.05</v>
      </c>
      <c r="T23" s="218">
        <v>0</v>
      </c>
      <c r="U23" s="218">
        <v>51.74</v>
      </c>
      <c r="V23" s="218">
        <v>6.15</v>
      </c>
      <c r="W23" s="218">
        <v>12.06</v>
      </c>
      <c r="X23" s="218">
        <v>43.74</v>
      </c>
      <c r="Y23" s="218">
        <v>0</v>
      </c>
      <c r="Z23" s="218">
        <v>69.41</v>
      </c>
      <c r="AA23" s="218">
        <v>22.79</v>
      </c>
      <c r="AB23" s="218">
        <v>0</v>
      </c>
      <c r="AC23" s="218">
        <v>10.98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0.02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  <c r="AQ23" s="218">
        <v>0</v>
      </c>
      <c r="AR23" s="218">
        <v>0</v>
      </c>
      <c r="AS23" s="218">
        <v>0</v>
      </c>
      <c r="AT23" s="218">
        <v>0</v>
      </c>
    </row>
    <row r="24" spans="1:46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2.2999999999999998</v>
      </c>
      <c r="L24" s="218">
        <v>204.9</v>
      </c>
      <c r="M24" s="218">
        <v>27.28</v>
      </c>
      <c r="N24" s="218">
        <v>35.03</v>
      </c>
      <c r="O24" s="218">
        <v>0</v>
      </c>
      <c r="P24" s="218">
        <v>29.35</v>
      </c>
      <c r="Q24" s="218">
        <v>0</v>
      </c>
      <c r="R24" s="218">
        <v>13.01</v>
      </c>
      <c r="S24" s="218">
        <v>4.05</v>
      </c>
      <c r="T24" s="218">
        <v>0</v>
      </c>
      <c r="U24" s="218">
        <v>51.74</v>
      </c>
      <c r="V24" s="218">
        <v>6.15</v>
      </c>
      <c r="W24" s="218">
        <v>12.06</v>
      </c>
      <c r="X24" s="218">
        <v>43.74</v>
      </c>
      <c r="Y24" s="218">
        <v>0</v>
      </c>
      <c r="Z24" s="218">
        <v>75.09</v>
      </c>
      <c r="AA24" s="218">
        <v>22.79</v>
      </c>
      <c r="AB24" s="218">
        <v>0</v>
      </c>
      <c r="AC24" s="218">
        <v>10.98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0.02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  <c r="AQ24" s="218">
        <v>0</v>
      </c>
      <c r="AR24" s="218">
        <v>0</v>
      </c>
      <c r="AS24" s="218">
        <v>0</v>
      </c>
      <c r="AT24" s="218">
        <v>0</v>
      </c>
    </row>
    <row r="25" spans="1:46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2.2999999999999998</v>
      </c>
      <c r="L25" s="218">
        <v>204.9</v>
      </c>
      <c r="M25" s="218">
        <v>27.28</v>
      </c>
      <c r="N25" s="218">
        <v>35.03</v>
      </c>
      <c r="O25" s="218">
        <v>0</v>
      </c>
      <c r="P25" s="218">
        <v>29.35</v>
      </c>
      <c r="Q25" s="218">
        <v>0</v>
      </c>
      <c r="R25" s="218">
        <v>13.01</v>
      </c>
      <c r="S25" s="218">
        <v>4.05</v>
      </c>
      <c r="T25" s="218">
        <v>0</v>
      </c>
      <c r="U25" s="218">
        <v>51.74</v>
      </c>
      <c r="V25" s="218">
        <v>6.15</v>
      </c>
      <c r="W25" s="218">
        <v>12.06</v>
      </c>
      <c r="X25" s="218">
        <v>43.74</v>
      </c>
      <c r="Y25" s="218">
        <v>0</v>
      </c>
      <c r="Z25" s="218">
        <v>75.09</v>
      </c>
      <c r="AA25" s="218">
        <v>22.79</v>
      </c>
      <c r="AB25" s="218">
        <v>0</v>
      </c>
      <c r="AC25" s="218">
        <v>10.98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-1.31</v>
      </c>
      <c r="AL25" s="218">
        <v>5.44</v>
      </c>
      <c r="AM25" s="218">
        <v>0</v>
      </c>
      <c r="AN25" s="218">
        <v>0</v>
      </c>
      <c r="AO25" s="218">
        <v>0</v>
      </c>
      <c r="AP25" s="218">
        <v>0</v>
      </c>
      <c r="AQ25" s="218">
        <v>0</v>
      </c>
      <c r="AR25" s="218">
        <v>0</v>
      </c>
      <c r="AS25" s="218">
        <v>0</v>
      </c>
      <c r="AT25" s="218">
        <v>0</v>
      </c>
    </row>
    <row r="26" spans="1:46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2.2999999999999998</v>
      </c>
      <c r="L26" s="218">
        <v>204.9</v>
      </c>
      <c r="M26" s="218">
        <v>27.28</v>
      </c>
      <c r="N26" s="218">
        <v>35.03</v>
      </c>
      <c r="O26" s="218">
        <v>0</v>
      </c>
      <c r="P26" s="218">
        <v>29.35</v>
      </c>
      <c r="Q26" s="218">
        <v>0</v>
      </c>
      <c r="R26" s="218">
        <v>5.04</v>
      </c>
      <c r="S26" s="218">
        <v>4.05</v>
      </c>
      <c r="T26" s="218">
        <v>0</v>
      </c>
      <c r="U26" s="218">
        <v>51.74</v>
      </c>
      <c r="V26" s="218">
        <v>1.93</v>
      </c>
      <c r="W26" s="218">
        <v>2.9</v>
      </c>
      <c r="X26" s="218">
        <v>14.5</v>
      </c>
      <c r="Y26" s="218">
        <v>0</v>
      </c>
      <c r="Z26" s="218">
        <v>22.72</v>
      </c>
      <c r="AA26" s="218">
        <v>14.59</v>
      </c>
      <c r="AB26" s="218">
        <v>0</v>
      </c>
      <c r="AC26" s="218">
        <v>10.98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-1.31</v>
      </c>
      <c r="AL26" s="218">
        <v>5.44</v>
      </c>
      <c r="AM26" s="218">
        <v>0</v>
      </c>
      <c r="AN26" s="218">
        <v>0</v>
      </c>
      <c r="AO26" s="218">
        <v>0</v>
      </c>
      <c r="AP26" s="218">
        <v>0</v>
      </c>
      <c r="AQ26" s="218">
        <v>0</v>
      </c>
      <c r="AR26" s="218">
        <v>0</v>
      </c>
      <c r="AS26" s="218">
        <v>0</v>
      </c>
      <c r="AT26" s="218">
        <v>0</v>
      </c>
    </row>
    <row r="27" spans="1:46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2.29</v>
      </c>
      <c r="L27" s="218">
        <v>204.9</v>
      </c>
      <c r="M27" s="218">
        <v>27.28</v>
      </c>
      <c r="N27" s="218">
        <v>35.03</v>
      </c>
      <c r="O27" s="218">
        <v>0</v>
      </c>
      <c r="P27" s="218">
        <v>29.35</v>
      </c>
      <c r="Q27" s="218">
        <v>0</v>
      </c>
      <c r="R27" s="218">
        <v>2.66</v>
      </c>
      <c r="S27" s="218">
        <v>3.9</v>
      </c>
      <c r="T27" s="218">
        <v>0</v>
      </c>
      <c r="U27" s="218">
        <v>51.74</v>
      </c>
      <c r="V27" s="218">
        <v>1.93</v>
      </c>
      <c r="W27" s="218">
        <v>2.9</v>
      </c>
      <c r="X27" s="218">
        <v>14.5</v>
      </c>
      <c r="Y27" s="218">
        <v>0</v>
      </c>
      <c r="Z27" s="218">
        <v>14.5</v>
      </c>
      <c r="AA27" s="218">
        <v>14.59</v>
      </c>
      <c r="AB27" s="218">
        <v>0</v>
      </c>
      <c r="AC27" s="218">
        <v>10.98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-1.31</v>
      </c>
      <c r="AL27" s="218">
        <v>5.44</v>
      </c>
      <c r="AM27" s="218">
        <v>0</v>
      </c>
      <c r="AN27" s="218">
        <v>0</v>
      </c>
      <c r="AO27" s="218">
        <v>0</v>
      </c>
      <c r="AP27" s="218">
        <v>0</v>
      </c>
      <c r="AQ27" s="218">
        <v>2.2000000000000002</v>
      </c>
      <c r="AR27" s="218">
        <v>0</v>
      </c>
      <c r="AS27" s="218">
        <v>0</v>
      </c>
      <c r="AT27" s="218">
        <v>0</v>
      </c>
    </row>
    <row r="28" spans="1:46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2.29</v>
      </c>
      <c r="L28" s="218">
        <v>204.9</v>
      </c>
      <c r="M28" s="218">
        <v>27.28</v>
      </c>
      <c r="N28" s="218">
        <v>35.03</v>
      </c>
      <c r="O28" s="218">
        <v>0</v>
      </c>
      <c r="P28" s="218">
        <v>28.46</v>
      </c>
      <c r="Q28" s="218">
        <v>0</v>
      </c>
      <c r="R28" s="218">
        <v>2.66</v>
      </c>
      <c r="S28" s="218">
        <v>3.9</v>
      </c>
      <c r="T28" s="218">
        <v>0</v>
      </c>
      <c r="U28" s="218">
        <v>51.74</v>
      </c>
      <c r="V28" s="218">
        <v>1.93</v>
      </c>
      <c r="W28" s="218">
        <v>2.9</v>
      </c>
      <c r="X28" s="218">
        <v>14.5</v>
      </c>
      <c r="Y28" s="218">
        <v>0</v>
      </c>
      <c r="Z28" s="218">
        <v>14.5</v>
      </c>
      <c r="AA28" s="218">
        <v>14.59</v>
      </c>
      <c r="AB28" s="218">
        <v>0</v>
      </c>
      <c r="AC28" s="218">
        <v>10.98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-1.31</v>
      </c>
      <c r="AL28" s="218">
        <v>5.44</v>
      </c>
      <c r="AM28" s="218">
        <v>0</v>
      </c>
      <c r="AN28" s="218">
        <v>0</v>
      </c>
      <c r="AO28" s="218">
        <v>0</v>
      </c>
      <c r="AP28" s="218">
        <v>0</v>
      </c>
      <c r="AQ28" s="218">
        <v>4.49</v>
      </c>
      <c r="AR28" s="218">
        <v>0</v>
      </c>
      <c r="AS28" s="218">
        <v>0</v>
      </c>
      <c r="AT28" s="218">
        <v>0</v>
      </c>
    </row>
    <row r="29" spans="1:46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2.29</v>
      </c>
      <c r="L29" s="218">
        <v>204.9</v>
      </c>
      <c r="M29" s="218">
        <v>27.28</v>
      </c>
      <c r="N29" s="218">
        <v>35.03</v>
      </c>
      <c r="O29" s="218">
        <v>0</v>
      </c>
      <c r="P29" s="218">
        <v>28.46</v>
      </c>
      <c r="Q29" s="218">
        <v>0</v>
      </c>
      <c r="R29" s="218">
        <v>1.93</v>
      </c>
      <c r="S29" s="218">
        <v>3.9</v>
      </c>
      <c r="T29" s="218">
        <v>0</v>
      </c>
      <c r="U29" s="218">
        <v>51.74</v>
      </c>
      <c r="V29" s="218">
        <v>1.93</v>
      </c>
      <c r="W29" s="218">
        <v>2.9</v>
      </c>
      <c r="X29" s="218">
        <v>14.5</v>
      </c>
      <c r="Y29" s="218">
        <v>0</v>
      </c>
      <c r="Z29" s="218">
        <v>14.5</v>
      </c>
      <c r="AA29" s="218">
        <v>14.59</v>
      </c>
      <c r="AB29" s="218">
        <v>0</v>
      </c>
      <c r="AC29" s="218">
        <v>10.98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-1.31</v>
      </c>
      <c r="AL29" s="218">
        <v>5.44</v>
      </c>
      <c r="AM29" s="218">
        <v>0</v>
      </c>
      <c r="AN29" s="218">
        <v>0</v>
      </c>
      <c r="AO29" s="218">
        <v>0</v>
      </c>
      <c r="AP29" s="218">
        <v>0</v>
      </c>
      <c r="AQ29" s="218">
        <v>9.36</v>
      </c>
      <c r="AR29" s="218">
        <v>0</v>
      </c>
      <c r="AS29" s="218">
        <v>0</v>
      </c>
      <c r="AT29" s="218">
        <v>0</v>
      </c>
    </row>
    <row r="30" spans="1:46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2.29</v>
      </c>
      <c r="L30" s="218">
        <v>204.9</v>
      </c>
      <c r="M30" s="218">
        <v>27.28</v>
      </c>
      <c r="N30" s="218">
        <v>35.03</v>
      </c>
      <c r="O30" s="218">
        <v>0</v>
      </c>
      <c r="P30" s="218">
        <v>28.46</v>
      </c>
      <c r="Q30" s="218">
        <v>0</v>
      </c>
      <c r="R30" s="218">
        <v>1.93</v>
      </c>
      <c r="S30" s="218">
        <v>3.9</v>
      </c>
      <c r="T30" s="218">
        <v>0</v>
      </c>
      <c r="U30" s="218">
        <v>51.74</v>
      </c>
      <c r="V30" s="218">
        <v>1.93</v>
      </c>
      <c r="W30" s="218">
        <v>2.9</v>
      </c>
      <c r="X30" s="218">
        <v>14.5</v>
      </c>
      <c r="Y30" s="218">
        <v>0</v>
      </c>
      <c r="Z30" s="218">
        <v>14.5</v>
      </c>
      <c r="AA30" s="218">
        <v>14.59</v>
      </c>
      <c r="AB30" s="218">
        <v>0</v>
      </c>
      <c r="AC30" s="218">
        <v>10.98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-1.31</v>
      </c>
      <c r="AL30" s="218">
        <v>5.44</v>
      </c>
      <c r="AM30" s="218">
        <v>0</v>
      </c>
      <c r="AN30" s="218">
        <v>0</v>
      </c>
      <c r="AO30" s="218">
        <v>0</v>
      </c>
      <c r="AP30" s="218">
        <v>0</v>
      </c>
      <c r="AQ30" s="218">
        <v>17.3</v>
      </c>
      <c r="AR30" s="218">
        <v>0</v>
      </c>
      <c r="AS30" s="218">
        <v>0</v>
      </c>
      <c r="AT30" s="218">
        <v>0</v>
      </c>
    </row>
    <row r="31" spans="1:46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2</v>
      </c>
      <c r="L31" s="218">
        <v>205.3</v>
      </c>
      <c r="M31" s="218">
        <v>27.28</v>
      </c>
      <c r="N31" s="218">
        <v>35.03</v>
      </c>
      <c r="O31" s="218">
        <v>0</v>
      </c>
      <c r="P31" s="218">
        <v>27.57</v>
      </c>
      <c r="Q31" s="218">
        <v>0</v>
      </c>
      <c r="R31" s="218">
        <v>1.93</v>
      </c>
      <c r="S31" s="218">
        <v>3.92</v>
      </c>
      <c r="T31" s="218">
        <v>0</v>
      </c>
      <c r="U31" s="218">
        <v>51.74</v>
      </c>
      <c r="V31" s="218">
        <v>1.93</v>
      </c>
      <c r="W31" s="218">
        <v>2.9</v>
      </c>
      <c r="X31" s="218">
        <v>14.5</v>
      </c>
      <c r="Y31" s="218">
        <v>0</v>
      </c>
      <c r="Z31" s="218">
        <v>14.5</v>
      </c>
      <c r="AA31" s="218">
        <v>14.59</v>
      </c>
      <c r="AB31" s="218">
        <v>0</v>
      </c>
      <c r="AC31" s="218">
        <v>10.98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-1.31</v>
      </c>
      <c r="AL31" s="218">
        <v>5.44</v>
      </c>
      <c r="AM31" s="218">
        <v>0</v>
      </c>
      <c r="AN31" s="218">
        <v>0</v>
      </c>
      <c r="AO31" s="218">
        <v>0</v>
      </c>
      <c r="AP31" s="218">
        <v>0</v>
      </c>
      <c r="AQ31" s="218">
        <v>20.100000000000001</v>
      </c>
      <c r="AR31" s="218">
        <v>0</v>
      </c>
      <c r="AS31" s="218">
        <v>0</v>
      </c>
      <c r="AT31" s="218">
        <v>0</v>
      </c>
    </row>
    <row r="32" spans="1:46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2</v>
      </c>
      <c r="L32" s="218">
        <v>205.3</v>
      </c>
      <c r="M32" s="218">
        <v>27.28</v>
      </c>
      <c r="N32" s="218">
        <v>35.03</v>
      </c>
      <c r="O32" s="218">
        <v>0</v>
      </c>
      <c r="P32" s="218">
        <v>27.57</v>
      </c>
      <c r="Q32" s="218">
        <v>0</v>
      </c>
      <c r="R32" s="218">
        <v>1.93</v>
      </c>
      <c r="S32" s="218">
        <v>3.92</v>
      </c>
      <c r="T32" s="218">
        <v>0</v>
      </c>
      <c r="U32" s="218">
        <v>51.74</v>
      </c>
      <c r="V32" s="218">
        <v>1.93</v>
      </c>
      <c r="W32" s="218">
        <v>2.9</v>
      </c>
      <c r="X32" s="218">
        <v>14.5</v>
      </c>
      <c r="Y32" s="218">
        <v>0</v>
      </c>
      <c r="Z32" s="218">
        <v>14.5</v>
      </c>
      <c r="AA32" s="218">
        <v>14.59</v>
      </c>
      <c r="AB32" s="218">
        <v>0</v>
      </c>
      <c r="AC32" s="218">
        <v>10.98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-1.31</v>
      </c>
      <c r="AL32" s="218">
        <v>5.44</v>
      </c>
      <c r="AM32" s="218">
        <v>0</v>
      </c>
      <c r="AN32" s="218">
        <v>0</v>
      </c>
      <c r="AO32" s="218">
        <v>0</v>
      </c>
      <c r="AP32" s="218">
        <v>0</v>
      </c>
      <c r="AQ32" s="218">
        <v>20.2</v>
      </c>
      <c r="AR32" s="218">
        <v>0</v>
      </c>
      <c r="AS32" s="218">
        <v>0</v>
      </c>
      <c r="AT32" s="218">
        <v>0</v>
      </c>
    </row>
    <row r="33" spans="1:46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2</v>
      </c>
      <c r="L33" s="218">
        <v>204.9</v>
      </c>
      <c r="M33" s="218">
        <v>27.28</v>
      </c>
      <c r="N33" s="218">
        <v>35.03</v>
      </c>
      <c r="O33" s="218">
        <v>0</v>
      </c>
      <c r="P33" s="218">
        <v>27.57</v>
      </c>
      <c r="Q33" s="218">
        <v>0</v>
      </c>
      <c r="R33" s="218">
        <v>1.93</v>
      </c>
      <c r="S33" s="218">
        <v>3.9</v>
      </c>
      <c r="T33" s="218">
        <v>0</v>
      </c>
      <c r="U33" s="218">
        <v>51.74</v>
      </c>
      <c r="V33" s="218">
        <v>1.93</v>
      </c>
      <c r="W33" s="218">
        <v>2.9</v>
      </c>
      <c r="X33" s="218">
        <v>14.5</v>
      </c>
      <c r="Y33" s="218">
        <v>0</v>
      </c>
      <c r="Z33" s="218">
        <v>14.5</v>
      </c>
      <c r="AA33" s="218">
        <v>14.59</v>
      </c>
      <c r="AB33" s="218">
        <v>0</v>
      </c>
      <c r="AC33" s="218">
        <v>10.98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-1.31</v>
      </c>
      <c r="AL33" s="218">
        <v>5.44</v>
      </c>
      <c r="AM33" s="218">
        <v>0</v>
      </c>
      <c r="AN33" s="218">
        <v>0</v>
      </c>
      <c r="AO33" s="218">
        <v>0</v>
      </c>
      <c r="AP33" s="218">
        <v>0</v>
      </c>
      <c r="AQ33" s="218">
        <v>20.2</v>
      </c>
      <c r="AR33" s="218">
        <v>0</v>
      </c>
      <c r="AS33" s="218">
        <v>0</v>
      </c>
      <c r="AT33" s="218">
        <v>0</v>
      </c>
    </row>
    <row r="34" spans="1:46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2</v>
      </c>
      <c r="L34" s="218">
        <v>204.9</v>
      </c>
      <c r="M34" s="218">
        <v>27.28</v>
      </c>
      <c r="N34" s="218">
        <v>35.03</v>
      </c>
      <c r="O34" s="218">
        <v>0</v>
      </c>
      <c r="P34" s="218">
        <v>27.57</v>
      </c>
      <c r="Q34" s="218">
        <v>0</v>
      </c>
      <c r="R34" s="218">
        <v>1.93</v>
      </c>
      <c r="S34" s="218">
        <v>3.9</v>
      </c>
      <c r="T34" s="218">
        <v>0</v>
      </c>
      <c r="U34" s="218">
        <v>51.74</v>
      </c>
      <c r="V34" s="218">
        <v>1.93</v>
      </c>
      <c r="W34" s="218">
        <v>2.9</v>
      </c>
      <c r="X34" s="218">
        <v>14.5</v>
      </c>
      <c r="Y34" s="218">
        <v>0</v>
      </c>
      <c r="Z34" s="218">
        <v>14.5</v>
      </c>
      <c r="AA34" s="218">
        <v>14.59</v>
      </c>
      <c r="AB34" s="218">
        <v>0</v>
      </c>
      <c r="AC34" s="218">
        <v>10.98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-1.31</v>
      </c>
      <c r="AL34" s="218">
        <v>5.44</v>
      </c>
      <c r="AM34" s="218">
        <v>0</v>
      </c>
      <c r="AN34" s="218">
        <v>0</v>
      </c>
      <c r="AO34" s="218">
        <v>0</v>
      </c>
      <c r="AP34" s="218">
        <v>0</v>
      </c>
      <c r="AQ34" s="218">
        <v>20.2</v>
      </c>
      <c r="AR34" s="218">
        <v>0</v>
      </c>
      <c r="AS34" s="218">
        <v>0</v>
      </c>
      <c r="AT34" s="218">
        <v>0</v>
      </c>
    </row>
    <row r="35" spans="1:46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2</v>
      </c>
      <c r="L35" s="218">
        <v>204.9</v>
      </c>
      <c r="M35" s="218">
        <v>27.28</v>
      </c>
      <c r="N35" s="218">
        <v>35.03</v>
      </c>
      <c r="O35" s="218">
        <v>0</v>
      </c>
      <c r="P35" s="218">
        <v>27.57</v>
      </c>
      <c r="Q35" s="218">
        <v>0</v>
      </c>
      <c r="R35" s="218">
        <v>1.93</v>
      </c>
      <c r="S35" s="218">
        <v>3.92</v>
      </c>
      <c r="T35" s="218">
        <v>0</v>
      </c>
      <c r="U35" s="218">
        <v>51.74</v>
      </c>
      <c r="V35" s="218">
        <v>1.93</v>
      </c>
      <c r="W35" s="218">
        <v>2.9</v>
      </c>
      <c r="X35" s="218">
        <v>14.5</v>
      </c>
      <c r="Y35" s="218">
        <v>0</v>
      </c>
      <c r="Z35" s="218">
        <v>14.5</v>
      </c>
      <c r="AA35" s="218">
        <v>14.59</v>
      </c>
      <c r="AB35" s="218">
        <v>0</v>
      </c>
      <c r="AC35" s="218">
        <v>10.98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-1.31</v>
      </c>
      <c r="AL35" s="218">
        <v>5.44</v>
      </c>
      <c r="AM35" s="218">
        <v>0</v>
      </c>
      <c r="AN35" s="218">
        <v>0</v>
      </c>
      <c r="AO35" s="218">
        <v>0</v>
      </c>
      <c r="AP35" s="218">
        <v>0</v>
      </c>
      <c r="AQ35" s="218">
        <v>21.2</v>
      </c>
      <c r="AR35" s="218">
        <v>0</v>
      </c>
      <c r="AS35" s="218">
        <v>0</v>
      </c>
      <c r="AT35" s="218">
        <v>0</v>
      </c>
    </row>
    <row r="36" spans="1:46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2</v>
      </c>
      <c r="L36" s="218">
        <v>204.9</v>
      </c>
      <c r="M36" s="218">
        <v>27.28</v>
      </c>
      <c r="N36" s="218">
        <v>35.03</v>
      </c>
      <c r="O36" s="218">
        <v>0</v>
      </c>
      <c r="P36" s="218">
        <v>27.57</v>
      </c>
      <c r="Q36" s="218">
        <v>0</v>
      </c>
      <c r="R36" s="218">
        <v>1.93</v>
      </c>
      <c r="S36" s="218">
        <v>3.92</v>
      </c>
      <c r="T36" s="218">
        <v>0</v>
      </c>
      <c r="U36" s="218">
        <v>51.74</v>
      </c>
      <c r="V36" s="218">
        <v>1.93</v>
      </c>
      <c r="W36" s="218">
        <v>2.9</v>
      </c>
      <c r="X36" s="218">
        <v>14.5</v>
      </c>
      <c r="Y36" s="218">
        <v>0</v>
      </c>
      <c r="Z36" s="218">
        <v>14.5</v>
      </c>
      <c r="AA36" s="218">
        <v>14.59</v>
      </c>
      <c r="AB36" s="218">
        <v>0</v>
      </c>
      <c r="AC36" s="218">
        <v>10.98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-1.31</v>
      </c>
      <c r="AL36" s="218">
        <v>5.44</v>
      </c>
      <c r="AM36" s="218">
        <v>0</v>
      </c>
      <c r="AN36" s="218">
        <v>0</v>
      </c>
      <c r="AO36" s="218">
        <v>0</v>
      </c>
      <c r="AP36" s="218">
        <v>0</v>
      </c>
      <c r="AQ36" s="218">
        <v>21.2</v>
      </c>
      <c r="AR36" s="218">
        <v>0</v>
      </c>
      <c r="AS36" s="218">
        <v>0</v>
      </c>
      <c r="AT36" s="218">
        <v>0</v>
      </c>
    </row>
    <row r="37" spans="1:46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2</v>
      </c>
      <c r="L37" s="218">
        <v>204.9</v>
      </c>
      <c r="M37" s="218">
        <v>27.28</v>
      </c>
      <c r="N37" s="218">
        <v>35.03</v>
      </c>
      <c r="O37" s="218">
        <v>0</v>
      </c>
      <c r="P37" s="218">
        <v>27.57</v>
      </c>
      <c r="Q37" s="218">
        <v>0</v>
      </c>
      <c r="R37" s="218">
        <v>1.93</v>
      </c>
      <c r="S37" s="218">
        <v>4.07</v>
      </c>
      <c r="T37" s="218">
        <v>0</v>
      </c>
      <c r="U37" s="218">
        <v>51.74</v>
      </c>
      <c r="V37" s="218">
        <v>1.93</v>
      </c>
      <c r="W37" s="218">
        <v>2.9</v>
      </c>
      <c r="X37" s="218">
        <v>14.5</v>
      </c>
      <c r="Y37" s="218">
        <v>0</v>
      </c>
      <c r="Z37" s="218">
        <v>14.5</v>
      </c>
      <c r="AA37" s="218">
        <v>14.59</v>
      </c>
      <c r="AB37" s="218">
        <v>0</v>
      </c>
      <c r="AC37" s="218">
        <v>10.98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-1.31</v>
      </c>
      <c r="AL37" s="218">
        <v>5.44</v>
      </c>
      <c r="AM37" s="218">
        <v>0</v>
      </c>
      <c r="AN37" s="218">
        <v>0</v>
      </c>
      <c r="AO37" s="218">
        <v>0</v>
      </c>
      <c r="AP37" s="218">
        <v>0</v>
      </c>
      <c r="AQ37" s="218">
        <v>21.2</v>
      </c>
      <c r="AR37" s="218">
        <v>0</v>
      </c>
      <c r="AS37" s="218">
        <v>0</v>
      </c>
      <c r="AT37" s="218">
        <v>0</v>
      </c>
    </row>
    <row r="38" spans="1:46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2</v>
      </c>
      <c r="L38" s="218">
        <v>204.9</v>
      </c>
      <c r="M38" s="218">
        <v>27.28</v>
      </c>
      <c r="N38" s="218">
        <v>35.03</v>
      </c>
      <c r="O38" s="218">
        <v>0</v>
      </c>
      <c r="P38" s="218">
        <v>27.57</v>
      </c>
      <c r="Q38" s="218">
        <v>0</v>
      </c>
      <c r="R38" s="218">
        <v>1.93</v>
      </c>
      <c r="S38" s="218">
        <v>4.07</v>
      </c>
      <c r="T38" s="218">
        <v>0</v>
      </c>
      <c r="U38" s="218">
        <v>51.74</v>
      </c>
      <c r="V38" s="218">
        <v>1.93</v>
      </c>
      <c r="W38" s="218">
        <v>2.9</v>
      </c>
      <c r="X38" s="218">
        <v>14.5</v>
      </c>
      <c r="Y38" s="218">
        <v>0</v>
      </c>
      <c r="Z38" s="218">
        <v>14.5</v>
      </c>
      <c r="AA38" s="218">
        <v>14.59</v>
      </c>
      <c r="AB38" s="218">
        <v>0</v>
      </c>
      <c r="AC38" s="218">
        <v>10.98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-1.31</v>
      </c>
      <c r="AL38" s="218">
        <v>5.44</v>
      </c>
      <c r="AM38" s="218">
        <v>0</v>
      </c>
      <c r="AN38" s="218">
        <v>0</v>
      </c>
      <c r="AO38" s="218">
        <v>0</v>
      </c>
      <c r="AP38" s="218">
        <v>0</v>
      </c>
      <c r="AQ38" s="218">
        <v>21.2</v>
      </c>
      <c r="AR38" s="218">
        <v>0</v>
      </c>
      <c r="AS38" s="218">
        <v>0</v>
      </c>
      <c r="AT38" s="218">
        <v>0</v>
      </c>
    </row>
    <row r="39" spans="1:46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2</v>
      </c>
      <c r="L39" s="218">
        <v>204.9</v>
      </c>
      <c r="M39" s="218">
        <v>27.28</v>
      </c>
      <c r="N39" s="218">
        <v>35.03</v>
      </c>
      <c r="O39" s="218">
        <v>0</v>
      </c>
      <c r="P39" s="218">
        <v>28.59</v>
      </c>
      <c r="Q39" s="218">
        <v>0</v>
      </c>
      <c r="R39" s="218">
        <v>1.93</v>
      </c>
      <c r="S39" s="218">
        <v>4.05</v>
      </c>
      <c r="T39" s="218">
        <v>0</v>
      </c>
      <c r="U39" s="218">
        <v>51.74</v>
      </c>
      <c r="V39" s="218">
        <v>1.93</v>
      </c>
      <c r="W39" s="218">
        <v>2.9</v>
      </c>
      <c r="X39" s="218">
        <v>14.5</v>
      </c>
      <c r="Y39" s="218">
        <v>0</v>
      </c>
      <c r="Z39" s="218">
        <v>14.5</v>
      </c>
      <c r="AA39" s="218">
        <v>14.59</v>
      </c>
      <c r="AB39" s="218">
        <v>0</v>
      </c>
      <c r="AC39" s="218">
        <v>10.98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-1.31</v>
      </c>
      <c r="AL39" s="218">
        <v>6.53</v>
      </c>
      <c r="AM39" s="218">
        <v>0</v>
      </c>
      <c r="AN39" s="218">
        <v>0</v>
      </c>
      <c r="AO39" s="218">
        <v>0</v>
      </c>
      <c r="AP39" s="218">
        <v>0</v>
      </c>
      <c r="AQ39" s="218">
        <v>21.2</v>
      </c>
      <c r="AR39" s="218">
        <v>0</v>
      </c>
      <c r="AS39" s="218">
        <v>0</v>
      </c>
      <c r="AT39" s="218">
        <v>0</v>
      </c>
    </row>
    <row r="40" spans="1:46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2</v>
      </c>
      <c r="L40" s="218">
        <v>204.9</v>
      </c>
      <c r="M40" s="218">
        <v>27.28</v>
      </c>
      <c r="N40" s="218">
        <v>35.03</v>
      </c>
      <c r="O40" s="218">
        <v>0</v>
      </c>
      <c r="P40" s="218">
        <v>28.59</v>
      </c>
      <c r="Q40" s="218">
        <v>0</v>
      </c>
      <c r="R40" s="218">
        <v>1.93</v>
      </c>
      <c r="S40" s="218">
        <v>4.05</v>
      </c>
      <c r="T40" s="218">
        <v>0</v>
      </c>
      <c r="U40" s="218">
        <v>51.74</v>
      </c>
      <c r="V40" s="218">
        <v>1.93</v>
      </c>
      <c r="W40" s="218">
        <v>2.9</v>
      </c>
      <c r="X40" s="218">
        <v>14.5</v>
      </c>
      <c r="Y40" s="218">
        <v>0</v>
      </c>
      <c r="Z40" s="218">
        <v>14.5</v>
      </c>
      <c r="AA40" s="218">
        <v>14.59</v>
      </c>
      <c r="AB40" s="218">
        <v>0</v>
      </c>
      <c r="AC40" s="218">
        <v>10.98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-1.31</v>
      </c>
      <c r="AL40" s="218">
        <v>6.53</v>
      </c>
      <c r="AM40" s="218">
        <v>0</v>
      </c>
      <c r="AN40" s="218">
        <v>0</v>
      </c>
      <c r="AO40" s="218">
        <v>0</v>
      </c>
      <c r="AP40" s="218">
        <v>0</v>
      </c>
      <c r="AQ40" s="218">
        <v>21.2</v>
      </c>
      <c r="AR40" s="218">
        <v>0</v>
      </c>
      <c r="AS40" s="218">
        <v>0</v>
      </c>
      <c r="AT40" s="218">
        <v>0</v>
      </c>
    </row>
    <row r="41" spans="1:46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2</v>
      </c>
      <c r="L41" s="218">
        <v>204.9</v>
      </c>
      <c r="M41" s="218">
        <v>27.28</v>
      </c>
      <c r="N41" s="218">
        <v>35.03</v>
      </c>
      <c r="O41" s="218">
        <v>0</v>
      </c>
      <c r="P41" s="218">
        <v>28.68</v>
      </c>
      <c r="Q41" s="218">
        <v>0</v>
      </c>
      <c r="R41" s="218">
        <v>1.93</v>
      </c>
      <c r="S41" s="218">
        <v>4.05</v>
      </c>
      <c r="T41" s="218">
        <v>0</v>
      </c>
      <c r="U41" s="218">
        <v>53.53</v>
      </c>
      <c r="V41" s="218">
        <v>1.93</v>
      </c>
      <c r="W41" s="218">
        <v>2.9</v>
      </c>
      <c r="X41" s="218">
        <v>14.01</v>
      </c>
      <c r="Y41" s="218">
        <v>0</v>
      </c>
      <c r="Z41" s="218">
        <v>14.5</v>
      </c>
      <c r="AA41" s="218">
        <v>7.73</v>
      </c>
      <c r="AB41" s="218">
        <v>0</v>
      </c>
      <c r="AC41" s="218">
        <v>10.98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-1.31</v>
      </c>
      <c r="AL41" s="218">
        <v>6.53</v>
      </c>
      <c r="AM41" s="218">
        <v>0</v>
      </c>
      <c r="AN41" s="218">
        <v>0</v>
      </c>
      <c r="AO41" s="218">
        <v>0</v>
      </c>
      <c r="AP41" s="218">
        <v>0</v>
      </c>
      <c r="AQ41" s="218">
        <v>21.2</v>
      </c>
      <c r="AR41" s="218">
        <v>0</v>
      </c>
      <c r="AS41" s="218">
        <v>0</v>
      </c>
      <c r="AT41" s="218">
        <v>0</v>
      </c>
    </row>
    <row r="42" spans="1:46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2</v>
      </c>
      <c r="L42" s="218">
        <v>204.9</v>
      </c>
      <c r="M42" s="218">
        <v>27.28</v>
      </c>
      <c r="N42" s="218">
        <v>35.03</v>
      </c>
      <c r="O42" s="218">
        <v>0</v>
      </c>
      <c r="P42" s="218">
        <v>28.68</v>
      </c>
      <c r="Q42" s="218">
        <v>0</v>
      </c>
      <c r="R42" s="218">
        <v>1.93</v>
      </c>
      <c r="S42" s="218">
        <v>4.05</v>
      </c>
      <c r="T42" s="218">
        <v>0</v>
      </c>
      <c r="U42" s="218">
        <v>53.53</v>
      </c>
      <c r="V42" s="218">
        <v>1.93</v>
      </c>
      <c r="W42" s="218">
        <v>2.9</v>
      </c>
      <c r="X42" s="218">
        <v>14.01</v>
      </c>
      <c r="Y42" s="218">
        <v>0</v>
      </c>
      <c r="Z42" s="218">
        <v>14.5</v>
      </c>
      <c r="AA42" s="218">
        <v>7.73</v>
      </c>
      <c r="AB42" s="218">
        <v>0</v>
      </c>
      <c r="AC42" s="218">
        <v>10.98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-1.31</v>
      </c>
      <c r="AL42" s="218">
        <v>6.53</v>
      </c>
      <c r="AM42" s="218">
        <v>0</v>
      </c>
      <c r="AN42" s="218">
        <v>0</v>
      </c>
      <c r="AO42" s="218">
        <v>0</v>
      </c>
      <c r="AP42" s="218">
        <v>0</v>
      </c>
      <c r="AQ42" s="218">
        <v>21.2</v>
      </c>
      <c r="AR42" s="218">
        <v>0</v>
      </c>
      <c r="AS42" s="218">
        <v>0</v>
      </c>
      <c r="AT42" s="218">
        <v>0</v>
      </c>
    </row>
    <row r="43" spans="1:46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2</v>
      </c>
      <c r="L43" s="218">
        <v>204.9</v>
      </c>
      <c r="M43" s="218">
        <v>27.28</v>
      </c>
      <c r="N43" s="218">
        <v>35.03</v>
      </c>
      <c r="O43" s="218">
        <v>0</v>
      </c>
      <c r="P43" s="218">
        <v>28.68</v>
      </c>
      <c r="Q43" s="218">
        <v>0</v>
      </c>
      <c r="R43" s="218">
        <v>6.37</v>
      </c>
      <c r="S43" s="218">
        <v>4.0599999999999996</v>
      </c>
      <c r="T43" s="218">
        <v>0</v>
      </c>
      <c r="U43" s="218">
        <v>53.53</v>
      </c>
      <c r="V43" s="218">
        <v>1.93</v>
      </c>
      <c r="W43" s="218">
        <v>2.9</v>
      </c>
      <c r="X43" s="218">
        <v>14.01</v>
      </c>
      <c r="Y43" s="218">
        <v>0</v>
      </c>
      <c r="Z43" s="218">
        <v>14.5</v>
      </c>
      <c r="AA43" s="218">
        <v>7.73</v>
      </c>
      <c r="AB43" s="218">
        <v>0</v>
      </c>
      <c r="AC43" s="218">
        <v>10.98</v>
      </c>
      <c r="AD43" s="218">
        <v>8.31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-1.31</v>
      </c>
      <c r="AL43" s="218">
        <v>6.53</v>
      </c>
      <c r="AM43" s="218">
        <v>0</v>
      </c>
      <c r="AN43" s="218">
        <v>0</v>
      </c>
      <c r="AO43" s="218">
        <v>0</v>
      </c>
      <c r="AP43" s="218">
        <v>0</v>
      </c>
      <c r="AQ43" s="218">
        <v>21.2</v>
      </c>
      <c r="AR43" s="218">
        <v>0</v>
      </c>
      <c r="AS43" s="218">
        <v>0</v>
      </c>
      <c r="AT43" s="218">
        <v>0</v>
      </c>
    </row>
    <row r="44" spans="1:46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2</v>
      </c>
      <c r="L44" s="218">
        <v>204.9</v>
      </c>
      <c r="M44" s="218">
        <v>27.28</v>
      </c>
      <c r="N44" s="218">
        <v>35.03</v>
      </c>
      <c r="O44" s="218">
        <v>0</v>
      </c>
      <c r="P44" s="218">
        <v>28.68</v>
      </c>
      <c r="Q44" s="218">
        <v>0</v>
      </c>
      <c r="R44" s="218">
        <v>6.37</v>
      </c>
      <c r="S44" s="218">
        <v>4.0599999999999996</v>
      </c>
      <c r="T44" s="218">
        <v>0</v>
      </c>
      <c r="U44" s="218">
        <v>53.53</v>
      </c>
      <c r="V44" s="218">
        <v>1.93</v>
      </c>
      <c r="W44" s="218">
        <v>2.9</v>
      </c>
      <c r="X44" s="218">
        <v>19.329999999999998</v>
      </c>
      <c r="Y44" s="218">
        <v>0</v>
      </c>
      <c r="Z44" s="218">
        <v>14.5</v>
      </c>
      <c r="AA44" s="218">
        <v>7.73</v>
      </c>
      <c r="AB44" s="218">
        <v>0</v>
      </c>
      <c r="AC44" s="218">
        <v>10.98</v>
      </c>
      <c r="AD44" s="218">
        <v>8.31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-1.31</v>
      </c>
      <c r="AL44" s="218">
        <v>6.53</v>
      </c>
      <c r="AM44" s="218">
        <v>0</v>
      </c>
      <c r="AN44" s="218">
        <v>0</v>
      </c>
      <c r="AO44" s="218">
        <v>0</v>
      </c>
      <c r="AP44" s="218">
        <v>0</v>
      </c>
      <c r="AQ44" s="218">
        <v>21.2</v>
      </c>
      <c r="AR44" s="218">
        <v>0</v>
      </c>
      <c r="AS44" s="218">
        <v>0</v>
      </c>
      <c r="AT44" s="218">
        <v>0</v>
      </c>
    </row>
    <row r="45" spans="1:46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2</v>
      </c>
      <c r="L45" s="218">
        <v>204.95</v>
      </c>
      <c r="M45" s="218">
        <v>27.28</v>
      </c>
      <c r="N45" s="218">
        <v>35.03</v>
      </c>
      <c r="O45" s="218">
        <v>0</v>
      </c>
      <c r="P45" s="218">
        <v>28.68</v>
      </c>
      <c r="Q45" s="218">
        <v>0</v>
      </c>
      <c r="R45" s="218">
        <v>6.04</v>
      </c>
      <c r="S45" s="218">
        <v>4.05</v>
      </c>
      <c r="T45" s="218">
        <v>0</v>
      </c>
      <c r="U45" s="218">
        <v>53.53</v>
      </c>
      <c r="V45" s="218">
        <v>1.93</v>
      </c>
      <c r="W45" s="218">
        <v>2.9</v>
      </c>
      <c r="X45" s="218">
        <v>24.16</v>
      </c>
      <c r="Y45" s="218">
        <v>0</v>
      </c>
      <c r="Z45" s="218">
        <v>14.5</v>
      </c>
      <c r="AA45" s="218">
        <v>7.73</v>
      </c>
      <c r="AB45" s="218">
        <v>0</v>
      </c>
      <c r="AC45" s="218">
        <v>10.98</v>
      </c>
      <c r="AD45" s="218">
        <v>8.31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-1.31</v>
      </c>
      <c r="AL45" s="218">
        <v>6.53</v>
      </c>
      <c r="AM45" s="218">
        <v>0</v>
      </c>
      <c r="AN45" s="218">
        <v>0</v>
      </c>
      <c r="AO45" s="218">
        <v>0</v>
      </c>
      <c r="AP45" s="218">
        <v>0</v>
      </c>
      <c r="AQ45" s="218">
        <v>21.2</v>
      </c>
      <c r="AR45" s="218">
        <v>0</v>
      </c>
      <c r="AS45" s="218">
        <v>0</v>
      </c>
      <c r="AT45" s="218">
        <v>0</v>
      </c>
    </row>
    <row r="46" spans="1:46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2</v>
      </c>
      <c r="L46" s="218">
        <v>204.95</v>
      </c>
      <c r="M46" s="218">
        <v>27.28</v>
      </c>
      <c r="N46" s="218">
        <v>35.03</v>
      </c>
      <c r="O46" s="218">
        <v>0</v>
      </c>
      <c r="P46" s="218">
        <v>28.68</v>
      </c>
      <c r="Q46" s="218">
        <v>0</v>
      </c>
      <c r="R46" s="218">
        <v>6.04</v>
      </c>
      <c r="S46" s="218">
        <v>4.05</v>
      </c>
      <c r="T46" s="218">
        <v>0</v>
      </c>
      <c r="U46" s="218">
        <v>53.53</v>
      </c>
      <c r="V46" s="218">
        <v>1.93</v>
      </c>
      <c r="W46" s="218">
        <v>2.9</v>
      </c>
      <c r="X46" s="218">
        <v>43.74</v>
      </c>
      <c r="Y46" s="218">
        <v>0</v>
      </c>
      <c r="Z46" s="218">
        <v>38.659999999999997</v>
      </c>
      <c r="AA46" s="218">
        <v>7.73</v>
      </c>
      <c r="AB46" s="218">
        <v>0</v>
      </c>
      <c r="AC46" s="218">
        <v>10.98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-1.31</v>
      </c>
      <c r="AL46" s="218">
        <v>6.53</v>
      </c>
      <c r="AM46" s="218">
        <v>0</v>
      </c>
      <c r="AN46" s="218">
        <v>0</v>
      </c>
      <c r="AO46" s="218">
        <v>0</v>
      </c>
      <c r="AP46" s="218">
        <v>0</v>
      </c>
      <c r="AQ46" s="218">
        <v>21.2</v>
      </c>
      <c r="AR46" s="218">
        <v>0</v>
      </c>
      <c r="AS46" s="218">
        <v>0</v>
      </c>
      <c r="AT46" s="218">
        <v>0</v>
      </c>
    </row>
    <row r="47" spans="1:46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2</v>
      </c>
      <c r="L47" s="218">
        <v>204.95</v>
      </c>
      <c r="M47" s="218">
        <v>27.28</v>
      </c>
      <c r="N47" s="218">
        <v>35.03</v>
      </c>
      <c r="O47" s="218">
        <v>0</v>
      </c>
      <c r="P47" s="218">
        <v>28.68</v>
      </c>
      <c r="Q47" s="218">
        <v>0</v>
      </c>
      <c r="R47" s="218">
        <v>6.04</v>
      </c>
      <c r="S47" s="218">
        <v>4.0599999999999996</v>
      </c>
      <c r="T47" s="218">
        <v>0</v>
      </c>
      <c r="U47" s="218">
        <v>53.53</v>
      </c>
      <c r="V47" s="218">
        <v>1.93</v>
      </c>
      <c r="W47" s="218">
        <v>2.9</v>
      </c>
      <c r="X47" s="218">
        <v>37.01</v>
      </c>
      <c r="Y47" s="218">
        <v>0</v>
      </c>
      <c r="Z47" s="218">
        <v>38.659999999999997</v>
      </c>
      <c r="AA47" s="218">
        <v>7.73</v>
      </c>
      <c r="AB47" s="218">
        <v>0</v>
      </c>
      <c r="AC47" s="218">
        <v>10.09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-1.31</v>
      </c>
      <c r="AL47" s="218">
        <v>6.53</v>
      </c>
      <c r="AM47" s="218">
        <v>0</v>
      </c>
      <c r="AN47" s="218">
        <v>0</v>
      </c>
      <c r="AO47" s="218">
        <v>0</v>
      </c>
      <c r="AP47" s="218">
        <v>0</v>
      </c>
      <c r="AQ47" s="218">
        <v>21.2</v>
      </c>
      <c r="AR47" s="218">
        <v>0</v>
      </c>
      <c r="AS47" s="218">
        <v>0</v>
      </c>
      <c r="AT47" s="218">
        <v>0</v>
      </c>
    </row>
    <row r="48" spans="1:46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2</v>
      </c>
      <c r="L48" s="218">
        <v>204.95</v>
      </c>
      <c r="M48" s="218">
        <v>27.28</v>
      </c>
      <c r="N48" s="218">
        <v>35.03</v>
      </c>
      <c r="O48" s="218">
        <v>0</v>
      </c>
      <c r="P48" s="218">
        <v>28.68</v>
      </c>
      <c r="Q48" s="218">
        <v>0</v>
      </c>
      <c r="R48" s="218">
        <v>6.04</v>
      </c>
      <c r="S48" s="218">
        <v>4.0599999999999996</v>
      </c>
      <c r="T48" s="218">
        <v>0</v>
      </c>
      <c r="U48" s="218">
        <v>53.53</v>
      </c>
      <c r="V48" s="218">
        <v>1.93</v>
      </c>
      <c r="W48" s="218">
        <v>2.9</v>
      </c>
      <c r="X48" s="218">
        <v>43.74</v>
      </c>
      <c r="Y48" s="218">
        <v>0</v>
      </c>
      <c r="Z48" s="218">
        <v>38.659999999999997</v>
      </c>
      <c r="AA48" s="218">
        <v>7.73</v>
      </c>
      <c r="AB48" s="218">
        <v>0</v>
      </c>
      <c r="AC48" s="218">
        <v>10.09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-1.31</v>
      </c>
      <c r="AL48" s="218">
        <v>6.53</v>
      </c>
      <c r="AM48" s="218">
        <v>0</v>
      </c>
      <c r="AN48" s="218">
        <v>0</v>
      </c>
      <c r="AO48" s="218">
        <v>0</v>
      </c>
      <c r="AP48" s="218">
        <v>0</v>
      </c>
      <c r="AQ48" s="218">
        <v>21.2</v>
      </c>
      <c r="AR48" s="218">
        <v>0</v>
      </c>
      <c r="AS48" s="218">
        <v>0</v>
      </c>
      <c r="AT48" s="218">
        <v>0</v>
      </c>
    </row>
    <row r="49" spans="1:46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2</v>
      </c>
      <c r="L49" s="218">
        <v>204.9</v>
      </c>
      <c r="M49" s="218">
        <v>27.28</v>
      </c>
      <c r="N49" s="218">
        <v>35.03</v>
      </c>
      <c r="O49" s="218">
        <v>0</v>
      </c>
      <c r="P49" s="218">
        <v>28.68</v>
      </c>
      <c r="Q49" s="218">
        <v>0</v>
      </c>
      <c r="R49" s="218">
        <v>6.04</v>
      </c>
      <c r="S49" s="218">
        <v>4.0599999999999996</v>
      </c>
      <c r="T49" s="218">
        <v>0</v>
      </c>
      <c r="U49" s="218">
        <v>53.53</v>
      </c>
      <c r="V49" s="218">
        <v>1.93</v>
      </c>
      <c r="W49" s="218">
        <v>2.9</v>
      </c>
      <c r="X49" s="218">
        <v>45.26</v>
      </c>
      <c r="Y49" s="218">
        <v>0</v>
      </c>
      <c r="Z49" s="218">
        <v>39.159999999999997</v>
      </c>
      <c r="AA49" s="218">
        <v>7.73</v>
      </c>
      <c r="AB49" s="218">
        <v>0</v>
      </c>
      <c r="AC49" s="218">
        <v>10.09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-1.31</v>
      </c>
      <c r="AL49" s="218">
        <v>6.53</v>
      </c>
      <c r="AM49" s="218">
        <v>0</v>
      </c>
      <c r="AN49" s="218">
        <v>0</v>
      </c>
      <c r="AO49" s="218">
        <v>0</v>
      </c>
      <c r="AP49" s="218">
        <v>0</v>
      </c>
      <c r="AQ49" s="218">
        <v>21.2</v>
      </c>
      <c r="AR49" s="218">
        <v>0</v>
      </c>
      <c r="AS49" s="218">
        <v>0</v>
      </c>
      <c r="AT49" s="218">
        <v>0</v>
      </c>
    </row>
    <row r="50" spans="1:46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2</v>
      </c>
      <c r="L50" s="218">
        <v>204.9</v>
      </c>
      <c r="M50" s="218">
        <v>27.28</v>
      </c>
      <c r="N50" s="218">
        <v>35.03</v>
      </c>
      <c r="O50" s="218">
        <v>0</v>
      </c>
      <c r="P50" s="218">
        <v>28.68</v>
      </c>
      <c r="Q50" s="218">
        <v>0</v>
      </c>
      <c r="R50" s="218">
        <v>6.04</v>
      </c>
      <c r="S50" s="218">
        <v>4.0599999999999996</v>
      </c>
      <c r="T50" s="218">
        <v>0</v>
      </c>
      <c r="U50" s="218">
        <v>53.53</v>
      </c>
      <c r="V50" s="218">
        <v>1.93</v>
      </c>
      <c r="W50" s="218">
        <v>2.9</v>
      </c>
      <c r="X50" s="218">
        <v>45.26</v>
      </c>
      <c r="Y50" s="218">
        <v>0</v>
      </c>
      <c r="Z50" s="218">
        <v>39.130000000000003</v>
      </c>
      <c r="AA50" s="218">
        <v>7.73</v>
      </c>
      <c r="AB50" s="218">
        <v>0</v>
      </c>
      <c r="AC50" s="218">
        <v>10.09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-1.31</v>
      </c>
      <c r="AL50" s="218">
        <v>6.53</v>
      </c>
      <c r="AM50" s="218">
        <v>0</v>
      </c>
      <c r="AN50" s="218">
        <v>0</v>
      </c>
      <c r="AO50" s="218">
        <v>0</v>
      </c>
      <c r="AP50" s="218">
        <v>0</v>
      </c>
      <c r="AQ50" s="218">
        <v>21.2</v>
      </c>
      <c r="AR50" s="218">
        <v>0</v>
      </c>
      <c r="AS50" s="218">
        <v>0</v>
      </c>
      <c r="AT50" s="218">
        <v>0</v>
      </c>
    </row>
    <row r="51" spans="1:46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2</v>
      </c>
      <c r="L51" s="218">
        <v>205.12</v>
      </c>
      <c r="M51" s="218">
        <v>27.28</v>
      </c>
      <c r="N51" s="218">
        <v>36.24</v>
      </c>
      <c r="O51" s="218">
        <v>0</v>
      </c>
      <c r="P51" s="218">
        <v>28.68</v>
      </c>
      <c r="Q51" s="218">
        <v>0</v>
      </c>
      <c r="R51" s="218">
        <v>5.9</v>
      </c>
      <c r="S51" s="218">
        <v>4.0599999999999996</v>
      </c>
      <c r="T51" s="218">
        <v>0</v>
      </c>
      <c r="U51" s="218">
        <v>53.53</v>
      </c>
      <c r="V51" s="218">
        <v>0</v>
      </c>
      <c r="W51" s="218">
        <v>2.9</v>
      </c>
      <c r="X51" s="218">
        <v>43.74</v>
      </c>
      <c r="Y51" s="218">
        <v>0</v>
      </c>
      <c r="Z51" s="218">
        <v>14.5</v>
      </c>
      <c r="AA51" s="218">
        <v>7.73</v>
      </c>
      <c r="AB51" s="218">
        <v>0</v>
      </c>
      <c r="AC51" s="218">
        <v>10.68</v>
      </c>
      <c r="AD51" s="218">
        <v>8.31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-1.31</v>
      </c>
      <c r="AL51" s="218">
        <v>6.53</v>
      </c>
      <c r="AM51" s="218">
        <v>0</v>
      </c>
      <c r="AN51" s="218">
        <v>0</v>
      </c>
      <c r="AO51" s="218">
        <v>0</v>
      </c>
      <c r="AP51" s="218">
        <v>0</v>
      </c>
      <c r="AQ51" s="218">
        <v>21.2</v>
      </c>
      <c r="AR51" s="218">
        <v>0</v>
      </c>
      <c r="AS51" s="218">
        <v>0</v>
      </c>
      <c r="AT51" s="218">
        <v>0</v>
      </c>
    </row>
    <row r="52" spans="1:46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2</v>
      </c>
      <c r="L52" s="218">
        <v>205.12</v>
      </c>
      <c r="M52" s="218">
        <v>27.28</v>
      </c>
      <c r="N52" s="218">
        <v>36.090000000000003</v>
      </c>
      <c r="O52" s="218">
        <v>0</v>
      </c>
      <c r="P52" s="218">
        <v>28.68</v>
      </c>
      <c r="Q52" s="218">
        <v>0</v>
      </c>
      <c r="R52" s="218">
        <v>5.9</v>
      </c>
      <c r="S52" s="218">
        <v>4.0599999999999996</v>
      </c>
      <c r="T52" s="218">
        <v>0</v>
      </c>
      <c r="U52" s="218">
        <v>53.53</v>
      </c>
      <c r="V52" s="218">
        <v>0</v>
      </c>
      <c r="W52" s="218">
        <v>2.9</v>
      </c>
      <c r="X52" s="218">
        <v>29</v>
      </c>
      <c r="Y52" s="218">
        <v>0</v>
      </c>
      <c r="Z52" s="218">
        <v>14.5</v>
      </c>
      <c r="AA52" s="218">
        <v>7.73</v>
      </c>
      <c r="AB52" s="218">
        <v>0</v>
      </c>
      <c r="AC52" s="218">
        <v>10.68</v>
      </c>
      <c r="AD52" s="218">
        <v>8.31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-1.31</v>
      </c>
      <c r="AL52" s="218">
        <v>6.53</v>
      </c>
      <c r="AM52" s="218">
        <v>0</v>
      </c>
      <c r="AN52" s="218">
        <v>0</v>
      </c>
      <c r="AO52" s="218">
        <v>0</v>
      </c>
      <c r="AP52" s="218">
        <v>0</v>
      </c>
      <c r="AQ52" s="218">
        <v>21.2</v>
      </c>
      <c r="AR52" s="218">
        <v>0</v>
      </c>
      <c r="AS52" s="218">
        <v>0</v>
      </c>
      <c r="AT52" s="218">
        <v>0</v>
      </c>
    </row>
    <row r="53" spans="1:46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1.99</v>
      </c>
      <c r="L53" s="218">
        <v>204.9</v>
      </c>
      <c r="M53" s="218">
        <v>27.28</v>
      </c>
      <c r="N53" s="218">
        <v>35.03</v>
      </c>
      <c r="O53" s="218">
        <v>0</v>
      </c>
      <c r="P53" s="218">
        <v>28.68</v>
      </c>
      <c r="Q53" s="218">
        <v>0</v>
      </c>
      <c r="R53" s="218">
        <v>5.9</v>
      </c>
      <c r="S53" s="218">
        <v>4.05</v>
      </c>
      <c r="T53" s="218">
        <v>0</v>
      </c>
      <c r="U53" s="218">
        <v>53.53</v>
      </c>
      <c r="V53" s="218">
        <v>0</v>
      </c>
      <c r="W53" s="218">
        <v>2.9</v>
      </c>
      <c r="X53" s="218">
        <v>9.66</v>
      </c>
      <c r="Y53" s="218">
        <v>0</v>
      </c>
      <c r="Z53" s="218">
        <v>14.5</v>
      </c>
      <c r="AA53" s="218">
        <v>7.73</v>
      </c>
      <c r="AB53" s="218">
        <v>0</v>
      </c>
      <c r="AC53" s="218">
        <v>10.98</v>
      </c>
      <c r="AD53" s="218">
        <v>8.31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-1.31</v>
      </c>
      <c r="AL53" s="218">
        <v>6.53</v>
      </c>
      <c r="AM53" s="218">
        <v>0</v>
      </c>
      <c r="AN53" s="218">
        <v>0</v>
      </c>
      <c r="AO53" s="218">
        <v>0</v>
      </c>
      <c r="AP53" s="218">
        <v>0</v>
      </c>
      <c r="AQ53" s="218">
        <v>21.2</v>
      </c>
      <c r="AR53" s="218">
        <v>0</v>
      </c>
      <c r="AS53" s="218">
        <v>0</v>
      </c>
      <c r="AT53" s="218">
        <v>0</v>
      </c>
    </row>
    <row r="54" spans="1:46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1.99</v>
      </c>
      <c r="L54" s="218">
        <v>204.9</v>
      </c>
      <c r="M54" s="218">
        <v>27.28</v>
      </c>
      <c r="N54" s="218">
        <v>35.03</v>
      </c>
      <c r="O54" s="218">
        <v>0</v>
      </c>
      <c r="P54" s="218">
        <v>28.68</v>
      </c>
      <c r="Q54" s="218">
        <v>0</v>
      </c>
      <c r="R54" s="218">
        <v>5.9</v>
      </c>
      <c r="S54" s="218">
        <v>4.05</v>
      </c>
      <c r="T54" s="218">
        <v>0</v>
      </c>
      <c r="U54" s="218">
        <v>53.53</v>
      </c>
      <c r="V54" s="218">
        <v>0</v>
      </c>
      <c r="W54" s="218">
        <v>2.9</v>
      </c>
      <c r="X54" s="218">
        <v>9.66</v>
      </c>
      <c r="Y54" s="218">
        <v>0</v>
      </c>
      <c r="Z54" s="218">
        <v>14.5</v>
      </c>
      <c r="AA54" s="218">
        <v>7.73</v>
      </c>
      <c r="AB54" s="218">
        <v>0</v>
      </c>
      <c r="AC54" s="218">
        <v>10.98</v>
      </c>
      <c r="AD54" s="218">
        <v>8.31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-1.31</v>
      </c>
      <c r="AL54" s="218">
        <v>6.53</v>
      </c>
      <c r="AM54" s="218">
        <v>0</v>
      </c>
      <c r="AN54" s="218">
        <v>0</v>
      </c>
      <c r="AO54" s="218">
        <v>0</v>
      </c>
      <c r="AP54" s="218">
        <v>0</v>
      </c>
      <c r="AQ54" s="218">
        <v>21.2</v>
      </c>
      <c r="AR54" s="218">
        <v>0</v>
      </c>
      <c r="AS54" s="218">
        <v>0</v>
      </c>
      <c r="AT54" s="218">
        <v>0</v>
      </c>
    </row>
    <row r="55" spans="1:46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2</v>
      </c>
      <c r="L55" s="218">
        <v>205.12</v>
      </c>
      <c r="M55" s="218">
        <v>27.28</v>
      </c>
      <c r="N55" s="218">
        <v>35.03</v>
      </c>
      <c r="O55" s="218">
        <v>0</v>
      </c>
      <c r="P55" s="218">
        <v>28.68</v>
      </c>
      <c r="Q55" s="218">
        <v>0</v>
      </c>
      <c r="R55" s="218">
        <v>5.9</v>
      </c>
      <c r="S55" s="218">
        <v>4.0599999999999996</v>
      </c>
      <c r="T55" s="218">
        <v>0</v>
      </c>
      <c r="U55" s="218">
        <v>53.53</v>
      </c>
      <c r="V55" s="218">
        <v>0</v>
      </c>
      <c r="W55" s="218">
        <v>2.8</v>
      </c>
      <c r="X55" s="218">
        <v>9.66</v>
      </c>
      <c r="Y55" s="218">
        <v>0</v>
      </c>
      <c r="Z55" s="218">
        <v>14.5</v>
      </c>
      <c r="AA55" s="218">
        <v>7.73</v>
      </c>
      <c r="AB55" s="218">
        <v>0</v>
      </c>
      <c r="AC55" s="218">
        <v>10.98</v>
      </c>
      <c r="AD55" s="218">
        <v>8.31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-1.31</v>
      </c>
      <c r="AL55" s="218">
        <v>6.53</v>
      </c>
      <c r="AM55" s="218">
        <v>0</v>
      </c>
      <c r="AN55" s="218">
        <v>0</v>
      </c>
      <c r="AO55" s="218">
        <v>0</v>
      </c>
      <c r="AP55" s="218">
        <v>0</v>
      </c>
      <c r="AQ55" s="218">
        <v>21.2</v>
      </c>
      <c r="AR55" s="218">
        <v>0</v>
      </c>
      <c r="AS55" s="218">
        <v>0</v>
      </c>
      <c r="AT55" s="218">
        <v>0</v>
      </c>
    </row>
    <row r="56" spans="1:46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2</v>
      </c>
      <c r="L56" s="218">
        <v>205.12</v>
      </c>
      <c r="M56" s="218">
        <v>27.28</v>
      </c>
      <c r="N56" s="218">
        <v>35.03</v>
      </c>
      <c r="O56" s="218">
        <v>0</v>
      </c>
      <c r="P56" s="218">
        <v>28.68</v>
      </c>
      <c r="Q56" s="218">
        <v>0</v>
      </c>
      <c r="R56" s="218">
        <v>5.73</v>
      </c>
      <c r="S56" s="218">
        <v>4.0599999999999996</v>
      </c>
      <c r="T56" s="218">
        <v>0</v>
      </c>
      <c r="U56" s="218">
        <v>53.53</v>
      </c>
      <c r="V56" s="218">
        <v>0</v>
      </c>
      <c r="W56" s="218">
        <v>2.8</v>
      </c>
      <c r="X56" s="218">
        <v>9.66</v>
      </c>
      <c r="Y56" s="218">
        <v>0</v>
      </c>
      <c r="Z56" s="218">
        <v>14.5</v>
      </c>
      <c r="AA56" s="218">
        <v>7.73</v>
      </c>
      <c r="AB56" s="218">
        <v>0</v>
      </c>
      <c r="AC56" s="218">
        <v>10.98</v>
      </c>
      <c r="AD56" s="218">
        <v>8.31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-1.31</v>
      </c>
      <c r="AL56" s="218">
        <v>6.53</v>
      </c>
      <c r="AM56" s="218">
        <v>0</v>
      </c>
      <c r="AN56" s="218">
        <v>0</v>
      </c>
      <c r="AO56" s="218">
        <v>0</v>
      </c>
      <c r="AP56" s="218">
        <v>0</v>
      </c>
      <c r="AQ56" s="218">
        <v>21.2</v>
      </c>
      <c r="AR56" s="218">
        <v>0</v>
      </c>
      <c r="AS56" s="218">
        <v>0</v>
      </c>
      <c r="AT56" s="218">
        <v>0</v>
      </c>
    </row>
    <row r="57" spans="1:46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2</v>
      </c>
      <c r="L57" s="218">
        <v>204.9</v>
      </c>
      <c r="M57" s="218">
        <v>27.29</v>
      </c>
      <c r="N57" s="218">
        <v>35.03</v>
      </c>
      <c r="O57" s="218">
        <v>0</v>
      </c>
      <c r="P57" s="218">
        <v>28.68</v>
      </c>
      <c r="Q57" s="218">
        <v>0</v>
      </c>
      <c r="R57" s="218">
        <v>5.73</v>
      </c>
      <c r="S57" s="218">
        <v>4.0599999999999996</v>
      </c>
      <c r="T57" s="218">
        <v>0</v>
      </c>
      <c r="U57" s="218">
        <v>53.53</v>
      </c>
      <c r="V57" s="218">
        <v>0</v>
      </c>
      <c r="W57" s="218">
        <v>2.8</v>
      </c>
      <c r="X57" s="218">
        <v>9.66</v>
      </c>
      <c r="Y57" s="218">
        <v>0</v>
      </c>
      <c r="Z57" s="218">
        <v>14.5</v>
      </c>
      <c r="AA57" s="218">
        <v>7.73</v>
      </c>
      <c r="AB57" s="218">
        <v>0</v>
      </c>
      <c r="AC57" s="218">
        <v>10.98</v>
      </c>
      <c r="AD57" s="218">
        <v>8.31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-1.31</v>
      </c>
      <c r="AL57" s="218">
        <v>6.53</v>
      </c>
      <c r="AM57" s="218">
        <v>0</v>
      </c>
      <c r="AN57" s="218">
        <v>0</v>
      </c>
      <c r="AO57" s="218">
        <v>0</v>
      </c>
      <c r="AP57" s="218">
        <v>0</v>
      </c>
      <c r="AQ57" s="218">
        <v>21.2</v>
      </c>
      <c r="AR57" s="218">
        <v>0</v>
      </c>
      <c r="AS57" s="218">
        <v>0</v>
      </c>
      <c r="AT57" s="218">
        <v>0</v>
      </c>
    </row>
    <row r="58" spans="1:46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2</v>
      </c>
      <c r="L58" s="218">
        <v>204.9</v>
      </c>
      <c r="M58" s="218">
        <v>27.29</v>
      </c>
      <c r="N58" s="218">
        <v>35.03</v>
      </c>
      <c r="O58" s="218">
        <v>0</v>
      </c>
      <c r="P58" s="218">
        <v>28.68</v>
      </c>
      <c r="Q58" s="218">
        <v>0</v>
      </c>
      <c r="R58" s="218">
        <v>5.73</v>
      </c>
      <c r="S58" s="218">
        <v>4.0599999999999996</v>
      </c>
      <c r="T58" s="218">
        <v>0</v>
      </c>
      <c r="U58" s="218">
        <v>53.53</v>
      </c>
      <c r="V58" s="218">
        <v>0</v>
      </c>
      <c r="W58" s="218">
        <v>2.8</v>
      </c>
      <c r="X58" s="218">
        <v>9.66</v>
      </c>
      <c r="Y58" s="218">
        <v>0</v>
      </c>
      <c r="Z58" s="218">
        <v>14.5</v>
      </c>
      <c r="AA58" s="218">
        <v>7.73</v>
      </c>
      <c r="AB58" s="218">
        <v>0</v>
      </c>
      <c r="AC58" s="218">
        <v>10.98</v>
      </c>
      <c r="AD58" s="218">
        <v>8.31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-1.31</v>
      </c>
      <c r="AL58" s="218">
        <v>6.53</v>
      </c>
      <c r="AM58" s="218">
        <v>0</v>
      </c>
      <c r="AN58" s="218">
        <v>0</v>
      </c>
      <c r="AO58" s="218">
        <v>0</v>
      </c>
      <c r="AP58" s="218">
        <v>0</v>
      </c>
      <c r="AQ58" s="218">
        <v>21.2</v>
      </c>
      <c r="AR58" s="218">
        <v>0</v>
      </c>
      <c r="AS58" s="218">
        <v>0</v>
      </c>
      <c r="AT58" s="218">
        <v>0</v>
      </c>
    </row>
    <row r="59" spans="1:46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2</v>
      </c>
      <c r="L59" s="218">
        <v>204.9</v>
      </c>
      <c r="M59" s="218">
        <v>27.29</v>
      </c>
      <c r="N59" s="218">
        <v>35.03</v>
      </c>
      <c r="O59" s="218">
        <v>0</v>
      </c>
      <c r="P59" s="218">
        <v>28.68</v>
      </c>
      <c r="Q59" s="218">
        <v>0</v>
      </c>
      <c r="R59" s="218">
        <v>5.73</v>
      </c>
      <c r="S59" s="218">
        <v>4.0599999999999996</v>
      </c>
      <c r="T59" s="218">
        <v>0</v>
      </c>
      <c r="U59" s="218">
        <v>53.53</v>
      </c>
      <c r="V59" s="218">
        <v>0</v>
      </c>
      <c r="W59" s="218">
        <v>2.8</v>
      </c>
      <c r="X59" s="218">
        <v>9.66</v>
      </c>
      <c r="Y59" s="218">
        <v>0</v>
      </c>
      <c r="Z59" s="218">
        <v>14.5</v>
      </c>
      <c r="AA59" s="218">
        <v>7.73</v>
      </c>
      <c r="AB59" s="218">
        <v>0</v>
      </c>
      <c r="AC59" s="218">
        <v>10.98</v>
      </c>
      <c r="AD59" s="218">
        <v>8.31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-1.31</v>
      </c>
      <c r="AL59" s="218">
        <v>6.53</v>
      </c>
      <c r="AM59" s="218">
        <v>0</v>
      </c>
      <c r="AN59" s="218">
        <v>0</v>
      </c>
      <c r="AO59" s="218">
        <v>0</v>
      </c>
      <c r="AP59" s="218">
        <v>0</v>
      </c>
      <c r="AQ59" s="218">
        <v>21.2</v>
      </c>
      <c r="AR59" s="218">
        <v>0</v>
      </c>
      <c r="AS59" s="218">
        <v>0</v>
      </c>
      <c r="AT59" s="218">
        <v>0</v>
      </c>
    </row>
    <row r="60" spans="1:46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2</v>
      </c>
      <c r="L60" s="218">
        <v>204.9</v>
      </c>
      <c r="M60" s="218">
        <v>27.29</v>
      </c>
      <c r="N60" s="218">
        <v>35.03</v>
      </c>
      <c r="O60" s="218">
        <v>0</v>
      </c>
      <c r="P60" s="218">
        <v>28.68</v>
      </c>
      <c r="Q60" s="218">
        <v>0</v>
      </c>
      <c r="R60" s="218">
        <v>5.73</v>
      </c>
      <c r="S60" s="218">
        <v>4.05</v>
      </c>
      <c r="T60" s="218">
        <v>0</v>
      </c>
      <c r="U60" s="218">
        <v>53.53</v>
      </c>
      <c r="V60" s="218">
        <v>0</v>
      </c>
      <c r="W60" s="218">
        <v>2.8</v>
      </c>
      <c r="X60" s="218">
        <v>9.66</v>
      </c>
      <c r="Y60" s="218">
        <v>0</v>
      </c>
      <c r="Z60" s="218">
        <v>14.5</v>
      </c>
      <c r="AA60" s="218">
        <v>7.73</v>
      </c>
      <c r="AB60" s="218">
        <v>0</v>
      </c>
      <c r="AC60" s="218">
        <v>10.98</v>
      </c>
      <c r="AD60" s="218">
        <v>8.31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-1.31</v>
      </c>
      <c r="AL60" s="218">
        <v>6.53</v>
      </c>
      <c r="AM60" s="218">
        <v>0</v>
      </c>
      <c r="AN60" s="218">
        <v>0</v>
      </c>
      <c r="AO60" s="218">
        <v>0</v>
      </c>
      <c r="AP60" s="218">
        <v>0</v>
      </c>
      <c r="AQ60" s="218">
        <v>21.2</v>
      </c>
      <c r="AR60" s="218">
        <v>0</v>
      </c>
      <c r="AS60" s="218">
        <v>0</v>
      </c>
      <c r="AT60" s="218">
        <v>0</v>
      </c>
    </row>
    <row r="61" spans="1:46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2</v>
      </c>
      <c r="L61" s="218">
        <v>204.9</v>
      </c>
      <c r="M61" s="218">
        <v>27.29</v>
      </c>
      <c r="N61" s="218">
        <v>35.03</v>
      </c>
      <c r="O61" s="218">
        <v>0</v>
      </c>
      <c r="P61" s="218">
        <v>28.69</v>
      </c>
      <c r="Q61" s="218">
        <v>0</v>
      </c>
      <c r="R61" s="218">
        <v>6.3</v>
      </c>
      <c r="S61" s="218">
        <v>4.05</v>
      </c>
      <c r="T61" s="218">
        <v>0</v>
      </c>
      <c r="U61" s="218">
        <v>53.53</v>
      </c>
      <c r="V61" s="218">
        <v>0</v>
      </c>
      <c r="W61" s="218">
        <v>2.8</v>
      </c>
      <c r="X61" s="218">
        <v>9.66</v>
      </c>
      <c r="Y61" s="218">
        <v>0</v>
      </c>
      <c r="Z61" s="218">
        <v>14.5</v>
      </c>
      <c r="AA61" s="218">
        <v>7.73</v>
      </c>
      <c r="AB61" s="218">
        <v>0</v>
      </c>
      <c r="AC61" s="218">
        <v>10.98</v>
      </c>
      <c r="AD61" s="218">
        <v>8.31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-1.31</v>
      </c>
      <c r="AL61" s="218">
        <v>6.53</v>
      </c>
      <c r="AM61" s="218">
        <v>0</v>
      </c>
      <c r="AN61" s="218">
        <v>0</v>
      </c>
      <c r="AO61" s="218">
        <v>0</v>
      </c>
      <c r="AP61" s="218">
        <v>0</v>
      </c>
      <c r="AQ61" s="218">
        <v>21.2</v>
      </c>
      <c r="AR61" s="218">
        <v>0</v>
      </c>
      <c r="AS61" s="218">
        <v>0</v>
      </c>
      <c r="AT61" s="218">
        <v>0</v>
      </c>
    </row>
    <row r="62" spans="1:46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2</v>
      </c>
      <c r="L62" s="218">
        <v>204.9</v>
      </c>
      <c r="M62" s="218">
        <v>27.29</v>
      </c>
      <c r="N62" s="218">
        <v>35.03</v>
      </c>
      <c r="O62" s="218">
        <v>0</v>
      </c>
      <c r="P62" s="218">
        <v>28.69</v>
      </c>
      <c r="Q62" s="218">
        <v>0</v>
      </c>
      <c r="R62" s="218">
        <v>6.3</v>
      </c>
      <c r="S62" s="218">
        <v>4.05</v>
      </c>
      <c r="T62" s="218">
        <v>0</v>
      </c>
      <c r="U62" s="218">
        <v>53.53</v>
      </c>
      <c r="V62" s="218">
        <v>0</v>
      </c>
      <c r="W62" s="218">
        <v>2.8</v>
      </c>
      <c r="X62" s="218">
        <v>43.74</v>
      </c>
      <c r="Y62" s="218">
        <v>0</v>
      </c>
      <c r="Z62" s="218">
        <v>14.5</v>
      </c>
      <c r="AA62" s="218">
        <v>7.73</v>
      </c>
      <c r="AB62" s="218">
        <v>0</v>
      </c>
      <c r="AC62" s="218">
        <v>10.98</v>
      </c>
      <c r="AD62" s="218">
        <v>8.31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-1.31</v>
      </c>
      <c r="AL62" s="218">
        <v>6.53</v>
      </c>
      <c r="AM62" s="218">
        <v>0</v>
      </c>
      <c r="AN62" s="218">
        <v>0</v>
      </c>
      <c r="AO62" s="218">
        <v>0</v>
      </c>
      <c r="AP62" s="218">
        <v>0</v>
      </c>
      <c r="AQ62" s="218">
        <v>21.2</v>
      </c>
      <c r="AR62" s="218">
        <v>0</v>
      </c>
      <c r="AS62" s="218">
        <v>0</v>
      </c>
      <c r="AT62" s="218">
        <v>0</v>
      </c>
    </row>
    <row r="63" spans="1:46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2</v>
      </c>
      <c r="L63" s="218">
        <v>204.9</v>
      </c>
      <c r="M63" s="218">
        <v>28.09</v>
      </c>
      <c r="N63" s="218">
        <v>35.08</v>
      </c>
      <c r="O63" s="218">
        <v>0</v>
      </c>
      <c r="P63" s="218">
        <v>28.69</v>
      </c>
      <c r="Q63" s="218">
        <v>0</v>
      </c>
      <c r="R63" s="218">
        <v>6.3</v>
      </c>
      <c r="S63" s="218">
        <v>4.05</v>
      </c>
      <c r="T63" s="218">
        <v>0</v>
      </c>
      <c r="U63" s="218">
        <v>53.53</v>
      </c>
      <c r="V63" s="218">
        <v>0</v>
      </c>
      <c r="W63" s="218">
        <v>2.8</v>
      </c>
      <c r="X63" s="218">
        <v>43.74</v>
      </c>
      <c r="Y63" s="218">
        <v>0</v>
      </c>
      <c r="Z63" s="218">
        <v>14.5</v>
      </c>
      <c r="AA63" s="218">
        <v>7.73</v>
      </c>
      <c r="AB63" s="218">
        <v>0</v>
      </c>
      <c r="AC63" s="218">
        <v>10.98</v>
      </c>
      <c r="AD63" s="218">
        <v>8.31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-1.31</v>
      </c>
      <c r="AL63" s="218">
        <v>6.53</v>
      </c>
      <c r="AM63" s="218">
        <v>0</v>
      </c>
      <c r="AN63" s="218">
        <v>0</v>
      </c>
      <c r="AO63" s="218">
        <v>0</v>
      </c>
      <c r="AP63" s="218">
        <v>0</v>
      </c>
      <c r="AQ63" s="218">
        <v>21.2</v>
      </c>
      <c r="AR63" s="218">
        <v>0</v>
      </c>
      <c r="AS63" s="218">
        <v>0</v>
      </c>
      <c r="AT63" s="218">
        <v>0</v>
      </c>
    </row>
    <row r="64" spans="1:46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2</v>
      </c>
      <c r="L64" s="218">
        <v>204.98</v>
      </c>
      <c r="M64" s="218">
        <v>28.09</v>
      </c>
      <c r="N64" s="218">
        <v>35.08</v>
      </c>
      <c r="O64" s="218">
        <v>0</v>
      </c>
      <c r="P64" s="218">
        <v>28.69</v>
      </c>
      <c r="Q64" s="218">
        <v>0</v>
      </c>
      <c r="R64" s="218">
        <v>6.36</v>
      </c>
      <c r="S64" s="218">
        <v>4.05</v>
      </c>
      <c r="T64" s="218">
        <v>0</v>
      </c>
      <c r="U64" s="218">
        <v>53.53</v>
      </c>
      <c r="V64" s="218">
        <v>0</v>
      </c>
      <c r="W64" s="218">
        <v>2.8</v>
      </c>
      <c r="X64" s="218">
        <v>43.74</v>
      </c>
      <c r="Y64" s="218">
        <v>0</v>
      </c>
      <c r="Z64" s="218">
        <v>14.5</v>
      </c>
      <c r="AA64" s="218">
        <v>7.73</v>
      </c>
      <c r="AB64" s="218">
        <v>0</v>
      </c>
      <c r="AC64" s="218">
        <v>10.98</v>
      </c>
      <c r="AD64" s="218">
        <v>8.31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-1.31</v>
      </c>
      <c r="AL64" s="218">
        <v>6.53</v>
      </c>
      <c r="AM64" s="218">
        <v>0</v>
      </c>
      <c r="AN64" s="218">
        <v>0</v>
      </c>
      <c r="AO64" s="218">
        <v>0</v>
      </c>
      <c r="AP64" s="218">
        <v>0</v>
      </c>
      <c r="AQ64" s="218">
        <v>21.2</v>
      </c>
      <c r="AR64" s="218">
        <v>0</v>
      </c>
      <c r="AS64" s="218">
        <v>0</v>
      </c>
      <c r="AT64" s="218">
        <v>0</v>
      </c>
    </row>
    <row r="65" spans="1:46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2</v>
      </c>
      <c r="L65" s="218">
        <v>204.98</v>
      </c>
      <c r="M65" s="218">
        <v>28.23</v>
      </c>
      <c r="N65" s="218">
        <v>35.1</v>
      </c>
      <c r="O65" s="218">
        <v>0</v>
      </c>
      <c r="P65" s="218">
        <v>28.69</v>
      </c>
      <c r="Q65" s="218">
        <v>0</v>
      </c>
      <c r="R65" s="218">
        <v>6.36</v>
      </c>
      <c r="S65" s="218">
        <v>4.07</v>
      </c>
      <c r="T65" s="218">
        <v>0</v>
      </c>
      <c r="U65" s="218">
        <v>53.53</v>
      </c>
      <c r="V65" s="218">
        <v>0</v>
      </c>
      <c r="W65" s="218">
        <v>2.8</v>
      </c>
      <c r="X65" s="218">
        <v>9.66</v>
      </c>
      <c r="Y65" s="218">
        <v>0</v>
      </c>
      <c r="Z65" s="218">
        <v>14.5</v>
      </c>
      <c r="AA65" s="218">
        <v>7.73</v>
      </c>
      <c r="AB65" s="218">
        <v>0</v>
      </c>
      <c r="AC65" s="218">
        <v>20.77</v>
      </c>
      <c r="AD65" s="218">
        <v>8.31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-1.31</v>
      </c>
      <c r="AL65" s="218">
        <v>6.53</v>
      </c>
      <c r="AM65" s="218">
        <v>0</v>
      </c>
      <c r="AN65" s="218">
        <v>0</v>
      </c>
      <c r="AO65" s="218">
        <v>0</v>
      </c>
      <c r="AP65" s="218">
        <v>0</v>
      </c>
      <c r="AQ65" s="218">
        <v>21.2</v>
      </c>
      <c r="AR65" s="218">
        <v>0</v>
      </c>
      <c r="AS65" s="218">
        <v>0</v>
      </c>
      <c r="AT65" s="218">
        <v>0</v>
      </c>
    </row>
    <row r="66" spans="1:46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2</v>
      </c>
      <c r="L66" s="218">
        <v>204.98</v>
      </c>
      <c r="M66" s="218">
        <v>28.23</v>
      </c>
      <c r="N66" s="218">
        <v>35.1</v>
      </c>
      <c r="O66" s="218">
        <v>0</v>
      </c>
      <c r="P66" s="218">
        <v>28.69</v>
      </c>
      <c r="Q66" s="218">
        <v>0</v>
      </c>
      <c r="R66" s="218">
        <v>6.36</v>
      </c>
      <c r="S66" s="218">
        <v>4.07</v>
      </c>
      <c r="T66" s="218">
        <v>0</v>
      </c>
      <c r="U66" s="218">
        <v>53.53</v>
      </c>
      <c r="V66" s="218">
        <v>0</v>
      </c>
      <c r="W66" s="218">
        <v>2.8</v>
      </c>
      <c r="X66" s="218">
        <v>9.66</v>
      </c>
      <c r="Y66" s="218">
        <v>0</v>
      </c>
      <c r="Z66" s="218">
        <v>14.5</v>
      </c>
      <c r="AA66" s="218">
        <v>7.73</v>
      </c>
      <c r="AB66" s="218">
        <v>0</v>
      </c>
      <c r="AC66" s="218">
        <v>20.77</v>
      </c>
      <c r="AD66" s="218">
        <v>8.31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-1.31</v>
      </c>
      <c r="AL66" s="218">
        <v>6.53</v>
      </c>
      <c r="AM66" s="218">
        <v>0</v>
      </c>
      <c r="AN66" s="218">
        <v>0</v>
      </c>
      <c r="AO66" s="218">
        <v>0</v>
      </c>
      <c r="AP66" s="218">
        <v>0</v>
      </c>
      <c r="AQ66" s="218">
        <v>21.2</v>
      </c>
      <c r="AR66" s="218">
        <v>0</v>
      </c>
      <c r="AS66" s="218">
        <v>0</v>
      </c>
      <c r="AT66" s="218">
        <v>0</v>
      </c>
    </row>
    <row r="67" spans="1:46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2</v>
      </c>
      <c r="L67" s="218">
        <v>204.98</v>
      </c>
      <c r="M67" s="218">
        <v>28.23</v>
      </c>
      <c r="N67" s="218">
        <v>35.03</v>
      </c>
      <c r="O67" s="218">
        <v>0</v>
      </c>
      <c r="P67" s="218">
        <v>28.69</v>
      </c>
      <c r="Q67" s="218">
        <v>0</v>
      </c>
      <c r="R67" s="218">
        <v>6.39</v>
      </c>
      <c r="S67" s="218">
        <v>4.07</v>
      </c>
      <c r="T67" s="218">
        <v>0</v>
      </c>
      <c r="U67" s="218">
        <v>53.53</v>
      </c>
      <c r="V67" s="218">
        <v>0</v>
      </c>
      <c r="W67" s="218">
        <v>2.8</v>
      </c>
      <c r="X67" s="218">
        <v>9.66</v>
      </c>
      <c r="Y67" s="218">
        <v>0</v>
      </c>
      <c r="Z67" s="218">
        <v>14.5</v>
      </c>
      <c r="AA67" s="218">
        <v>7.73</v>
      </c>
      <c r="AB67" s="218">
        <v>0</v>
      </c>
      <c r="AC67" s="218">
        <v>20.77</v>
      </c>
      <c r="AD67" s="218">
        <v>8.31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-1.31</v>
      </c>
      <c r="AL67" s="218">
        <v>6.53</v>
      </c>
      <c r="AM67" s="218">
        <v>0</v>
      </c>
      <c r="AN67" s="218">
        <v>0</v>
      </c>
      <c r="AO67" s="218">
        <v>0</v>
      </c>
      <c r="AP67" s="218">
        <v>0</v>
      </c>
      <c r="AQ67" s="218">
        <v>21.2</v>
      </c>
      <c r="AR67" s="218">
        <v>0</v>
      </c>
      <c r="AS67" s="218">
        <v>0</v>
      </c>
      <c r="AT67" s="218">
        <v>0</v>
      </c>
    </row>
    <row r="68" spans="1:46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2</v>
      </c>
      <c r="L68" s="218">
        <v>204.98</v>
      </c>
      <c r="M68" s="218">
        <v>28.23</v>
      </c>
      <c r="N68" s="218">
        <v>35.03</v>
      </c>
      <c r="O68" s="218">
        <v>0</v>
      </c>
      <c r="P68" s="218">
        <v>28.69</v>
      </c>
      <c r="Q68" s="218">
        <v>0</v>
      </c>
      <c r="R68" s="218">
        <v>6.39</v>
      </c>
      <c r="S68" s="218">
        <v>4.07</v>
      </c>
      <c r="T68" s="218">
        <v>0</v>
      </c>
      <c r="U68" s="218">
        <v>53.53</v>
      </c>
      <c r="V68" s="218">
        <v>0</v>
      </c>
      <c r="W68" s="218">
        <v>2.8</v>
      </c>
      <c r="X68" s="218">
        <v>9.66</v>
      </c>
      <c r="Y68" s="218">
        <v>0</v>
      </c>
      <c r="Z68" s="218">
        <v>14.5</v>
      </c>
      <c r="AA68" s="218">
        <v>7.73</v>
      </c>
      <c r="AB68" s="218">
        <v>0</v>
      </c>
      <c r="AC68" s="218">
        <v>20.77</v>
      </c>
      <c r="AD68" s="218">
        <v>8.31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-1.31</v>
      </c>
      <c r="AL68" s="218">
        <v>6.53</v>
      </c>
      <c r="AM68" s="218">
        <v>0</v>
      </c>
      <c r="AN68" s="218">
        <v>0</v>
      </c>
      <c r="AO68" s="218">
        <v>0</v>
      </c>
      <c r="AP68" s="218">
        <v>0</v>
      </c>
      <c r="AQ68" s="218">
        <v>21.2</v>
      </c>
      <c r="AR68" s="218">
        <v>0</v>
      </c>
      <c r="AS68" s="218">
        <v>0</v>
      </c>
      <c r="AT68" s="218">
        <v>0</v>
      </c>
    </row>
    <row r="69" spans="1:46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2</v>
      </c>
      <c r="L69" s="218">
        <v>205.18</v>
      </c>
      <c r="M69" s="218">
        <v>28.23</v>
      </c>
      <c r="N69" s="218">
        <v>35.03</v>
      </c>
      <c r="O69" s="218">
        <v>0</v>
      </c>
      <c r="P69" s="218">
        <v>28.69</v>
      </c>
      <c r="Q69" s="218">
        <v>0</v>
      </c>
      <c r="R69" s="218">
        <v>6.42</v>
      </c>
      <c r="S69" s="218">
        <v>4.07</v>
      </c>
      <c r="T69" s="218">
        <v>0</v>
      </c>
      <c r="U69" s="218">
        <v>53.53</v>
      </c>
      <c r="V69" s="218">
        <v>0</v>
      </c>
      <c r="W69" s="218">
        <v>2.8</v>
      </c>
      <c r="X69" s="218">
        <v>9.66</v>
      </c>
      <c r="Y69" s="218">
        <v>0</v>
      </c>
      <c r="Z69" s="218">
        <v>13.16</v>
      </c>
      <c r="AA69" s="218">
        <v>7.73</v>
      </c>
      <c r="AB69" s="218">
        <v>0</v>
      </c>
      <c r="AC69" s="218">
        <v>20.77</v>
      </c>
      <c r="AD69" s="218">
        <v>8.31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-1.31</v>
      </c>
      <c r="AL69" s="218">
        <v>6.53</v>
      </c>
      <c r="AM69" s="218">
        <v>0</v>
      </c>
      <c r="AN69" s="218">
        <v>0</v>
      </c>
      <c r="AO69" s="218">
        <v>0</v>
      </c>
      <c r="AP69" s="218">
        <v>0</v>
      </c>
      <c r="AQ69" s="218">
        <v>21.2</v>
      </c>
      <c r="AR69" s="218">
        <v>0</v>
      </c>
      <c r="AS69" s="218">
        <v>0</v>
      </c>
      <c r="AT69" s="218">
        <v>0</v>
      </c>
    </row>
    <row r="70" spans="1:46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2</v>
      </c>
      <c r="L70" s="218">
        <v>205.18</v>
      </c>
      <c r="M70" s="218">
        <v>28.23</v>
      </c>
      <c r="N70" s="218">
        <v>35.03</v>
      </c>
      <c r="O70" s="218">
        <v>0</v>
      </c>
      <c r="P70" s="218">
        <v>28.69</v>
      </c>
      <c r="Q70" s="218">
        <v>0</v>
      </c>
      <c r="R70" s="218">
        <v>6.42</v>
      </c>
      <c r="S70" s="218">
        <v>4.07</v>
      </c>
      <c r="T70" s="218">
        <v>0</v>
      </c>
      <c r="U70" s="218">
        <v>53.53</v>
      </c>
      <c r="V70" s="218">
        <v>0</v>
      </c>
      <c r="W70" s="218">
        <v>2.8</v>
      </c>
      <c r="X70" s="218">
        <v>9.66</v>
      </c>
      <c r="Y70" s="218">
        <v>0</v>
      </c>
      <c r="Z70" s="218">
        <v>13.16</v>
      </c>
      <c r="AA70" s="218">
        <v>7.73</v>
      </c>
      <c r="AB70" s="218">
        <v>0</v>
      </c>
      <c r="AC70" s="218">
        <v>10.98</v>
      </c>
      <c r="AD70" s="218">
        <v>8.31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-1.31</v>
      </c>
      <c r="AL70" s="218">
        <v>6.53</v>
      </c>
      <c r="AM70" s="218">
        <v>0</v>
      </c>
      <c r="AN70" s="218">
        <v>0</v>
      </c>
      <c r="AO70" s="218">
        <v>0</v>
      </c>
      <c r="AP70" s="218">
        <v>0</v>
      </c>
      <c r="AQ70" s="218">
        <v>21.2</v>
      </c>
      <c r="AR70" s="218">
        <v>0</v>
      </c>
      <c r="AS70" s="218">
        <v>0</v>
      </c>
      <c r="AT70" s="218">
        <v>0</v>
      </c>
    </row>
    <row r="71" spans="1:46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2</v>
      </c>
      <c r="L71" s="218">
        <v>204.98</v>
      </c>
      <c r="M71" s="218">
        <v>27.7</v>
      </c>
      <c r="N71" s="218">
        <v>35.03</v>
      </c>
      <c r="O71" s="218">
        <v>0</v>
      </c>
      <c r="P71" s="218">
        <v>28.69</v>
      </c>
      <c r="Q71" s="218">
        <v>0</v>
      </c>
      <c r="R71" s="218">
        <v>6.42</v>
      </c>
      <c r="S71" s="218">
        <v>4.07</v>
      </c>
      <c r="T71" s="218">
        <v>0</v>
      </c>
      <c r="U71" s="218">
        <v>53.53</v>
      </c>
      <c r="V71" s="218">
        <v>0</v>
      </c>
      <c r="W71" s="218">
        <v>2.8</v>
      </c>
      <c r="X71" s="218">
        <v>9.66</v>
      </c>
      <c r="Y71" s="218">
        <v>0</v>
      </c>
      <c r="Z71" s="218">
        <v>13.16</v>
      </c>
      <c r="AA71" s="218">
        <v>7.73</v>
      </c>
      <c r="AB71" s="218">
        <v>0</v>
      </c>
      <c r="AC71" s="218">
        <v>10.98</v>
      </c>
      <c r="AD71" s="218">
        <v>8.31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-1.31</v>
      </c>
      <c r="AL71" s="218">
        <v>6.53</v>
      </c>
      <c r="AM71" s="218">
        <v>0</v>
      </c>
      <c r="AN71" s="218">
        <v>0</v>
      </c>
      <c r="AO71" s="218">
        <v>0</v>
      </c>
      <c r="AP71" s="218">
        <v>0</v>
      </c>
      <c r="AQ71" s="218">
        <v>17.75</v>
      </c>
      <c r="AR71" s="218">
        <v>0</v>
      </c>
      <c r="AS71" s="218">
        <v>0</v>
      </c>
      <c r="AT71" s="218">
        <v>0</v>
      </c>
    </row>
    <row r="72" spans="1:46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2</v>
      </c>
      <c r="L72" s="218">
        <v>204.98</v>
      </c>
      <c r="M72" s="218">
        <v>27.7</v>
      </c>
      <c r="N72" s="218">
        <v>35.03</v>
      </c>
      <c r="O72" s="218">
        <v>0</v>
      </c>
      <c r="P72" s="218">
        <v>28.68</v>
      </c>
      <c r="Q72" s="218">
        <v>0</v>
      </c>
      <c r="R72" s="218">
        <v>6.42</v>
      </c>
      <c r="S72" s="218">
        <v>4.07</v>
      </c>
      <c r="T72" s="218">
        <v>0</v>
      </c>
      <c r="U72" s="218">
        <v>53.53</v>
      </c>
      <c r="V72" s="218">
        <v>0</v>
      </c>
      <c r="W72" s="218">
        <v>2.8</v>
      </c>
      <c r="X72" s="218">
        <v>9.66</v>
      </c>
      <c r="Y72" s="218">
        <v>0</v>
      </c>
      <c r="Z72" s="218">
        <v>13.16</v>
      </c>
      <c r="AA72" s="218">
        <v>7.73</v>
      </c>
      <c r="AB72" s="218">
        <v>0</v>
      </c>
      <c r="AC72" s="218">
        <v>10.98</v>
      </c>
      <c r="AD72" s="218">
        <v>8.31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-1.31</v>
      </c>
      <c r="AL72" s="218">
        <v>6.53</v>
      </c>
      <c r="AM72" s="218">
        <v>0</v>
      </c>
      <c r="AN72" s="218">
        <v>0</v>
      </c>
      <c r="AO72" s="218">
        <v>0</v>
      </c>
      <c r="AP72" s="218">
        <v>0</v>
      </c>
      <c r="AQ72" s="218">
        <v>13.2</v>
      </c>
      <c r="AR72" s="218">
        <v>0</v>
      </c>
      <c r="AS72" s="218">
        <v>0</v>
      </c>
      <c r="AT72" s="218">
        <v>0</v>
      </c>
    </row>
    <row r="73" spans="1:46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2</v>
      </c>
      <c r="L73" s="218">
        <v>204.98</v>
      </c>
      <c r="M73" s="218">
        <v>27.28</v>
      </c>
      <c r="N73" s="218">
        <v>35.03</v>
      </c>
      <c r="O73" s="218">
        <v>0</v>
      </c>
      <c r="P73" s="218">
        <v>28.68</v>
      </c>
      <c r="Q73" s="218">
        <v>0</v>
      </c>
      <c r="R73" s="218">
        <v>6.42</v>
      </c>
      <c r="S73" s="218">
        <v>4.07</v>
      </c>
      <c r="T73" s="218">
        <v>0</v>
      </c>
      <c r="U73" s="218">
        <v>53.53</v>
      </c>
      <c r="V73" s="218">
        <v>0</v>
      </c>
      <c r="W73" s="218">
        <v>2.8</v>
      </c>
      <c r="X73" s="218">
        <v>9.66</v>
      </c>
      <c r="Y73" s="218">
        <v>0</v>
      </c>
      <c r="Z73" s="218">
        <v>14.5</v>
      </c>
      <c r="AA73" s="218">
        <v>7.73</v>
      </c>
      <c r="AB73" s="218">
        <v>0</v>
      </c>
      <c r="AC73" s="218">
        <v>10.98</v>
      </c>
      <c r="AD73" s="218">
        <v>8.31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-1.31</v>
      </c>
      <c r="AL73" s="218">
        <v>6.53</v>
      </c>
      <c r="AM73" s="218">
        <v>0</v>
      </c>
      <c r="AN73" s="218">
        <v>0</v>
      </c>
      <c r="AO73" s="218">
        <v>0</v>
      </c>
      <c r="AP73" s="218">
        <v>0</v>
      </c>
      <c r="AQ73" s="218">
        <v>7.7</v>
      </c>
      <c r="AR73" s="218">
        <v>0</v>
      </c>
      <c r="AS73" s="218">
        <v>0</v>
      </c>
      <c r="AT73" s="218">
        <v>0</v>
      </c>
    </row>
    <row r="74" spans="1:46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2</v>
      </c>
      <c r="L74" s="218">
        <v>204.98</v>
      </c>
      <c r="M74" s="218">
        <v>27.28</v>
      </c>
      <c r="N74" s="218">
        <v>35.03</v>
      </c>
      <c r="O74" s="218">
        <v>0</v>
      </c>
      <c r="P74" s="218">
        <v>28.68</v>
      </c>
      <c r="Q74" s="218">
        <v>0</v>
      </c>
      <c r="R74" s="218">
        <v>6.42</v>
      </c>
      <c r="S74" s="218">
        <v>4.07</v>
      </c>
      <c r="T74" s="218">
        <v>0</v>
      </c>
      <c r="U74" s="218">
        <v>53.53</v>
      </c>
      <c r="V74" s="218">
        <v>0</v>
      </c>
      <c r="W74" s="218">
        <v>2.8</v>
      </c>
      <c r="X74" s="218">
        <v>9.66</v>
      </c>
      <c r="Y74" s="218">
        <v>0</v>
      </c>
      <c r="Z74" s="218">
        <v>14.5</v>
      </c>
      <c r="AA74" s="218">
        <v>7.73</v>
      </c>
      <c r="AB74" s="218">
        <v>0</v>
      </c>
      <c r="AC74" s="218">
        <v>10.98</v>
      </c>
      <c r="AD74" s="218">
        <v>8.31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-1.31</v>
      </c>
      <c r="AL74" s="218">
        <v>6.53</v>
      </c>
      <c r="AM74" s="218">
        <v>0</v>
      </c>
      <c r="AN74" s="218">
        <v>0</v>
      </c>
      <c r="AO74" s="218">
        <v>0</v>
      </c>
      <c r="AP74" s="218">
        <v>0</v>
      </c>
      <c r="AQ74" s="218">
        <v>4.38</v>
      </c>
      <c r="AR74" s="218">
        <v>0</v>
      </c>
      <c r="AS74" s="218">
        <v>0</v>
      </c>
      <c r="AT74" s="218">
        <v>0</v>
      </c>
    </row>
    <row r="75" spans="1:46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2.2200000000000002</v>
      </c>
      <c r="L75" s="218">
        <v>207.6</v>
      </c>
      <c r="M75" s="218">
        <v>27.28</v>
      </c>
      <c r="N75" s="218">
        <v>35.03</v>
      </c>
      <c r="O75" s="218">
        <v>0</v>
      </c>
      <c r="P75" s="218">
        <v>28.68</v>
      </c>
      <c r="Q75" s="218">
        <v>0</v>
      </c>
      <c r="R75" s="218">
        <v>7</v>
      </c>
      <c r="S75" s="218">
        <v>4.08</v>
      </c>
      <c r="T75" s="218">
        <v>0</v>
      </c>
      <c r="U75" s="218">
        <v>53.53</v>
      </c>
      <c r="V75" s="218">
        <v>0</v>
      </c>
      <c r="W75" s="218">
        <v>2.9</v>
      </c>
      <c r="X75" s="218">
        <v>9.66</v>
      </c>
      <c r="Y75" s="218">
        <v>0</v>
      </c>
      <c r="Z75" s="218">
        <v>14.5</v>
      </c>
      <c r="AA75" s="218">
        <v>7.73</v>
      </c>
      <c r="AB75" s="218">
        <v>0</v>
      </c>
      <c r="AC75" s="218">
        <v>10.98</v>
      </c>
      <c r="AD75" s="218">
        <v>8.31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-1.31</v>
      </c>
      <c r="AL75" s="218">
        <v>6.53</v>
      </c>
      <c r="AM75" s="218">
        <v>0</v>
      </c>
      <c r="AN75" s="218">
        <v>0</v>
      </c>
      <c r="AO75" s="218">
        <v>0</v>
      </c>
      <c r="AP75" s="218">
        <v>0</v>
      </c>
      <c r="AQ75" s="218">
        <v>0</v>
      </c>
      <c r="AR75" s="218">
        <v>0</v>
      </c>
      <c r="AS75" s="218">
        <v>0</v>
      </c>
      <c r="AT75" s="218">
        <v>0</v>
      </c>
    </row>
    <row r="76" spans="1:46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2.23</v>
      </c>
      <c r="L76" s="218">
        <v>207.6</v>
      </c>
      <c r="M76" s="218">
        <v>27.28</v>
      </c>
      <c r="N76" s="218">
        <v>35.03</v>
      </c>
      <c r="O76" s="218">
        <v>0</v>
      </c>
      <c r="P76" s="218">
        <v>28.68</v>
      </c>
      <c r="Q76" s="218">
        <v>0</v>
      </c>
      <c r="R76" s="218">
        <v>7</v>
      </c>
      <c r="S76" s="218">
        <v>4.1500000000000004</v>
      </c>
      <c r="T76" s="218">
        <v>0</v>
      </c>
      <c r="U76" s="218">
        <v>53.53</v>
      </c>
      <c r="V76" s="218">
        <v>0</v>
      </c>
      <c r="W76" s="218">
        <v>2.9</v>
      </c>
      <c r="X76" s="218">
        <v>9.66</v>
      </c>
      <c r="Y76" s="218">
        <v>0</v>
      </c>
      <c r="Z76" s="218">
        <v>14.5</v>
      </c>
      <c r="AA76" s="218">
        <v>7.73</v>
      </c>
      <c r="AB76" s="218">
        <v>0</v>
      </c>
      <c r="AC76" s="218">
        <v>10.98</v>
      </c>
      <c r="AD76" s="218">
        <v>8.31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-1.31</v>
      </c>
      <c r="AL76" s="218">
        <v>6.53</v>
      </c>
      <c r="AM76" s="218">
        <v>0</v>
      </c>
      <c r="AN76" s="218">
        <v>0</v>
      </c>
      <c r="AO76" s="218">
        <v>0</v>
      </c>
      <c r="AP76" s="218">
        <v>0</v>
      </c>
      <c r="AQ76" s="218">
        <v>0</v>
      </c>
      <c r="AR76" s="218">
        <v>0</v>
      </c>
      <c r="AS76" s="218">
        <v>0</v>
      </c>
      <c r="AT76" s="218">
        <v>0</v>
      </c>
    </row>
    <row r="77" spans="1:46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2.23</v>
      </c>
      <c r="L77" s="218">
        <v>207.6</v>
      </c>
      <c r="M77" s="218">
        <v>27.28</v>
      </c>
      <c r="N77" s="218">
        <v>35.03</v>
      </c>
      <c r="O77" s="218">
        <v>0</v>
      </c>
      <c r="P77" s="218">
        <v>28.68</v>
      </c>
      <c r="Q77" s="218">
        <v>0</v>
      </c>
      <c r="R77" s="218">
        <v>7</v>
      </c>
      <c r="S77" s="218">
        <v>4.1500000000000004</v>
      </c>
      <c r="T77" s="218">
        <v>0</v>
      </c>
      <c r="U77" s="218">
        <v>53.53</v>
      </c>
      <c r="V77" s="218">
        <v>0</v>
      </c>
      <c r="W77" s="218">
        <v>2.9</v>
      </c>
      <c r="X77" s="218">
        <v>9.66</v>
      </c>
      <c r="Y77" s="218">
        <v>0</v>
      </c>
      <c r="Z77" s="218">
        <v>14.5</v>
      </c>
      <c r="AA77" s="218">
        <v>7.73</v>
      </c>
      <c r="AB77" s="218">
        <v>0</v>
      </c>
      <c r="AC77" s="218">
        <v>10.98</v>
      </c>
      <c r="AD77" s="218">
        <v>8.31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-1.31</v>
      </c>
      <c r="AL77" s="218">
        <v>6.53</v>
      </c>
      <c r="AM77" s="218">
        <v>0</v>
      </c>
      <c r="AN77" s="218">
        <v>0</v>
      </c>
      <c r="AO77" s="218">
        <v>0</v>
      </c>
      <c r="AP77" s="218">
        <v>0</v>
      </c>
      <c r="AQ77" s="218">
        <v>0</v>
      </c>
      <c r="AR77" s="218">
        <v>0</v>
      </c>
      <c r="AS77" s="218">
        <v>0</v>
      </c>
      <c r="AT77" s="218">
        <v>0</v>
      </c>
    </row>
    <row r="78" spans="1:46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2.23</v>
      </c>
      <c r="L78" s="218">
        <v>207.6</v>
      </c>
      <c r="M78" s="218">
        <v>27.28</v>
      </c>
      <c r="N78" s="218">
        <v>35.03</v>
      </c>
      <c r="O78" s="218">
        <v>0</v>
      </c>
      <c r="P78" s="218">
        <v>28.68</v>
      </c>
      <c r="Q78" s="218">
        <v>0</v>
      </c>
      <c r="R78" s="218">
        <v>7</v>
      </c>
      <c r="S78" s="218">
        <v>4.1500000000000004</v>
      </c>
      <c r="T78" s="218">
        <v>0</v>
      </c>
      <c r="U78" s="218">
        <v>53.53</v>
      </c>
      <c r="V78" s="218">
        <v>0</v>
      </c>
      <c r="W78" s="218">
        <v>2.9</v>
      </c>
      <c r="X78" s="218">
        <v>9.66</v>
      </c>
      <c r="Y78" s="218">
        <v>0</v>
      </c>
      <c r="Z78" s="218">
        <v>14.5</v>
      </c>
      <c r="AA78" s="218">
        <v>7.73</v>
      </c>
      <c r="AB78" s="218">
        <v>0</v>
      </c>
      <c r="AC78" s="218">
        <v>10.98</v>
      </c>
      <c r="AD78" s="218">
        <v>8.31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-1.31</v>
      </c>
      <c r="AL78" s="218">
        <v>6.53</v>
      </c>
      <c r="AM78" s="218">
        <v>0</v>
      </c>
      <c r="AN78" s="218">
        <v>0</v>
      </c>
      <c r="AO78" s="218">
        <v>0</v>
      </c>
      <c r="AP78" s="218">
        <v>0</v>
      </c>
      <c r="AQ78" s="218">
        <v>0</v>
      </c>
      <c r="AR78" s="218">
        <v>0</v>
      </c>
      <c r="AS78" s="218">
        <v>0</v>
      </c>
      <c r="AT78" s="218">
        <v>0</v>
      </c>
    </row>
    <row r="79" spans="1:46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2</v>
      </c>
      <c r="L79" s="218">
        <v>207.6</v>
      </c>
      <c r="M79" s="218">
        <v>27.28</v>
      </c>
      <c r="N79" s="218">
        <v>35.03</v>
      </c>
      <c r="O79" s="218">
        <v>0</v>
      </c>
      <c r="P79" s="218">
        <v>28.68</v>
      </c>
      <c r="Q79" s="218">
        <v>0</v>
      </c>
      <c r="R79" s="218">
        <v>7</v>
      </c>
      <c r="S79" s="218">
        <v>3.62</v>
      </c>
      <c r="T79" s="218">
        <v>0</v>
      </c>
      <c r="U79" s="218">
        <v>53.53</v>
      </c>
      <c r="V79" s="218">
        <v>0</v>
      </c>
      <c r="W79" s="218">
        <v>2.9</v>
      </c>
      <c r="X79" s="218">
        <v>8.36</v>
      </c>
      <c r="Y79" s="218">
        <v>0</v>
      </c>
      <c r="Z79" s="218">
        <v>14.5</v>
      </c>
      <c r="AA79" s="218">
        <v>7.73</v>
      </c>
      <c r="AB79" s="218">
        <v>0</v>
      </c>
      <c r="AC79" s="218">
        <v>10.98</v>
      </c>
      <c r="AD79" s="218">
        <v>8.31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-1.31</v>
      </c>
      <c r="AL79" s="218">
        <v>6.53</v>
      </c>
      <c r="AM79" s="218">
        <v>0</v>
      </c>
      <c r="AN79" s="218">
        <v>0</v>
      </c>
      <c r="AO79" s="218">
        <v>0</v>
      </c>
      <c r="AP79" s="218">
        <v>0</v>
      </c>
      <c r="AQ79" s="218">
        <v>0</v>
      </c>
      <c r="AR79" s="218">
        <v>0</v>
      </c>
      <c r="AS79" s="218">
        <v>0</v>
      </c>
      <c r="AT79" s="218">
        <v>0</v>
      </c>
    </row>
    <row r="80" spans="1:46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2</v>
      </c>
      <c r="L80" s="218">
        <v>207.6</v>
      </c>
      <c r="M80" s="218">
        <v>27.28</v>
      </c>
      <c r="N80" s="218">
        <v>35.03</v>
      </c>
      <c r="O80" s="218">
        <v>0</v>
      </c>
      <c r="P80" s="218">
        <v>28.68</v>
      </c>
      <c r="Q80" s="218">
        <v>0</v>
      </c>
      <c r="R80" s="218">
        <v>6.77</v>
      </c>
      <c r="S80" s="218">
        <v>3.62</v>
      </c>
      <c r="T80" s="218">
        <v>0</v>
      </c>
      <c r="U80" s="218">
        <v>53.53</v>
      </c>
      <c r="V80" s="218">
        <v>0</v>
      </c>
      <c r="W80" s="218">
        <v>2.9</v>
      </c>
      <c r="X80" s="218">
        <v>9.66</v>
      </c>
      <c r="Y80" s="218">
        <v>0</v>
      </c>
      <c r="Z80" s="218">
        <v>14.5</v>
      </c>
      <c r="AA80" s="218">
        <v>7.73</v>
      </c>
      <c r="AB80" s="218">
        <v>0</v>
      </c>
      <c r="AC80" s="218">
        <v>10.98</v>
      </c>
      <c r="AD80" s="218">
        <v>8.31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-1.31</v>
      </c>
      <c r="AL80" s="218">
        <v>6.53</v>
      </c>
      <c r="AM80" s="218">
        <v>0</v>
      </c>
      <c r="AN80" s="218">
        <v>0</v>
      </c>
      <c r="AO80" s="218">
        <v>0</v>
      </c>
      <c r="AP80" s="218">
        <v>0</v>
      </c>
      <c r="AQ80" s="218">
        <v>0</v>
      </c>
      <c r="AR80" s="218">
        <v>0</v>
      </c>
      <c r="AS80" s="218">
        <v>0</v>
      </c>
      <c r="AT80" s="218">
        <v>0</v>
      </c>
    </row>
    <row r="81" spans="1:46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2.23</v>
      </c>
      <c r="L81" s="218">
        <v>192.08</v>
      </c>
      <c r="M81" s="218">
        <v>27.28</v>
      </c>
      <c r="N81" s="218">
        <v>35.03</v>
      </c>
      <c r="O81" s="218">
        <v>0</v>
      </c>
      <c r="P81" s="218">
        <v>28.68</v>
      </c>
      <c r="Q81" s="218">
        <v>0</v>
      </c>
      <c r="R81" s="218">
        <v>6.77</v>
      </c>
      <c r="S81" s="218">
        <v>4.1500000000000004</v>
      </c>
      <c r="T81" s="218">
        <v>0</v>
      </c>
      <c r="U81" s="218">
        <v>53.53</v>
      </c>
      <c r="V81" s="218">
        <v>0</v>
      </c>
      <c r="W81" s="218">
        <v>2.9</v>
      </c>
      <c r="X81" s="218">
        <v>9.67</v>
      </c>
      <c r="Y81" s="218">
        <v>0</v>
      </c>
      <c r="Z81" s="218">
        <v>14.36</v>
      </c>
      <c r="AA81" s="218">
        <v>7.73</v>
      </c>
      <c r="AB81" s="218">
        <v>0</v>
      </c>
      <c r="AC81" s="218">
        <v>10.98</v>
      </c>
      <c r="AD81" s="218">
        <v>8.31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-1.31</v>
      </c>
      <c r="AL81" s="218">
        <v>6.53</v>
      </c>
      <c r="AM81" s="218">
        <v>0</v>
      </c>
      <c r="AN81" s="218">
        <v>0</v>
      </c>
      <c r="AO81" s="218">
        <v>0</v>
      </c>
      <c r="AP81" s="218">
        <v>0</v>
      </c>
      <c r="AQ81" s="218">
        <v>0</v>
      </c>
      <c r="AR81" s="218">
        <v>0</v>
      </c>
      <c r="AS81" s="218">
        <v>0</v>
      </c>
      <c r="AT81" s="218">
        <v>0</v>
      </c>
    </row>
    <row r="82" spans="1:46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2.23</v>
      </c>
      <c r="L82" s="218">
        <v>192.08</v>
      </c>
      <c r="M82" s="218">
        <v>27.28</v>
      </c>
      <c r="N82" s="218">
        <v>35.03</v>
      </c>
      <c r="O82" s="218">
        <v>0</v>
      </c>
      <c r="P82" s="218">
        <v>28.68</v>
      </c>
      <c r="Q82" s="218">
        <v>0</v>
      </c>
      <c r="R82" s="218">
        <v>6.77</v>
      </c>
      <c r="S82" s="218">
        <v>4.1500000000000004</v>
      </c>
      <c r="T82" s="218">
        <v>0</v>
      </c>
      <c r="U82" s="218">
        <v>53.53</v>
      </c>
      <c r="V82" s="218">
        <v>0</v>
      </c>
      <c r="W82" s="218">
        <v>2.9</v>
      </c>
      <c r="X82" s="218">
        <v>9.67</v>
      </c>
      <c r="Y82" s="218">
        <v>0</v>
      </c>
      <c r="Z82" s="218">
        <v>14.36</v>
      </c>
      <c r="AA82" s="218">
        <v>7.73</v>
      </c>
      <c r="AB82" s="218">
        <v>0</v>
      </c>
      <c r="AC82" s="218">
        <v>10.98</v>
      </c>
      <c r="AD82" s="218">
        <v>8.31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-1.31</v>
      </c>
      <c r="AL82" s="218">
        <v>6.53</v>
      </c>
      <c r="AM82" s="218">
        <v>0</v>
      </c>
      <c r="AN82" s="218">
        <v>0</v>
      </c>
      <c r="AO82" s="218">
        <v>0</v>
      </c>
      <c r="AP82" s="218">
        <v>0</v>
      </c>
      <c r="AQ82" s="218">
        <v>0</v>
      </c>
      <c r="AR82" s="218">
        <v>0</v>
      </c>
      <c r="AS82" s="218">
        <v>0</v>
      </c>
      <c r="AT82" s="218">
        <v>0</v>
      </c>
    </row>
    <row r="83" spans="1:46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2.2400000000000002</v>
      </c>
      <c r="L83" s="218">
        <v>203.68</v>
      </c>
      <c r="M83" s="218">
        <v>27.28</v>
      </c>
      <c r="N83" s="218">
        <v>35.03</v>
      </c>
      <c r="O83" s="218">
        <v>0</v>
      </c>
      <c r="P83" s="218">
        <v>29.57</v>
      </c>
      <c r="Q83" s="218">
        <v>0</v>
      </c>
      <c r="R83" s="218">
        <v>6.77</v>
      </c>
      <c r="S83" s="218">
        <v>4.1500000000000004</v>
      </c>
      <c r="T83" s="218">
        <v>0</v>
      </c>
      <c r="U83" s="218">
        <v>53.53</v>
      </c>
      <c r="V83" s="218">
        <v>0</v>
      </c>
      <c r="W83" s="218">
        <v>2.9</v>
      </c>
      <c r="X83" s="218">
        <v>9.67</v>
      </c>
      <c r="Y83" s="218">
        <v>0</v>
      </c>
      <c r="Z83" s="218">
        <v>14.5</v>
      </c>
      <c r="AA83" s="218">
        <v>7.73</v>
      </c>
      <c r="AB83" s="218">
        <v>0</v>
      </c>
      <c r="AC83" s="218">
        <v>10.98</v>
      </c>
      <c r="AD83" s="218">
        <v>8.31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-1.31</v>
      </c>
      <c r="AL83" s="218">
        <v>6.53</v>
      </c>
      <c r="AM83" s="218">
        <v>0</v>
      </c>
      <c r="AN83" s="218">
        <v>0</v>
      </c>
      <c r="AO83" s="218">
        <v>0</v>
      </c>
      <c r="AP83" s="218">
        <v>0</v>
      </c>
      <c r="AQ83" s="218">
        <v>0</v>
      </c>
      <c r="AR83" s="218">
        <v>0</v>
      </c>
      <c r="AS83" s="218">
        <v>0</v>
      </c>
      <c r="AT83" s="218">
        <v>0</v>
      </c>
    </row>
    <row r="84" spans="1:46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2.2400000000000002</v>
      </c>
      <c r="L84" s="218">
        <v>204.38</v>
      </c>
      <c r="M84" s="218">
        <v>27.28</v>
      </c>
      <c r="N84" s="218">
        <v>35.03</v>
      </c>
      <c r="O84" s="218">
        <v>0</v>
      </c>
      <c r="P84" s="218">
        <v>29.63</v>
      </c>
      <c r="Q84" s="218">
        <v>0</v>
      </c>
      <c r="R84" s="218">
        <v>7</v>
      </c>
      <c r="S84" s="218">
        <v>4.1500000000000004</v>
      </c>
      <c r="T84" s="218">
        <v>0</v>
      </c>
      <c r="U84" s="218">
        <v>53.53</v>
      </c>
      <c r="V84" s="218">
        <v>0</v>
      </c>
      <c r="W84" s="218">
        <v>2.9</v>
      </c>
      <c r="X84" s="218">
        <v>43.75</v>
      </c>
      <c r="Y84" s="218">
        <v>0</v>
      </c>
      <c r="Z84" s="218">
        <v>75.09</v>
      </c>
      <c r="AA84" s="218">
        <v>7.73</v>
      </c>
      <c r="AB84" s="218">
        <v>0</v>
      </c>
      <c r="AC84" s="218">
        <v>10.98</v>
      </c>
      <c r="AD84" s="218">
        <v>8.31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-1.31</v>
      </c>
      <c r="AL84" s="218">
        <v>6.53</v>
      </c>
      <c r="AM84" s="218">
        <v>0</v>
      </c>
      <c r="AN84" s="218">
        <v>0</v>
      </c>
      <c r="AO84" s="218">
        <v>0</v>
      </c>
      <c r="AP84" s="218">
        <v>0</v>
      </c>
      <c r="AQ84" s="218">
        <v>0</v>
      </c>
      <c r="AR84" s="218">
        <v>0</v>
      </c>
      <c r="AS84" s="218">
        <v>0</v>
      </c>
      <c r="AT84" s="218">
        <v>0</v>
      </c>
    </row>
    <row r="85" spans="1:46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2.2400000000000002</v>
      </c>
      <c r="L85" s="218">
        <v>204.89</v>
      </c>
      <c r="M85" s="218">
        <v>27.28</v>
      </c>
      <c r="N85" s="218">
        <v>35.03</v>
      </c>
      <c r="O85" s="218">
        <v>0</v>
      </c>
      <c r="P85" s="218">
        <v>28.8</v>
      </c>
      <c r="Q85" s="218">
        <v>0</v>
      </c>
      <c r="R85" s="218">
        <v>7</v>
      </c>
      <c r="S85" s="218">
        <v>4.1500000000000004</v>
      </c>
      <c r="T85" s="218">
        <v>0</v>
      </c>
      <c r="U85" s="218">
        <v>53.53</v>
      </c>
      <c r="V85" s="218">
        <v>0</v>
      </c>
      <c r="W85" s="218">
        <v>2.9</v>
      </c>
      <c r="X85" s="218">
        <v>43.75</v>
      </c>
      <c r="Y85" s="218">
        <v>0</v>
      </c>
      <c r="Z85" s="218">
        <v>75.09</v>
      </c>
      <c r="AA85" s="218">
        <v>7.73</v>
      </c>
      <c r="AB85" s="218">
        <v>0</v>
      </c>
      <c r="AC85" s="218">
        <v>10.98</v>
      </c>
      <c r="AD85" s="218">
        <v>8.31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-1.31</v>
      </c>
      <c r="AL85" s="218">
        <v>6.53</v>
      </c>
      <c r="AM85" s="218">
        <v>0</v>
      </c>
      <c r="AN85" s="218">
        <v>0</v>
      </c>
      <c r="AO85" s="218">
        <v>0</v>
      </c>
      <c r="AP85" s="218">
        <v>0</v>
      </c>
      <c r="AQ85" s="218">
        <v>0</v>
      </c>
      <c r="AR85" s="218">
        <v>0</v>
      </c>
      <c r="AS85" s="218">
        <v>0</v>
      </c>
      <c r="AT85" s="218">
        <v>0</v>
      </c>
    </row>
    <row r="86" spans="1:46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2.2400000000000002</v>
      </c>
      <c r="L86" s="218">
        <v>204.89</v>
      </c>
      <c r="M86" s="218">
        <v>27.28</v>
      </c>
      <c r="N86" s="218">
        <v>35.03</v>
      </c>
      <c r="O86" s="218">
        <v>0</v>
      </c>
      <c r="P86" s="218">
        <v>28.8</v>
      </c>
      <c r="Q86" s="218">
        <v>0</v>
      </c>
      <c r="R86" s="218">
        <v>7</v>
      </c>
      <c r="S86" s="218">
        <v>4.1500000000000004</v>
      </c>
      <c r="T86" s="218">
        <v>0</v>
      </c>
      <c r="U86" s="218">
        <v>53.53</v>
      </c>
      <c r="V86" s="218">
        <v>0</v>
      </c>
      <c r="W86" s="218">
        <v>2.9</v>
      </c>
      <c r="X86" s="218">
        <v>43.75</v>
      </c>
      <c r="Y86" s="218">
        <v>0</v>
      </c>
      <c r="Z86" s="218">
        <v>75.09</v>
      </c>
      <c r="AA86" s="218">
        <v>7.73</v>
      </c>
      <c r="AB86" s="218">
        <v>0</v>
      </c>
      <c r="AC86" s="218">
        <v>10.98</v>
      </c>
      <c r="AD86" s="218">
        <v>8.31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-1.31</v>
      </c>
      <c r="AL86" s="218">
        <v>6.53</v>
      </c>
      <c r="AM86" s="218">
        <v>0</v>
      </c>
      <c r="AN86" s="218">
        <v>0</v>
      </c>
      <c r="AO86" s="218">
        <v>0</v>
      </c>
      <c r="AP86" s="218">
        <v>0</v>
      </c>
      <c r="AQ86" s="218">
        <v>0</v>
      </c>
      <c r="AR86" s="218">
        <v>0</v>
      </c>
      <c r="AS86" s="218">
        <v>0</v>
      </c>
      <c r="AT86" s="218">
        <v>0</v>
      </c>
    </row>
    <row r="87" spans="1:46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2.2400000000000002</v>
      </c>
      <c r="L87" s="218">
        <v>130.35</v>
      </c>
      <c r="M87" s="218">
        <v>27.28</v>
      </c>
      <c r="N87" s="218">
        <v>35.03</v>
      </c>
      <c r="O87" s="218">
        <v>0</v>
      </c>
      <c r="P87" s="218">
        <v>28.91</v>
      </c>
      <c r="Q87" s="218">
        <v>0</v>
      </c>
      <c r="R87" s="218">
        <v>12.58</v>
      </c>
      <c r="S87" s="218">
        <v>4.1500000000000004</v>
      </c>
      <c r="T87" s="218">
        <v>0</v>
      </c>
      <c r="U87" s="218">
        <v>53.53</v>
      </c>
      <c r="V87" s="218">
        <v>6.15</v>
      </c>
      <c r="W87" s="218">
        <v>13.53</v>
      </c>
      <c r="X87" s="218">
        <v>43.74</v>
      </c>
      <c r="Y87" s="218">
        <v>0</v>
      </c>
      <c r="Z87" s="218">
        <v>74.66</v>
      </c>
      <c r="AA87" s="218">
        <v>7.53</v>
      </c>
      <c r="AB87" s="218">
        <v>0</v>
      </c>
      <c r="AC87" s="218">
        <v>10.98</v>
      </c>
      <c r="AD87" s="218">
        <v>8.31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-1.31</v>
      </c>
      <c r="AL87" s="218">
        <v>6.53</v>
      </c>
      <c r="AM87" s="218">
        <v>0</v>
      </c>
      <c r="AN87" s="218">
        <v>0</v>
      </c>
      <c r="AO87" s="218">
        <v>0</v>
      </c>
      <c r="AP87" s="218">
        <v>0</v>
      </c>
      <c r="AQ87" s="218">
        <v>0</v>
      </c>
      <c r="AR87" s="218">
        <v>0</v>
      </c>
      <c r="AS87" s="218">
        <v>0</v>
      </c>
      <c r="AT87" s="218">
        <v>0</v>
      </c>
    </row>
    <row r="88" spans="1:46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2.2400000000000002</v>
      </c>
      <c r="L88" s="218">
        <v>102.45</v>
      </c>
      <c r="M88" s="218">
        <v>27.28</v>
      </c>
      <c r="N88" s="218">
        <v>35.03</v>
      </c>
      <c r="O88" s="218">
        <v>0</v>
      </c>
      <c r="P88" s="218">
        <v>28.91</v>
      </c>
      <c r="Q88" s="218">
        <v>0</v>
      </c>
      <c r="R88" s="218">
        <v>12.58</v>
      </c>
      <c r="S88" s="218">
        <v>4.1500000000000004</v>
      </c>
      <c r="T88" s="218">
        <v>0</v>
      </c>
      <c r="U88" s="218">
        <v>53.53</v>
      </c>
      <c r="V88" s="218">
        <v>6.15</v>
      </c>
      <c r="W88" s="218">
        <v>13.53</v>
      </c>
      <c r="X88" s="218">
        <v>43.74</v>
      </c>
      <c r="Y88" s="218">
        <v>0</v>
      </c>
      <c r="Z88" s="218">
        <v>74.66</v>
      </c>
      <c r="AA88" s="218">
        <v>7.53</v>
      </c>
      <c r="AB88" s="218">
        <v>0</v>
      </c>
      <c r="AC88" s="218">
        <v>10.98</v>
      </c>
      <c r="AD88" s="218">
        <v>8.31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-1.31</v>
      </c>
      <c r="AL88" s="218">
        <v>6.53</v>
      </c>
      <c r="AM88" s="218">
        <v>0</v>
      </c>
      <c r="AN88" s="218">
        <v>0</v>
      </c>
      <c r="AO88" s="218">
        <v>0</v>
      </c>
      <c r="AP88" s="218">
        <v>0</v>
      </c>
      <c r="AQ88" s="218">
        <v>0</v>
      </c>
      <c r="AR88" s="218">
        <v>0</v>
      </c>
      <c r="AS88" s="218">
        <v>0</v>
      </c>
      <c r="AT88" s="218">
        <v>0</v>
      </c>
    </row>
    <row r="89" spans="1:46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2.2400000000000002</v>
      </c>
      <c r="L89" s="218">
        <v>102.45</v>
      </c>
      <c r="M89" s="218">
        <v>27.28</v>
      </c>
      <c r="N89" s="218">
        <v>35.03</v>
      </c>
      <c r="O89" s="218">
        <v>0</v>
      </c>
      <c r="P89" s="218">
        <v>28.91</v>
      </c>
      <c r="Q89" s="218">
        <v>0</v>
      </c>
      <c r="R89" s="218">
        <v>12.58</v>
      </c>
      <c r="S89" s="218">
        <v>4.1500000000000004</v>
      </c>
      <c r="T89" s="218">
        <v>0</v>
      </c>
      <c r="U89" s="218">
        <v>53.53</v>
      </c>
      <c r="V89" s="218">
        <v>6.15</v>
      </c>
      <c r="W89" s="218">
        <v>13.53</v>
      </c>
      <c r="X89" s="218">
        <v>43.75</v>
      </c>
      <c r="Y89" s="218">
        <v>0</v>
      </c>
      <c r="Z89" s="218">
        <v>75.09</v>
      </c>
      <c r="AA89" s="218">
        <v>26.74</v>
      </c>
      <c r="AB89" s="218">
        <v>0</v>
      </c>
      <c r="AC89" s="218">
        <v>10.98</v>
      </c>
      <c r="AD89" s="218">
        <v>8.31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-1.31</v>
      </c>
      <c r="AL89" s="218">
        <v>6.53</v>
      </c>
      <c r="AM89" s="218">
        <v>0</v>
      </c>
      <c r="AN89" s="218">
        <v>0</v>
      </c>
      <c r="AO89" s="218">
        <v>0</v>
      </c>
      <c r="AP89" s="218">
        <v>0</v>
      </c>
      <c r="AQ89" s="218">
        <v>0</v>
      </c>
      <c r="AR89" s="218">
        <v>0</v>
      </c>
      <c r="AS89" s="218">
        <v>0</v>
      </c>
      <c r="AT89" s="218">
        <v>0</v>
      </c>
    </row>
    <row r="90" spans="1:46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2.2400000000000002</v>
      </c>
      <c r="L90" s="218">
        <v>102.45</v>
      </c>
      <c r="M90" s="218">
        <v>27.28</v>
      </c>
      <c r="N90" s="218">
        <v>35.03</v>
      </c>
      <c r="O90" s="218">
        <v>0</v>
      </c>
      <c r="P90" s="218">
        <v>28.91</v>
      </c>
      <c r="Q90" s="218">
        <v>0</v>
      </c>
      <c r="R90" s="218">
        <v>12.58</v>
      </c>
      <c r="S90" s="218">
        <v>4.1500000000000004</v>
      </c>
      <c r="T90" s="218">
        <v>0</v>
      </c>
      <c r="U90" s="218">
        <v>53.53</v>
      </c>
      <c r="V90" s="218">
        <v>6.15</v>
      </c>
      <c r="W90" s="218">
        <v>13.53</v>
      </c>
      <c r="X90" s="218">
        <v>43.75</v>
      </c>
      <c r="Y90" s="218">
        <v>0</v>
      </c>
      <c r="Z90" s="218">
        <v>75.09</v>
      </c>
      <c r="AA90" s="218">
        <v>26.74</v>
      </c>
      <c r="AB90" s="218">
        <v>0</v>
      </c>
      <c r="AC90" s="218">
        <v>10.98</v>
      </c>
      <c r="AD90" s="218">
        <v>8.31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-1.31</v>
      </c>
      <c r="AL90" s="218">
        <v>6.53</v>
      </c>
      <c r="AM90" s="218">
        <v>0</v>
      </c>
      <c r="AN90" s="218">
        <v>0</v>
      </c>
      <c r="AO90" s="218">
        <v>0</v>
      </c>
      <c r="AP90" s="218">
        <v>0</v>
      </c>
      <c r="AQ90" s="218">
        <v>0</v>
      </c>
      <c r="AR90" s="218">
        <v>0</v>
      </c>
      <c r="AS90" s="218">
        <v>0</v>
      </c>
      <c r="AT90" s="218">
        <v>0</v>
      </c>
    </row>
    <row r="91" spans="1:46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2.2400000000000002</v>
      </c>
      <c r="L91" s="218">
        <v>102.45</v>
      </c>
      <c r="M91" s="218">
        <v>27.28</v>
      </c>
      <c r="N91" s="218">
        <v>35.03</v>
      </c>
      <c r="O91" s="218">
        <v>0</v>
      </c>
      <c r="P91" s="218">
        <v>28.91</v>
      </c>
      <c r="Q91" s="218">
        <v>0</v>
      </c>
      <c r="R91" s="218">
        <v>7</v>
      </c>
      <c r="S91" s="218">
        <v>4.1500000000000004</v>
      </c>
      <c r="T91" s="218">
        <v>0</v>
      </c>
      <c r="U91" s="218">
        <v>53.53</v>
      </c>
      <c r="V91" s="218">
        <v>1.66</v>
      </c>
      <c r="W91" s="218">
        <v>5.0199999999999996</v>
      </c>
      <c r="X91" s="218">
        <v>43.75</v>
      </c>
      <c r="Y91" s="218">
        <v>0</v>
      </c>
      <c r="Z91" s="218">
        <v>33.83</v>
      </c>
      <c r="AA91" s="218">
        <v>7.73</v>
      </c>
      <c r="AB91" s="218">
        <v>0</v>
      </c>
      <c r="AC91" s="218">
        <v>10.98</v>
      </c>
      <c r="AD91" s="218">
        <v>8.31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18.489999999999998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  <c r="AQ91" s="218">
        <v>0</v>
      </c>
      <c r="AR91" s="218">
        <v>0</v>
      </c>
      <c r="AS91" s="218">
        <v>0</v>
      </c>
      <c r="AT91" s="218">
        <v>0</v>
      </c>
    </row>
    <row r="92" spans="1:46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2.2400000000000002</v>
      </c>
      <c r="L92" s="218">
        <v>102.45</v>
      </c>
      <c r="M92" s="218">
        <v>27.28</v>
      </c>
      <c r="N92" s="218">
        <v>35.03</v>
      </c>
      <c r="O92" s="218">
        <v>0</v>
      </c>
      <c r="P92" s="218">
        <v>28.91</v>
      </c>
      <c r="Q92" s="218">
        <v>0</v>
      </c>
      <c r="R92" s="218">
        <v>7</v>
      </c>
      <c r="S92" s="218">
        <v>4.1500000000000004</v>
      </c>
      <c r="T92" s="218">
        <v>0</v>
      </c>
      <c r="U92" s="218">
        <v>53.53</v>
      </c>
      <c r="V92" s="218">
        <v>6.15</v>
      </c>
      <c r="W92" s="218">
        <v>13.53</v>
      </c>
      <c r="X92" s="218">
        <v>43.75</v>
      </c>
      <c r="Y92" s="218">
        <v>0</v>
      </c>
      <c r="Z92" s="218">
        <v>75.09</v>
      </c>
      <c r="AA92" s="218">
        <v>7.73</v>
      </c>
      <c r="AB92" s="218">
        <v>0</v>
      </c>
      <c r="AC92" s="218">
        <v>10.98</v>
      </c>
      <c r="AD92" s="218">
        <v>8.31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43.5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  <c r="AQ92" s="218">
        <v>0</v>
      </c>
      <c r="AR92" s="218">
        <v>0</v>
      </c>
      <c r="AS92" s="218">
        <v>0</v>
      </c>
      <c r="AT92" s="218">
        <v>0</v>
      </c>
    </row>
    <row r="93" spans="1:46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2.2400000000000002</v>
      </c>
      <c r="L93" s="218">
        <v>102.45</v>
      </c>
      <c r="M93" s="218">
        <v>27.28</v>
      </c>
      <c r="N93" s="218">
        <v>35.03</v>
      </c>
      <c r="O93" s="218">
        <v>0</v>
      </c>
      <c r="P93" s="218">
        <v>28.91</v>
      </c>
      <c r="Q93" s="218">
        <v>0</v>
      </c>
      <c r="R93" s="218">
        <v>7</v>
      </c>
      <c r="S93" s="218">
        <v>4.1500000000000004</v>
      </c>
      <c r="T93" s="218">
        <v>0</v>
      </c>
      <c r="U93" s="218">
        <v>53.53</v>
      </c>
      <c r="V93" s="218">
        <v>0</v>
      </c>
      <c r="W93" s="218">
        <v>2.9</v>
      </c>
      <c r="X93" s="218">
        <v>9.67</v>
      </c>
      <c r="Y93" s="218">
        <v>0</v>
      </c>
      <c r="Z93" s="218">
        <v>73.72</v>
      </c>
      <c r="AA93" s="218">
        <v>7.73</v>
      </c>
      <c r="AB93" s="218">
        <v>0</v>
      </c>
      <c r="AC93" s="218">
        <v>10.98</v>
      </c>
      <c r="AD93" s="218">
        <v>8.31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43.5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  <c r="AQ93" s="218">
        <v>0</v>
      </c>
      <c r="AR93" s="218">
        <v>0</v>
      </c>
      <c r="AS93" s="218">
        <v>0</v>
      </c>
      <c r="AT93" s="218">
        <v>0</v>
      </c>
    </row>
    <row r="94" spans="1:46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2.2400000000000002</v>
      </c>
      <c r="L94" s="218">
        <v>102.45</v>
      </c>
      <c r="M94" s="218">
        <v>27.28</v>
      </c>
      <c r="N94" s="218">
        <v>35.03</v>
      </c>
      <c r="O94" s="218">
        <v>0</v>
      </c>
      <c r="P94" s="218">
        <v>28.91</v>
      </c>
      <c r="Q94" s="218">
        <v>0</v>
      </c>
      <c r="R94" s="218">
        <v>7</v>
      </c>
      <c r="S94" s="218">
        <v>4.1500000000000004</v>
      </c>
      <c r="T94" s="218">
        <v>0</v>
      </c>
      <c r="U94" s="218">
        <v>53.53</v>
      </c>
      <c r="V94" s="218">
        <v>0</v>
      </c>
      <c r="W94" s="218">
        <v>2.9</v>
      </c>
      <c r="X94" s="218">
        <v>9.67</v>
      </c>
      <c r="Y94" s="218">
        <v>0</v>
      </c>
      <c r="Z94" s="218">
        <v>47.27</v>
      </c>
      <c r="AA94" s="218">
        <v>7.73</v>
      </c>
      <c r="AB94" s="218">
        <v>0</v>
      </c>
      <c r="AC94" s="218">
        <v>10.98</v>
      </c>
      <c r="AD94" s="218">
        <v>8.31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43.5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  <c r="AQ94" s="218">
        <v>0</v>
      </c>
      <c r="AR94" s="218">
        <v>0</v>
      </c>
      <c r="AS94" s="218">
        <v>0</v>
      </c>
      <c r="AT94" s="218">
        <v>0</v>
      </c>
    </row>
    <row r="95" spans="1:46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2.2400000000000002</v>
      </c>
      <c r="L95" s="218">
        <v>102.45</v>
      </c>
      <c r="M95" s="218">
        <v>27.28</v>
      </c>
      <c r="N95" s="218">
        <v>35.03</v>
      </c>
      <c r="O95" s="218">
        <v>0</v>
      </c>
      <c r="P95" s="218">
        <v>28.91</v>
      </c>
      <c r="Q95" s="218">
        <v>0</v>
      </c>
      <c r="R95" s="218">
        <v>7</v>
      </c>
      <c r="S95" s="218">
        <v>4.1500000000000004</v>
      </c>
      <c r="T95" s="218">
        <v>0</v>
      </c>
      <c r="U95" s="218">
        <v>53.53</v>
      </c>
      <c r="V95" s="218">
        <v>0</v>
      </c>
      <c r="W95" s="218">
        <v>2.9</v>
      </c>
      <c r="X95" s="218">
        <v>43.74</v>
      </c>
      <c r="Y95" s="218">
        <v>0</v>
      </c>
      <c r="Z95" s="218">
        <v>14.5</v>
      </c>
      <c r="AA95" s="218">
        <v>7.73</v>
      </c>
      <c r="AB95" s="218">
        <v>0</v>
      </c>
      <c r="AC95" s="218">
        <v>10.98</v>
      </c>
      <c r="AD95" s="218">
        <v>8.31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43.5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  <c r="AQ95" s="218">
        <v>0</v>
      </c>
      <c r="AR95" s="218">
        <v>0</v>
      </c>
      <c r="AS95" s="218">
        <v>0</v>
      </c>
      <c r="AT95" s="218">
        <v>0</v>
      </c>
    </row>
    <row r="96" spans="1:46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2.2400000000000002</v>
      </c>
      <c r="L96" s="218">
        <v>102.45</v>
      </c>
      <c r="M96" s="218">
        <v>27.28</v>
      </c>
      <c r="N96" s="218">
        <v>35.03</v>
      </c>
      <c r="O96" s="218">
        <v>0</v>
      </c>
      <c r="P96" s="218">
        <v>28.91</v>
      </c>
      <c r="Q96" s="218">
        <v>0</v>
      </c>
      <c r="R96" s="218">
        <v>7</v>
      </c>
      <c r="S96" s="218">
        <v>4.1500000000000004</v>
      </c>
      <c r="T96" s="218">
        <v>0</v>
      </c>
      <c r="U96" s="218">
        <v>53.53</v>
      </c>
      <c r="V96" s="218">
        <v>0</v>
      </c>
      <c r="W96" s="218">
        <v>2.9</v>
      </c>
      <c r="X96" s="218">
        <v>43.74</v>
      </c>
      <c r="Y96" s="218">
        <v>0</v>
      </c>
      <c r="Z96" s="218">
        <v>14.5</v>
      </c>
      <c r="AA96" s="218">
        <v>7.73</v>
      </c>
      <c r="AB96" s="218">
        <v>0</v>
      </c>
      <c r="AC96" s="218">
        <v>10.98</v>
      </c>
      <c r="AD96" s="218">
        <v>8.31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69.599999999999994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  <c r="AQ96" s="218">
        <v>0</v>
      </c>
      <c r="AR96" s="218">
        <v>0</v>
      </c>
      <c r="AS96" s="218">
        <v>0</v>
      </c>
      <c r="AT96" s="218">
        <v>0</v>
      </c>
    </row>
    <row r="97" spans="1:46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2.2400000000000002</v>
      </c>
      <c r="L97" s="218">
        <v>102.45</v>
      </c>
      <c r="M97" s="218">
        <v>27.28</v>
      </c>
      <c r="N97" s="218">
        <v>35.03</v>
      </c>
      <c r="O97" s="218">
        <v>0</v>
      </c>
      <c r="P97" s="218">
        <v>28.91</v>
      </c>
      <c r="Q97" s="218">
        <v>0</v>
      </c>
      <c r="R97" s="218">
        <v>7</v>
      </c>
      <c r="S97" s="218">
        <v>4.1500000000000004</v>
      </c>
      <c r="T97" s="218">
        <v>0</v>
      </c>
      <c r="U97" s="218">
        <v>53.53</v>
      </c>
      <c r="V97" s="218">
        <v>0</v>
      </c>
      <c r="W97" s="218">
        <v>2.9</v>
      </c>
      <c r="X97" s="218">
        <v>9.67</v>
      </c>
      <c r="Y97" s="218">
        <v>0</v>
      </c>
      <c r="Z97" s="218">
        <v>14.5</v>
      </c>
      <c r="AA97" s="218">
        <v>7.73</v>
      </c>
      <c r="AB97" s="218">
        <v>0</v>
      </c>
      <c r="AC97" s="218">
        <v>10.98</v>
      </c>
      <c r="AD97" s="218">
        <v>8.31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69.599999999999994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  <c r="AQ97" s="218">
        <v>0</v>
      </c>
      <c r="AR97" s="218">
        <v>0</v>
      </c>
      <c r="AS97" s="218">
        <v>0</v>
      </c>
      <c r="AT97" s="218">
        <v>0</v>
      </c>
    </row>
    <row r="98" spans="1:46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2.2400000000000002</v>
      </c>
      <c r="L98" s="218">
        <v>102.45</v>
      </c>
      <c r="M98" s="218">
        <v>27.28</v>
      </c>
      <c r="N98" s="218">
        <v>35.03</v>
      </c>
      <c r="O98" s="218">
        <v>0</v>
      </c>
      <c r="P98" s="218">
        <v>28.91</v>
      </c>
      <c r="Q98" s="218">
        <v>0</v>
      </c>
      <c r="R98" s="218">
        <v>7</v>
      </c>
      <c r="S98" s="218">
        <v>4.1500000000000004</v>
      </c>
      <c r="T98" s="218">
        <v>0</v>
      </c>
      <c r="U98" s="218">
        <v>53.53</v>
      </c>
      <c r="V98" s="218">
        <v>0</v>
      </c>
      <c r="W98" s="218">
        <v>2.9</v>
      </c>
      <c r="X98" s="218">
        <v>43.73</v>
      </c>
      <c r="Y98" s="218">
        <v>0</v>
      </c>
      <c r="Z98" s="218">
        <v>14.5</v>
      </c>
      <c r="AA98" s="218">
        <v>7.73</v>
      </c>
      <c r="AB98" s="218">
        <v>0</v>
      </c>
      <c r="AC98" s="218">
        <v>10.98</v>
      </c>
      <c r="AD98" s="218">
        <v>8.31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69.599999999999994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  <c r="AQ98" s="218">
        <v>0</v>
      </c>
      <c r="AR98" s="218">
        <v>0</v>
      </c>
      <c r="AS98" s="218">
        <v>0</v>
      </c>
      <c r="AT98" s="21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5.2332500000000011E-2</v>
      </c>
      <c r="L99">
        <f t="shared" si="0"/>
        <v>4.6229450000000005</v>
      </c>
      <c r="M99">
        <f t="shared" si="0"/>
        <v>0.65677500000000077</v>
      </c>
      <c r="N99">
        <f t="shared" si="0"/>
        <v>0.84134750000000125</v>
      </c>
      <c r="O99">
        <f t="shared" si="0"/>
        <v>0</v>
      </c>
      <c r="P99">
        <f t="shared" si="0"/>
        <v>0.73993499999999957</v>
      </c>
      <c r="Q99">
        <f t="shared" si="0"/>
        <v>0</v>
      </c>
      <c r="R99">
        <f t="shared" si="0"/>
        <v>0.14526250000000004</v>
      </c>
      <c r="S99">
        <f t="shared" si="0"/>
        <v>9.6779999999999908E-2</v>
      </c>
      <c r="T99">
        <f t="shared" si="0"/>
        <v>0</v>
      </c>
      <c r="U99">
        <f t="shared" si="0"/>
        <v>1.2676775000000007</v>
      </c>
      <c r="V99">
        <f t="shared" si="0"/>
        <v>3.794000000000005E-2</v>
      </c>
      <c r="W99">
        <f t="shared" si="0"/>
        <v>9.875749999999997E-2</v>
      </c>
      <c r="X99">
        <f t="shared" si="0"/>
        <v>0.5232750000000006</v>
      </c>
      <c r="Y99">
        <f t="shared" si="0"/>
        <v>0</v>
      </c>
      <c r="Z99">
        <f t="shared" si="0"/>
        <v>0.64903500000000003</v>
      </c>
      <c r="AA99">
        <f t="shared" si="0"/>
        <v>0.28591500000000031</v>
      </c>
      <c r="AB99">
        <f t="shared" si="0"/>
        <v>0</v>
      </c>
      <c r="AC99">
        <f t="shared" si="0"/>
        <v>0.27471750000000023</v>
      </c>
      <c r="AD99">
        <f t="shared" si="0"/>
        <v>0.10595250000000002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7.8817499999999971E-2</v>
      </c>
      <c r="AL99">
        <f t="shared" si="0"/>
        <v>0.10392999999999984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0.23007000000000016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X101"/>
  <sheetViews>
    <sheetView workbookViewId="0">
      <pane xSplit="1" ySplit="2" topLeftCell="AD62" activePane="bottomRight" state="frozen"/>
      <selection pane="topRight" activeCell="B1" sqref="B1"/>
      <selection pane="bottomLeft" activeCell="A3" sqref="A3"/>
      <selection pane="bottomRight" activeCell="AR101" sqref="AR101:AV101"/>
    </sheetView>
  </sheetViews>
  <sheetFormatPr defaultRowHeight="15"/>
  <cols>
    <col min="1" max="1" width="12" customWidth="1"/>
  </cols>
  <sheetData>
    <row r="1" spans="1:50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s="80" t="s">
        <v>375</v>
      </c>
      <c r="AS1" s="80" t="s">
        <v>376</v>
      </c>
      <c r="AT1" s="80" t="s">
        <v>378</v>
      </c>
      <c r="AU1" s="80"/>
      <c r="AV1" s="80"/>
      <c r="AW1" s="80"/>
      <c r="AX1" s="80"/>
    </row>
    <row r="2" spans="1:50">
      <c r="A2" s="237"/>
    </row>
    <row r="3" spans="1:50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0.48</v>
      </c>
      <c r="L3" s="218">
        <v>0</v>
      </c>
      <c r="M3" s="218">
        <v>1.1299999999999999</v>
      </c>
      <c r="N3" s="218">
        <v>1.26</v>
      </c>
      <c r="O3" s="218">
        <v>1.4</v>
      </c>
      <c r="P3" s="218">
        <v>2.27</v>
      </c>
      <c r="Q3" s="218">
        <v>0.18</v>
      </c>
      <c r="R3" s="218">
        <v>0.57999999999999996</v>
      </c>
      <c r="S3" s="218">
        <v>0.28999999999999998</v>
      </c>
      <c r="T3" s="218">
        <v>0</v>
      </c>
      <c r="U3" s="218">
        <v>0</v>
      </c>
      <c r="V3" s="218">
        <v>0</v>
      </c>
      <c r="W3" s="218">
        <v>0</v>
      </c>
      <c r="X3" s="218">
        <v>0</v>
      </c>
      <c r="Y3" s="218">
        <v>0</v>
      </c>
      <c r="Z3" s="218">
        <v>0</v>
      </c>
      <c r="AA3" s="218">
        <v>0</v>
      </c>
      <c r="AB3" s="218">
        <v>0</v>
      </c>
      <c r="AC3" s="218">
        <v>1.83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0.01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  <c r="AQ3" s="218">
        <v>0</v>
      </c>
      <c r="AR3" s="218">
        <v>0</v>
      </c>
      <c r="AS3" s="218">
        <v>0</v>
      </c>
      <c r="AT3" s="218">
        <v>0</v>
      </c>
      <c r="AU3">
        <v>0</v>
      </c>
      <c r="AV3">
        <v>0</v>
      </c>
    </row>
    <row r="4" spans="1:50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0.48</v>
      </c>
      <c r="L4" s="218">
        <v>0</v>
      </c>
      <c r="M4" s="218">
        <v>1.1299999999999999</v>
      </c>
      <c r="N4" s="218">
        <v>1.26</v>
      </c>
      <c r="O4" s="218">
        <v>1.4</v>
      </c>
      <c r="P4" s="218">
        <v>2.27</v>
      </c>
      <c r="Q4" s="218">
        <v>0.18</v>
      </c>
      <c r="R4" s="218">
        <v>0.57999999999999996</v>
      </c>
      <c r="S4" s="218">
        <v>0.28999999999999998</v>
      </c>
      <c r="T4" s="218">
        <v>0</v>
      </c>
      <c r="U4" s="218">
        <v>0</v>
      </c>
      <c r="V4" s="218">
        <v>0</v>
      </c>
      <c r="W4" s="218">
        <v>0</v>
      </c>
      <c r="X4" s="218">
        <v>0</v>
      </c>
      <c r="Y4" s="218">
        <v>0</v>
      </c>
      <c r="Z4" s="218">
        <v>0</v>
      </c>
      <c r="AA4" s="218">
        <v>0</v>
      </c>
      <c r="AB4" s="218">
        <v>0</v>
      </c>
      <c r="AC4" s="218">
        <v>1.83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0.01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  <c r="AQ4" s="218">
        <v>0</v>
      </c>
      <c r="AR4" s="218">
        <v>0</v>
      </c>
      <c r="AS4" s="218">
        <v>0</v>
      </c>
      <c r="AT4" s="218">
        <v>0</v>
      </c>
      <c r="AU4">
        <v>0</v>
      </c>
      <c r="AV4">
        <v>0</v>
      </c>
    </row>
    <row r="5" spans="1:50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0.4</v>
      </c>
      <c r="L5" s="218">
        <v>0</v>
      </c>
      <c r="M5" s="218">
        <v>1.1299999999999999</v>
      </c>
      <c r="N5" s="218">
        <v>1.26</v>
      </c>
      <c r="O5" s="218">
        <v>1.4</v>
      </c>
      <c r="P5" s="218">
        <v>2.23</v>
      </c>
      <c r="Q5" s="218">
        <v>0.18</v>
      </c>
      <c r="R5" s="218">
        <v>0.57999999999999996</v>
      </c>
      <c r="S5" s="218">
        <v>0.28999999999999998</v>
      </c>
      <c r="T5" s="218">
        <v>0</v>
      </c>
      <c r="U5" s="218">
        <v>0</v>
      </c>
      <c r="V5" s="218">
        <v>0</v>
      </c>
      <c r="W5" s="218">
        <v>0</v>
      </c>
      <c r="X5" s="218">
        <v>0</v>
      </c>
      <c r="Y5" s="218">
        <v>0</v>
      </c>
      <c r="Z5" s="218">
        <v>0</v>
      </c>
      <c r="AA5" s="218">
        <v>0</v>
      </c>
      <c r="AB5" s="218">
        <v>0</v>
      </c>
      <c r="AC5" s="218">
        <v>1.83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0.01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  <c r="AQ5" s="218">
        <v>0</v>
      </c>
      <c r="AR5" s="218">
        <v>0</v>
      </c>
      <c r="AS5" s="218">
        <v>0</v>
      </c>
      <c r="AT5" s="218">
        <v>0</v>
      </c>
      <c r="AU5">
        <v>0</v>
      </c>
      <c r="AV5">
        <v>0</v>
      </c>
    </row>
    <row r="6" spans="1:50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0.4</v>
      </c>
      <c r="L6" s="218">
        <v>0</v>
      </c>
      <c r="M6" s="218">
        <v>1.1299999999999999</v>
      </c>
      <c r="N6" s="218">
        <v>1.26</v>
      </c>
      <c r="O6" s="218">
        <v>1.4</v>
      </c>
      <c r="P6" s="218">
        <v>2.23</v>
      </c>
      <c r="Q6" s="218">
        <v>0.18</v>
      </c>
      <c r="R6" s="218">
        <v>0.57999999999999996</v>
      </c>
      <c r="S6" s="218">
        <v>0.28999999999999998</v>
      </c>
      <c r="T6" s="218">
        <v>0</v>
      </c>
      <c r="U6" s="218">
        <v>0</v>
      </c>
      <c r="V6" s="218">
        <v>0</v>
      </c>
      <c r="W6" s="218">
        <v>0</v>
      </c>
      <c r="X6" s="218">
        <v>0</v>
      </c>
      <c r="Y6" s="218">
        <v>0</v>
      </c>
      <c r="Z6" s="218">
        <v>0</v>
      </c>
      <c r="AA6" s="218">
        <v>0</v>
      </c>
      <c r="AB6" s="218">
        <v>0</v>
      </c>
      <c r="AC6" s="218">
        <v>1.83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0.01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  <c r="AQ6" s="218">
        <v>0</v>
      </c>
      <c r="AR6" s="218">
        <v>0</v>
      </c>
      <c r="AS6" s="218">
        <v>0</v>
      </c>
      <c r="AT6" s="218">
        <v>0</v>
      </c>
      <c r="AU6">
        <v>0</v>
      </c>
      <c r="AV6">
        <v>0</v>
      </c>
    </row>
    <row r="7" spans="1:50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0</v>
      </c>
      <c r="L7" s="218">
        <v>0</v>
      </c>
      <c r="M7" s="218">
        <v>1.1299999999999999</v>
      </c>
      <c r="N7" s="218">
        <v>1.26</v>
      </c>
      <c r="O7" s="218">
        <v>1.4</v>
      </c>
      <c r="P7" s="218">
        <v>2.23</v>
      </c>
      <c r="Q7" s="218">
        <v>0.18</v>
      </c>
      <c r="R7" s="218">
        <v>0.57999999999999996</v>
      </c>
      <c r="S7" s="218">
        <v>0.28999999999999998</v>
      </c>
      <c r="T7" s="218">
        <v>0</v>
      </c>
      <c r="U7" s="218">
        <v>0</v>
      </c>
      <c r="V7" s="218">
        <v>0</v>
      </c>
      <c r="W7" s="218">
        <v>0</v>
      </c>
      <c r="X7" s="218">
        <v>0</v>
      </c>
      <c r="Y7" s="218">
        <v>0</v>
      </c>
      <c r="Z7" s="218">
        <v>0</v>
      </c>
      <c r="AA7" s="218">
        <v>0</v>
      </c>
      <c r="AB7" s="218">
        <v>0</v>
      </c>
      <c r="AC7" s="218">
        <v>1.83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0.01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  <c r="AQ7" s="218">
        <v>0</v>
      </c>
      <c r="AR7" s="218">
        <v>0</v>
      </c>
      <c r="AS7" s="218">
        <v>0</v>
      </c>
      <c r="AT7" s="218">
        <v>0</v>
      </c>
      <c r="AU7">
        <v>0</v>
      </c>
      <c r="AV7">
        <v>0</v>
      </c>
    </row>
    <row r="8" spans="1:50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0</v>
      </c>
      <c r="L8" s="218">
        <v>0</v>
      </c>
      <c r="M8" s="218">
        <v>1.1299999999999999</v>
      </c>
      <c r="N8" s="218">
        <v>1.26</v>
      </c>
      <c r="O8" s="218">
        <v>1.4</v>
      </c>
      <c r="P8" s="218">
        <v>2.23</v>
      </c>
      <c r="Q8" s="218">
        <v>0.18</v>
      </c>
      <c r="R8" s="218">
        <v>0.57999999999999996</v>
      </c>
      <c r="S8" s="218">
        <v>0.28999999999999998</v>
      </c>
      <c r="T8" s="218">
        <v>0</v>
      </c>
      <c r="U8" s="218">
        <v>0</v>
      </c>
      <c r="V8" s="218">
        <v>0</v>
      </c>
      <c r="W8" s="218">
        <v>0</v>
      </c>
      <c r="X8" s="218">
        <v>0</v>
      </c>
      <c r="Y8" s="218">
        <v>0</v>
      </c>
      <c r="Z8" s="218">
        <v>0</v>
      </c>
      <c r="AA8" s="218">
        <v>0</v>
      </c>
      <c r="AB8" s="218">
        <v>0</v>
      </c>
      <c r="AC8" s="218">
        <v>1.83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0.01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  <c r="AQ8" s="218">
        <v>0</v>
      </c>
      <c r="AR8" s="218">
        <v>0</v>
      </c>
      <c r="AS8" s="218">
        <v>0</v>
      </c>
      <c r="AT8" s="218">
        <v>0</v>
      </c>
      <c r="AU8">
        <v>0</v>
      </c>
      <c r="AV8">
        <v>0</v>
      </c>
    </row>
    <row r="9" spans="1:50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0</v>
      </c>
      <c r="L9" s="218">
        <v>0</v>
      </c>
      <c r="M9" s="218">
        <v>1.1299999999999999</v>
      </c>
      <c r="N9" s="218">
        <v>1.26</v>
      </c>
      <c r="O9" s="218">
        <v>1.4</v>
      </c>
      <c r="P9" s="218">
        <v>2.2599999999999998</v>
      </c>
      <c r="Q9" s="218">
        <v>0.18</v>
      </c>
      <c r="R9" s="218">
        <v>0.57999999999999996</v>
      </c>
      <c r="S9" s="218">
        <v>0.28999999999999998</v>
      </c>
      <c r="T9" s="218">
        <v>0</v>
      </c>
      <c r="U9" s="218">
        <v>0</v>
      </c>
      <c r="V9" s="218">
        <v>0</v>
      </c>
      <c r="W9" s="218">
        <v>0</v>
      </c>
      <c r="X9" s="218">
        <v>0</v>
      </c>
      <c r="Y9" s="218">
        <v>0</v>
      </c>
      <c r="Z9" s="218">
        <v>0</v>
      </c>
      <c r="AA9" s="218">
        <v>0</v>
      </c>
      <c r="AB9" s="218">
        <v>0</v>
      </c>
      <c r="AC9" s="218">
        <v>1.83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0.01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  <c r="AQ9" s="218">
        <v>0</v>
      </c>
      <c r="AR9" s="218">
        <v>0</v>
      </c>
      <c r="AS9" s="218">
        <v>0</v>
      </c>
      <c r="AT9" s="218">
        <v>0</v>
      </c>
      <c r="AU9">
        <v>0</v>
      </c>
      <c r="AV9">
        <v>0</v>
      </c>
    </row>
    <row r="10" spans="1:50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0</v>
      </c>
      <c r="L10" s="218">
        <v>0</v>
      </c>
      <c r="M10" s="218">
        <v>1.1299999999999999</v>
      </c>
      <c r="N10" s="218">
        <v>1.26</v>
      </c>
      <c r="O10" s="218">
        <v>1.4</v>
      </c>
      <c r="P10" s="218">
        <v>2.2599999999999998</v>
      </c>
      <c r="Q10" s="218">
        <v>0.18</v>
      </c>
      <c r="R10" s="218">
        <v>0.57999999999999996</v>
      </c>
      <c r="S10" s="218">
        <v>0.28999999999999998</v>
      </c>
      <c r="T10" s="218">
        <v>0</v>
      </c>
      <c r="U10" s="218">
        <v>0</v>
      </c>
      <c r="V10" s="218">
        <v>0</v>
      </c>
      <c r="W10" s="218">
        <v>0</v>
      </c>
      <c r="X10" s="218">
        <v>0</v>
      </c>
      <c r="Y10" s="218">
        <v>0</v>
      </c>
      <c r="Z10" s="218">
        <v>0</v>
      </c>
      <c r="AA10" s="218">
        <v>0</v>
      </c>
      <c r="AB10" s="218">
        <v>0</v>
      </c>
      <c r="AC10" s="218">
        <v>1.83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0.01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  <c r="AQ10" s="218">
        <v>0</v>
      </c>
      <c r="AR10" s="218">
        <v>0</v>
      </c>
      <c r="AS10" s="218">
        <v>0</v>
      </c>
      <c r="AT10" s="218">
        <v>0</v>
      </c>
      <c r="AU10">
        <v>0</v>
      </c>
      <c r="AV10">
        <v>0</v>
      </c>
    </row>
    <row r="11" spans="1:50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0.54</v>
      </c>
      <c r="L11" s="218">
        <v>0</v>
      </c>
      <c r="M11" s="218">
        <v>1.1299999999999999</v>
      </c>
      <c r="N11" s="218">
        <v>1.26</v>
      </c>
      <c r="O11" s="218">
        <v>1.4</v>
      </c>
      <c r="P11" s="218">
        <v>2.23</v>
      </c>
      <c r="Q11" s="218">
        <v>0.18</v>
      </c>
      <c r="R11" s="218">
        <v>0.57999999999999996</v>
      </c>
      <c r="S11" s="218">
        <v>0.28999999999999998</v>
      </c>
      <c r="T11" s="218">
        <v>0</v>
      </c>
      <c r="U11" s="218">
        <v>0</v>
      </c>
      <c r="V11" s="218">
        <v>0</v>
      </c>
      <c r="W11" s="218">
        <v>0</v>
      </c>
      <c r="X11" s="218">
        <v>0</v>
      </c>
      <c r="Y11" s="218">
        <v>0</v>
      </c>
      <c r="Z11" s="218">
        <v>0</v>
      </c>
      <c r="AA11" s="218">
        <v>0</v>
      </c>
      <c r="AB11" s="218">
        <v>0</v>
      </c>
      <c r="AC11" s="218">
        <v>1.83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0.01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  <c r="AQ11" s="218">
        <v>0</v>
      </c>
      <c r="AR11" s="218">
        <v>0</v>
      </c>
      <c r="AS11" s="218">
        <v>0</v>
      </c>
      <c r="AT11" s="218">
        <v>0</v>
      </c>
      <c r="AU11">
        <v>0</v>
      </c>
      <c r="AV11">
        <v>0</v>
      </c>
    </row>
    <row r="12" spans="1:50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0.37</v>
      </c>
      <c r="L12" s="218">
        <v>0</v>
      </c>
      <c r="M12" s="218">
        <v>1.1299999999999999</v>
      </c>
      <c r="N12" s="218">
        <v>1.26</v>
      </c>
      <c r="O12" s="218">
        <v>1.4</v>
      </c>
      <c r="P12" s="218">
        <v>2.23</v>
      </c>
      <c r="Q12" s="218">
        <v>0.18</v>
      </c>
      <c r="R12" s="218">
        <v>0.57999999999999996</v>
      </c>
      <c r="S12" s="218">
        <v>0.28999999999999998</v>
      </c>
      <c r="T12" s="218">
        <v>0</v>
      </c>
      <c r="U12" s="218">
        <v>0</v>
      </c>
      <c r="V12" s="218">
        <v>0</v>
      </c>
      <c r="W12" s="218">
        <v>0</v>
      </c>
      <c r="X12" s="218">
        <v>0</v>
      </c>
      <c r="Y12" s="218">
        <v>0</v>
      </c>
      <c r="Z12" s="218">
        <v>0</v>
      </c>
      <c r="AA12" s="218">
        <v>0</v>
      </c>
      <c r="AB12" s="218">
        <v>0</v>
      </c>
      <c r="AC12" s="218">
        <v>1.83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0.01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  <c r="AQ12" s="218">
        <v>0</v>
      </c>
      <c r="AR12" s="218">
        <v>0</v>
      </c>
      <c r="AS12" s="218">
        <v>0</v>
      </c>
      <c r="AT12" s="218">
        <v>0</v>
      </c>
      <c r="AU12">
        <v>0</v>
      </c>
      <c r="AV12">
        <v>0</v>
      </c>
    </row>
    <row r="13" spans="1:50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0.32</v>
      </c>
      <c r="L13" s="218">
        <v>0</v>
      </c>
      <c r="M13" s="218">
        <v>1.1299999999999999</v>
      </c>
      <c r="N13" s="218">
        <v>1.26</v>
      </c>
      <c r="O13" s="218">
        <v>1.4</v>
      </c>
      <c r="P13" s="218">
        <v>2.23</v>
      </c>
      <c r="Q13" s="218">
        <v>0.18</v>
      </c>
      <c r="R13" s="218">
        <v>0.57999999999999996</v>
      </c>
      <c r="S13" s="218">
        <v>0.28999999999999998</v>
      </c>
      <c r="T13" s="218">
        <v>0</v>
      </c>
      <c r="U13" s="218">
        <v>0</v>
      </c>
      <c r="V13" s="218">
        <v>0</v>
      </c>
      <c r="W13" s="218">
        <v>0</v>
      </c>
      <c r="X13" s="218">
        <v>0</v>
      </c>
      <c r="Y13" s="218">
        <v>0</v>
      </c>
      <c r="Z13" s="218">
        <v>0</v>
      </c>
      <c r="AA13" s="218">
        <v>0</v>
      </c>
      <c r="AB13" s="218">
        <v>0</v>
      </c>
      <c r="AC13" s="218">
        <v>1.83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0.01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  <c r="AQ13" s="218">
        <v>0</v>
      </c>
      <c r="AR13" s="218">
        <v>0</v>
      </c>
      <c r="AS13" s="218">
        <v>0</v>
      </c>
      <c r="AT13" s="218">
        <v>0</v>
      </c>
      <c r="AU13">
        <v>0</v>
      </c>
      <c r="AV13">
        <v>0</v>
      </c>
    </row>
    <row r="14" spans="1:50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0.32</v>
      </c>
      <c r="L14" s="218">
        <v>0</v>
      </c>
      <c r="M14" s="218">
        <v>1.1299999999999999</v>
      </c>
      <c r="N14" s="218">
        <v>1.26</v>
      </c>
      <c r="O14" s="218">
        <v>1.4</v>
      </c>
      <c r="P14" s="218">
        <v>2.23</v>
      </c>
      <c r="Q14" s="218">
        <v>0.18</v>
      </c>
      <c r="R14" s="218">
        <v>0.57999999999999996</v>
      </c>
      <c r="S14" s="218">
        <v>0.28999999999999998</v>
      </c>
      <c r="T14" s="218">
        <v>0</v>
      </c>
      <c r="U14" s="218">
        <v>0</v>
      </c>
      <c r="V14" s="218">
        <v>0</v>
      </c>
      <c r="W14" s="218">
        <v>0</v>
      </c>
      <c r="X14" s="218">
        <v>0</v>
      </c>
      <c r="Y14" s="218">
        <v>0</v>
      </c>
      <c r="Z14" s="218">
        <v>0</v>
      </c>
      <c r="AA14" s="218">
        <v>0</v>
      </c>
      <c r="AB14" s="218">
        <v>0</v>
      </c>
      <c r="AC14" s="218">
        <v>1.83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0.01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  <c r="AQ14" s="218">
        <v>0</v>
      </c>
      <c r="AR14" s="218">
        <v>0</v>
      </c>
      <c r="AS14" s="218">
        <v>0</v>
      </c>
      <c r="AT14" s="218">
        <v>0</v>
      </c>
      <c r="AU14">
        <v>0</v>
      </c>
      <c r="AV14">
        <v>0</v>
      </c>
    </row>
    <row r="15" spans="1:50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0.32</v>
      </c>
      <c r="L15" s="218">
        <v>0</v>
      </c>
      <c r="M15" s="218">
        <v>1.1299999999999999</v>
      </c>
      <c r="N15" s="218">
        <v>1.26</v>
      </c>
      <c r="O15" s="218">
        <v>1.4</v>
      </c>
      <c r="P15" s="218">
        <v>2.23</v>
      </c>
      <c r="Q15" s="218">
        <v>0.18</v>
      </c>
      <c r="R15" s="218">
        <v>0.57999999999999996</v>
      </c>
      <c r="S15" s="218">
        <v>0.28999999999999998</v>
      </c>
      <c r="T15" s="218">
        <v>0</v>
      </c>
      <c r="U15" s="218">
        <v>0</v>
      </c>
      <c r="V15" s="218">
        <v>0</v>
      </c>
      <c r="W15" s="218">
        <v>0</v>
      </c>
      <c r="X15" s="218">
        <v>0</v>
      </c>
      <c r="Y15" s="218">
        <v>0</v>
      </c>
      <c r="Z15" s="218">
        <v>0</v>
      </c>
      <c r="AA15" s="218">
        <v>0</v>
      </c>
      <c r="AB15" s="218">
        <v>0</v>
      </c>
      <c r="AC15" s="218">
        <v>1.83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0.01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  <c r="AQ15" s="218">
        <v>0</v>
      </c>
      <c r="AR15" s="218">
        <v>0</v>
      </c>
      <c r="AS15" s="218">
        <v>0</v>
      </c>
      <c r="AT15" s="218">
        <v>0</v>
      </c>
      <c r="AU15">
        <v>0</v>
      </c>
      <c r="AV15">
        <v>0</v>
      </c>
    </row>
    <row r="16" spans="1:50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0.32</v>
      </c>
      <c r="L16" s="218">
        <v>0</v>
      </c>
      <c r="M16" s="218">
        <v>1.1299999999999999</v>
      </c>
      <c r="N16" s="218">
        <v>1.26</v>
      </c>
      <c r="O16" s="218">
        <v>1.4</v>
      </c>
      <c r="P16" s="218">
        <v>2.23</v>
      </c>
      <c r="Q16" s="218">
        <v>0.18</v>
      </c>
      <c r="R16" s="218">
        <v>0.57999999999999996</v>
      </c>
      <c r="S16" s="218">
        <v>0.28999999999999998</v>
      </c>
      <c r="T16" s="218">
        <v>0</v>
      </c>
      <c r="U16" s="218">
        <v>0</v>
      </c>
      <c r="V16" s="218">
        <v>0</v>
      </c>
      <c r="W16" s="218">
        <v>0</v>
      </c>
      <c r="X16" s="218">
        <v>0</v>
      </c>
      <c r="Y16" s="218">
        <v>0</v>
      </c>
      <c r="Z16" s="218">
        <v>0</v>
      </c>
      <c r="AA16" s="218">
        <v>0</v>
      </c>
      <c r="AB16" s="218">
        <v>0</v>
      </c>
      <c r="AC16" s="218">
        <v>1.83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0.01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  <c r="AQ16" s="218">
        <v>0</v>
      </c>
      <c r="AR16" s="218">
        <v>0</v>
      </c>
      <c r="AS16" s="218">
        <v>0</v>
      </c>
      <c r="AT16" s="218">
        <v>0</v>
      </c>
      <c r="AU16">
        <v>0</v>
      </c>
      <c r="AV16">
        <v>0</v>
      </c>
    </row>
    <row r="17" spans="1:48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0.32</v>
      </c>
      <c r="L17" s="218">
        <v>0</v>
      </c>
      <c r="M17" s="218">
        <v>1.1299999999999999</v>
      </c>
      <c r="N17" s="218">
        <v>1.26</v>
      </c>
      <c r="O17" s="218">
        <v>1.4</v>
      </c>
      <c r="P17" s="218">
        <v>2.23</v>
      </c>
      <c r="Q17" s="218">
        <v>0.18</v>
      </c>
      <c r="R17" s="218">
        <v>0.57999999999999996</v>
      </c>
      <c r="S17" s="218">
        <v>0.28999999999999998</v>
      </c>
      <c r="T17" s="218">
        <v>0</v>
      </c>
      <c r="U17" s="218">
        <v>0</v>
      </c>
      <c r="V17" s="218">
        <v>0</v>
      </c>
      <c r="W17" s="218">
        <v>0</v>
      </c>
      <c r="X17" s="218">
        <v>0</v>
      </c>
      <c r="Y17" s="218">
        <v>0</v>
      </c>
      <c r="Z17" s="218">
        <v>0</v>
      </c>
      <c r="AA17" s="218">
        <v>0</v>
      </c>
      <c r="AB17" s="218">
        <v>0</v>
      </c>
      <c r="AC17" s="218">
        <v>1.83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0.01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  <c r="AQ17" s="218">
        <v>0</v>
      </c>
      <c r="AR17" s="218">
        <v>0</v>
      </c>
      <c r="AS17" s="218">
        <v>0</v>
      </c>
      <c r="AT17" s="218">
        <v>0</v>
      </c>
      <c r="AU17">
        <v>0</v>
      </c>
      <c r="AV17">
        <v>0</v>
      </c>
    </row>
    <row r="18" spans="1:48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0.32</v>
      </c>
      <c r="L18" s="218">
        <v>0</v>
      </c>
      <c r="M18" s="218">
        <v>1.1299999999999999</v>
      </c>
      <c r="N18" s="218">
        <v>1.26</v>
      </c>
      <c r="O18" s="218">
        <v>1.4</v>
      </c>
      <c r="P18" s="218">
        <v>2.23</v>
      </c>
      <c r="Q18" s="218">
        <v>0.18</v>
      </c>
      <c r="R18" s="218">
        <v>0.57999999999999996</v>
      </c>
      <c r="S18" s="218">
        <v>0.28999999999999998</v>
      </c>
      <c r="T18" s="218">
        <v>0</v>
      </c>
      <c r="U18" s="218">
        <v>0</v>
      </c>
      <c r="V18" s="218">
        <v>0</v>
      </c>
      <c r="W18" s="218">
        <v>0</v>
      </c>
      <c r="X18" s="218">
        <v>0</v>
      </c>
      <c r="Y18" s="218">
        <v>0</v>
      </c>
      <c r="Z18" s="218">
        <v>0</v>
      </c>
      <c r="AA18" s="218">
        <v>0</v>
      </c>
      <c r="AB18" s="218">
        <v>0</v>
      </c>
      <c r="AC18" s="218">
        <v>1.83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0.01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  <c r="AQ18" s="218">
        <v>0</v>
      </c>
      <c r="AR18" s="218">
        <v>0</v>
      </c>
      <c r="AS18" s="218">
        <v>0</v>
      </c>
      <c r="AT18" s="218">
        <v>0</v>
      </c>
      <c r="AU18">
        <v>0</v>
      </c>
      <c r="AV18">
        <v>0</v>
      </c>
    </row>
    <row r="19" spans="1:48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0.32</v>
      </c>
      <c r="L19" s="218">
        <v>0</v>
      </c>
      <c r="M19" s="218">
        <v>1.1299999999999999</v>
      </c>
      <c r="N19" s="218">
        <v>1.26</v>
      </c>
      <c r="O19" s="218">
        <v>1.4</v>
      </c>
      <c r="P19" s="218">
        <v>2.23</v>
      </c>
      <c r="Q19" s="218">
        <v>0.18</v>
      </c>
      <c r="R19" s="218">
        <v>0.57999999999999996</v>
      </c>
      <c r="S19" s="218">
        <v>0.28999999999999998</v>
      </c>
      <c r="T19" s="218">
        <v>0</v>
      </c>
      <c r="U19" s="218">
        <v>0</v>
      </c>
      <c r="V19" s="218">
        <v>0</v>
      </c>
      <c r="W19" s="218">
        <v>0</v>
      </c>
      <c r="X19" s="218">
        <v>0</v>
      </c>
      <c r="Y19" s="218">
        <v>0</v>
      </c>
      <c r="Z19" s="218">
        <v>0</v>
      </c>
      <c r="AA19" s="218">
        <v>0</v>
      </c>
      <c r="AB19" s="218">
        <v>0</v>
      </c>
      <c r="AC19" s="218">
        <v>1.83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0.01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  <c r="AQ19" s="218">
        <v>0</v>
      </c>
      <c r="AR19" s="218">
        <v>0</v>
      </c>
      <c r="AS19" s="218">
        <v>0</v>
      </c>
      <c r="AT19" s="218">
        <v>0</v>
      </c>
      <c r="AU19">
        <v>0</v>
      </c>
      <c r="AV19">
        <v>0</v>
      </c>
    </row>
    <row r="20" spans="1:48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0.32</v>
      </c>
      <c r="L20" s="218">
        <v>0</v>
      </c>
      <c r="M20" s="218">
        <v>1.1299999999999999</v>
      </c>
      <c r="N20" s="218">
        <v>1.26</v>
      </c>
      <c r="O20" s="218">
        <v>1.4</v>
      </c>
      <c r="P20" s="218">
        <v>2.23</v>
      </c>
      <c r="Q20" s="218">
        <v>0.18</v>
      </c>
      <c r="R20" s="218">
        <v>0.57999999999999996</v>
      </c>
      <c r="S20" s="218">
        <v>0.28999999999999998</v>
      </c>
      <c r="T20" s="218">
        <v>0</v>
      </c>
      <c r="U20" s="218">
        <v>0</v>
      </c>
      <c r="V20" s="218">
        <v>0</v>
      </c>
      <c r="W20" s="218">
        <v>0</v>
      </c>
      <c r="X20" s="218">
        <v>0</v>
      </c>
      <c r="Y20" s="218">
        <v>0</v>
      </c>
      <c r="Z20" s="218">
        <v>0</v>
      </c>
      <c r="AA20" s="218">
        <v>0</v>
      </c>
      <c r="AB20" s="218">
        <v>0</v>
      </c>
      <c r="AC20" s="218">
        <v>1.83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0.01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  <c r="AQ20" s="218">
        <v>0</v>
      </c>
      <c r="AR20" s="218">
        <v>0</v>
      </c>
      <c r="AS20" s="218">
        <v>0</v>
      </c>
      <c r="AT20" s="218">
        <v>0</v>
      </c>
      <c r="AU20">
        <v>0</v>
      </c>
      <c r="AV20">
        <v>0</v>
      </c>
    </row>
    <row r="21" spans="1:48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0.32</v>
      </c>
      <c r="L21" s="218">
        <v>0</v>
      </c>
      <c r="M21" s="218">
        <v>1.1299999999999999</v>
      </c>
      <c r="N21" s="218">
        <v>1.26</v>
      </c>
      <c r="O21" s="218">
        <v>1.4</v>
      </c>
      <c r="P21" s="218">
        <v>1.63</v>
      </c>
      <c r="Q21" s="218">
        <v>0.18</v>
      </c>
      <c r="R21" s="218">
        <v>0.57999999999999996</v>
      </c>
      <c r="S21" s="218">
        <v>0.28999999999999998</v>
      </c>
      <c r="T21" s="218">
        <v>0</v>
      </c>
      <c r="U21" s="218">
        <v>0</v>
      </c>
      <c r="V21" s="218">
        <v>0</v>
      </c>
      <c r="W21" s="218">
        <v>0</v>
      </c>
      <c r="X21" s="218">
        <v>0</v>
      </c>
      <c r="Y21" s="218">
        <v>0</v>
      </c>
      <c r="Z21" s="218">
        <v>0</v>
      </c>
      <c r="AA21" s="218">
        <v>0</v>
      </c>
      <c r="AB21" s="218">
        <v>0</v>
      </c>
      <c r="AC21" s="218">
        <v>1.88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0.01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  <c r="AQ21" s="218">
        <v>0</v>
      </c>
      <c r="AR21" s="218">
        <v>0</v>
      </c>
      <c r="AS21" s="218">
        <v>0</v>
      </c>
      <c r="AT21" s="218">
        <v>0</v>
      </c>
      <c r="AU21">
        <v>0</v>
      </c>
      <c r="AV21">
        <v>0</v>
      </c>
    </row>
    <row r="22" spans="1:48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0.32</v>
      </c>
      <c r="L22" s="218">
        <v>0</v>
      </c>
      <c r="M22" s="218">
        <v>1.1299999999999999</v>
      </c>
      <c r="N22" s="218">
        <v>1.26</v>
      </c>
      <c r="O22" s="218">
        <v>1.4</v>
      </c>
      <c r="P22" s="218">
        <v>1.63</v>
      </c>
      <c r="Q22" s="218">
        <v>0.18</v>
      </c>
      <c r="R22" s="218">
        <v>0.57999999999999996</v>
      </c>
      <c r="S22" s="218">
        <v>0.28999999999999998</v>
      </c>
      <c r="T22" s="218">
        <v>0</v>
      </c>
      <c r="U22" s="218">
        <v>0</v>
      </c>
      <c r="V22" s="218">
        <v>0</v>
      </c>
      <c r="W22" s="218">
        <v>0</v>
      </c>
      <c r="X22" s="218">
        <v>0</v>
      </c>
      <c r="Y22" s="218">
        <v>0</v>
      </c>
      <c r="Z22" s="218">
        <v>0</v>
      </c>
      <c r="AA22" s="218">
        <v>0</v>
      </c>
      <c r="AB22" s="218">
        <v>0</v>
      </c>
      <c r="AC22" s="218">
        <v>1.88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0.01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  <c r="AQ22" s="218">
        <v>0</v>
      </c>
      <c r="AR22" s="218">
        <v>0</v>
      </c>
      <c r="AS22" s="218">
        <v>0</v>
      </c>
      <c r="AT22" s="218">
        <v>0</v>
      </c>
      <c r="AU22">
        <v>0</v>
      </c>
      <c r="AV22">
        <v>0</v>
      </c>
    </row>
    <row r="23" spans="1:48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0.32</v>
      </c>
      <c r="L23" s="218">
        <v>0</v>
      </c>
      <c r="M23" s="218">
        <v>1.1299999999999999</v>
      </c>
      <c r="N23" s="218">
        <v>1.26</v>
      </c>
      <c r="O23" s="218">
        <v>1.4</v>
      </c>
      <c r="P23" s="218">
        <v>1.63</v>
      </c>
      <c r="Q23" s="218">
        <v>0.18</v>
      </c>
      <c r="R23" s="218">
        <v>0.57999999999999996</v>
      </c>
      <c r="S23" s="218">
        <v>0.28999999999999998</v>
      </c>
      <c r="T23" s="218">
        <v>0</v>
      </c>
      <c r="U23" s="218">
        <v>0</v>
      </c>
      <c r="V23" s="218">
        <v>0</v>
      </c>
      <c r="W23" s="218">
        <v>0</v>
      </c>
      <c r="X23" s="218">
        <v>0</v>
      </c>
      <c r="Y23" s="218">
        <v>0</v>
      </c>
      <c r="Z23" s="218">
        <v>0</v>
      </c>
      <c r="AA23" s="218">
        <v>0</v>
      </c>
      <c r="AB23" s="218">
        <v>0</v>
      </c>
      <c r="AC23" s="218">
        <v>1.88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0.01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  <c r="AQ23" s="218">
        <v>0</v>
      </c>
      <c r="AR23" s="218">
        <v>0</v>
      </c>
      <c r="AS23" s="218">
        <v>0</v>
      </c>
      <c r="AT23" s="218">
        <v>0</v>
      </c>
      <c r="AU23">
        <v>0</v>
      </c>
      <c r="AV23">
        <v>0</v>
      </c>
    </row>
    <row r="24" spans="1:48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0.32</v>
      </c>
      <c r="L24" s="218">
        <v>0</v>
      </c>
      <c r="M24" s="218">
        <v>1.1299999999999999</v>
      </c>
      <c r="N24" s="218">
        <v>1.26</v>
      </c>
      <c r="O24" s="218">
        <v>1.4</v>
      </c>
      <c r="P24" s="218">
        <v>1.63</v>
      </c>
      <c r="Q24" s="218">
        <v>0.18</v>
      </c>
      <c r="R24" s="218">
        <v>0.57999999999999996</v>
      </c>
      <c r="S24" s="218">
        <v>0.28999999999999998</v>
      </c>
      <c r="T24" s="218">
        <v>0</v>
      </c>
      <c r="U24" s="218">
        <v>0</v>
      </c>
      <c r="V24" s="218">
        <v>0</v>
      </c>
      <c r="W24" s="218">
        <v>0</v>
      </c>
      <c r="X24" s="218">
        <v>0</v>
      </c>
      <c r="Y24" s="218">
        <v>0</v>
      </c>
      <c r="Z24" s="218">
        <v>0</v>
      </c>
      <c r="AA24" s="218">
        <v>0</v>
      </c>
      <c r="AB24" s="218">
        <v>0</v>
      </c>
      <c r="AC24" s="218">
        <v>1.88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0.01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  <c r="AQ24" s="218">
        <v>0</v>
      </c>
      <c r="AR24" s="218">
        <v>0</v>
      </c>
      <c r="AS24" s="218">
        <v>0</v>
      </c>
      <c r="AT24" s="218">
        <v>0</v>
      </c>
      <c r="AU24">
        <v>0</v>
      </c>
      <c r="AV24">
        <v>0</v>
      </c>
    </row>
    <row r="25" spans="1:48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0.32</v>
      </c>
      <c r="L25" s="218">
        <v>0</v>
      </c>
      <c r="M25" s="218">
        <v>1.1299999999999999</v>
      </c>
      <c r="N25" s="218">
        <v>1.26</v>
      </c>
      <c r="O25" s="218">
        <v>1.4</v>
      </c>
      <c r="P25" s="218">
        <v>1.63</v>
      </c>
      <c r="Q25" s="218">
        <v>0.18</v>
      </c>
      <c r="R25" s="218">
        <v>0.57999999999999996</v>
      </c>
      <c r="S25" s="218">
        <v>0.28999999999999998</v>
      </c>
      <c r="T25" s="218">
        <v>0</v>
      </c>
      <c r="U25" s="218">
        <v>0</v>
      </c>
      <c r="V25" s="218">
        <v>0</v>
      </c>
      <c r="W25" s="218">
        <v>0</v>
      </c>
      <c r="X25" s="218">
        <v>0</v>
      </c>
      <c r="Y25" s="218">
        <v>0</v>
      </c>
      <c r="Z25" s="218">
        <v>0</v>
      </c>
      <c r="AA25" s="218">
        <v>0</v>
      </c>
      <c r="AB25" s="218">
        <v>0</v>
      </c>
      <c r="AC25" s="218">
        <v>1.88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-0.44</v>
      </c>
      <c r="AL25" s="218">
        <v>1.83</v>
      </c>
      <c r="AM25" s="218">
        <v>0</v>
      </c>
      <c r="AN25" s="218">
        <v>0</v>
      </c>
      <c r="AO25" s="218">
        <v>0</v>
      </c>
      <c r="AP25" s="218">
        <v>0</v>
      </c>
      <c r="AQ25" s="218">
        <v>0</v>
      </c>
      <c r="AR25" s="218">
        <v>0</v>
      </c>
      <c r="AS25" s="218">
        <v>0</v>
      </c>
      <c r="AT25" s="218">
        <v>0</v>
      </c>
      <c r="AU25">
        <v>0</v>
      </c>
      <c r="AV25">
        <v>0</v>
      </c>
    </row>
    <row r="26" spans="1:48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0.32</v>
      </c>
      <c r="L26" s="218">
        <v>0</v>
      </c>
      <c r="M26" s="218">
        <v>1.1299999999999999</v>
      </c>
      <c r="N26" s="218">
        <v>1.26</v>
      </c>
      <c r="O26" s="218">
        <v>1.4</v>
      </c>
      <c r="P26" s="218">
        <v>1.63</v>
      </c>
      <c r="Q26" s="218">
        <v>0.18</v>
      </c>
      <c r="R26" s="218">
        <v>0.57999999999999996</v>
      </c>
      <c r="S26" s="218">
        <v>0.28999999999999998</v>
      </c>
      <c r="T26" s="218">
        <v>0</v>
      </c>
      <c r="U26" s="218">
        <v>0</v>
      </c>
      <c r="V26" s="218">
        <v>0</v>
      </c>
      <c r="W26" s="218">
        <v>0</v>
      </c>
      <c r="X26" s="218">
        <v>0</v>
      </c>
      <c r="Y26" s="218">
        <v>0</v>
      </c>
      <c r="Z26" s="218">
        <v>0</v>
      </c>
      <c r="AA26" s="218">
        <v>0</v>
      </c>
      <c r="AB26" s="218">
        <v>0</v>
      </c>
      <c r="AC26" s="218">
        <v>1.88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-0.44</v>
      </c>
      <c r="AL26" s="218">
        <v>1.83</v>
      </c>
      <c r="AM26" s="218">
        <v>0</v>
      </c>
      <c r="AN26" s="218">
        <v>0</v>
      </c>
      <c r="AO26" s="218">
        <v>0</v>
      </c>
      <c r="AP26" s="218">
        <v>0</v>
      </c>
      <c r="AQ26" s="218">
        <v>0</v>
      </c>
      <c r="AR26" s="218">
        <v>0</v>
      </c>
      <c r="AS26" s="218">
        <v>0</v>
      </c>
      <c r="AT26" s="218">
        <v>0</v>
      </c>
      <c r="AU26">
        <v>0</v>
      </c>
      <c r="AV26">
        <v>0</v>
      </c>
    </row>
    <row r="27" spans="1:48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0.32</v>
      </c>
      <c r="L27" s="218">
        <v>0</v>
      </c>
      <c r="M27" s="218">
        <v>1.1299999999999999</v>
      </c>
      <c r="N27" s="218">
        <v>1.26</v>
      </c>
      <c r="O27" s="218">
        <v>1.4</v>
      </c>
      <c r="P27" s="218">
        <v>1.64</v>
      </c>
      <c r="Q27" s="218">
        <v>0.18</v>
      </c>
      <c r="R27" s="218">
        <v>0.57999999999999996</v>
      </c>
      <c r="S27" s="218">
        <v>0.28999999999999998</v>
      </c>
      <c r="T27" s="218">
        <v>0</v>
      </c>
      <c r="U27" s="218">
        <v>0</v>
      </c>
      <c r="V27" s="218">
        <v>0</v>
      </c>
      <c r="W27" s="218">
        <v>0</v>
      </c>
      <c r="X27" s="218">
        <v>0</v>
      </c>
      <c r="Y27" s="218">
        <v>0</v>
      </c>
      <c r="Z27" s="218">
        <v>0</v>
      </c>
      <c r="AA27" s="218">
        <v>0</v>
      </c>
      <c r="AB27" s="218">
        <v>0</v>
      </c>
      <c r="AC27" s="218">
        <v>1.88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-0.44</v>
      </c>
      <c r="AL27" s="218">
        <v>1.83</v>
      </c>
      <c r="AM27" s="218">
        <v>0</v>
      </c>
      <c r="AN27" s="218">
        <v>0</v>
      </c>
      <c r="AO27" s="218">
        <v>0</v>
      </c>
      <c r="AP27" s="218">
        <v>0</v>
      </c>
      <c r="AQ27" s="218">
        <v>0</v>
      </c>
      <c r="AR27" s="218">
        <v>0</v>
      </c>
      <c r="AS27" s="218">
        <v>0</v>
      </c>
      <c r="AT27" s="218">
        <v>0</v>
      </c>
      <c r="AU27">
        <v>0</v>
      </c>
      <c r="AV27">
        <v>0</v>
      </c>
    </row>
    <row r="28" spans="1:48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0.32</v>
      </c>
      <c r="L28" s="218">
        <v>0</v>
      </c>
      <c r="M28" s="218">
        <v>1.1299999999999999</v>
      </c>
      <c r="N28" s="218">
        <v>1.26</v>
      </c>
      <c r="O28" s="218">
        <v>1.4</v>
      </c>
      <c r="P28" s="218">
        <v>1.59</v>
      </c>
      <c r="Q28" s="218">
        <v>0.18</v>
      </c>
      <c r="R28" s="218">
        <v>0.57999999999999996</v>
      </c>
      <c r="S28" s="218">
        <v>0.28999999999999998</v>
      </c>
      <c r="T28" s="218">
        <v>0</v>
      </c>
      <c r="U28" s="218">
        <v>0</v>
      </c>
      <c r="V28" s="218">
        <v>0</v>
      </c>
      <c r="W28" s="218">
        <v>0</v>
      </c>
      <c r="X28" s="218">
        <v>0</v>
      </c>
      <c r="Y28" s="218">
        <v>0</v>
      </c>
      <c r="Z28" s="218">
        <v>0</v>
      </c>
      <c r="AA28" s="218">
        <v>0</v>
      </c>
      <c r="AB28" s="218">
        <v>0</v>
      </c>
      <c r="AC28" s="218">
        <v>1.88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-0.44</v>
      </c>
      <c r="AL28" s="218">
        <v>1.83</v>
      </c>
      <c r="AM28" s="218">
        <v>0</v>
      </c>
      <c r="AN28" s="218">
        <v>0</v>
      </c>
      <c r="AO28" s="218">
        <v>0</v>
      </c>
      <c r="AP28" s="218">
        <v>0</v>
      </c>
      <c r="AQ28" s="218">
        <v>0</v>
      </c>
      <c r="AR28" s="218">
        <v>0</v>
      </c>
      <c r="AS28" s="218">
        <v>0</v>
      </c>
      <c r="AT28" s="218">
        <v>0</v>
      </c>
      <c r="AU28">
        <v>0</v>
      </c>
      <c r="AV28">
        <v>0</v>
      </c>
    </row>
    <row r="29" spans="1:48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0.32</v>
      </c>
      <c r="L29" s="218">
        <v>0</v>
      </c>
      <c r="M29" s="218">
        <v>1.1299999999999999</v>
      </c>
      <c r="N29" s="218">
        <v>1.26</v>
      </c>
      <c r="O29" s="218">
        <v>1.4</v>
      </c>
      <c r="P29" s="218">
        <v>1.59</v>
      </c>
      <c r="Q29" s="218">
        <v>0.18</v>
      </c>
      <c r="R29" s="218">
        <v>0.56000000000000005</v>
      </c>
      <c r="S29" s="218">
        <v>0.28999999999999998</v>
      </c>
      <c r="T29" s="218">
        <v>0</v>
      </c>
      <c r="U29" s="218">
        <v>0</v>
      </c>
      <c r="V29" s="218">
        <v>0</v>
      </c>
      <c r="W29" s="218">
        <v>0</v>
      </c>
      <c r="X29" s="218">
        <v>0</v>
      </c>
      <c r="Y29" s="218">
        <v>0</v>
      </c>
      <c r="Z29" s="218">
        <v>0</v>
      </c>
      <c r="AA29" s="218">
        <v>0</v>
      </c>
      <c r="AB29" s="218">
        <v>0</v>
      </c>
      <c r="AC29" s="218">
        <v>1.88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-0.44</v>
      </c>
      <c r="AL29" s="218">
        <v>1.83</v>
      </c>
      <c r="AM29" s="218">
        <v>0</v>
      </c>
      <c r="AN29" s="218">
        <v>0</v>
      </c>
      <c r="AO29" s="218">
        <v>0</v>
      </c>
      <c r="AP29" s="218">
        <v>0</v>
      </c>
      <c r="AQ29" s="218">
        <v>0</v>
      </c>
      <c r="AR29" s="218">
        <v>0</v>
      </c>
      <c r="AS29" s="218">
        <v>0</v>
      </c>
      <c r="AT29" s="218">
        <v>0</v>
      </c>
      <c r="AU29">
        <v>0</v>
      </c>
      <c r="AV29">
        <v>0</v>
      </c>
    </row>
    <row r="30" spans="1:48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0.32</v>
      </c>
      <c r="L30" s="218">
        <v>0</v>
      </c>
      <c r="M30" s="218">
        <v>1.1299999999999999</v>
      </c>
      <c r="N30" s="218">
        <v>1.26</v>
      </c>
      <c r="O30" s="218">
        <v>1.4</v>
      </c>
      <c r="P30" s="218">
        <v>1.59</v>
      </c>
      <c r="Q30" s="218">
        <v>0.18</v>
      </c>
      <c r="R30" s="218">
        <v>0.56000000000000005</v>
      </c>
      <c r="S30" s="218">
        <v>0.28999999999999998</v>
      </c>
      <c r="T30" s="218">
        <v>0</v>
      </c>
      <c r="U30" s="218">
        <v>0</v>
      </c>
      <c r="V30" s="218">
        <v>0</v>
      </c>
      <c r="W30" s="218">
        <v>0</v>
      </c>
      <c r="X30" s="218">
        <v>0</v>
      </c>
      <c r="Y30" s="218">
        <v>0</v>
      </c>
      <c r="Z30" s="218">
        <v>0</v>
      </c>
      <c r="AA30" s="218">
        <v>0</v>
      </c>
      <c r="AB30" s="218">
        <v>0</v>
      </c>
      <c r="AC30" s="218">
        <v>1.88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-0.44</v>
      </c>
      <c r="AL30" s="218">
        <v>1.83</v>
      </c>
      <c r="AM30" s="218">
        <v>0</v>
      </c>
      <c r="AN30" s="218">
        <v>0</v>
      </c>
      <c r="AO30" s="218">
        <v>0</v>
      </c>
      <c r="AP30" s="218">
        <v>0</v>
      </c>
      <c r="AQ30" s="218">
        <v>0</v>
      </c>
      <c r="AR30" s="218">
        <v>0</v>
      </c>
      <c r="AS30" s="218">
        <v>0</v>
      </c>
      <c r="AT30" s="218">
        <v>0</v>
      </c>
      <c r="AU30">
        <v>0</v>
      </c>
      <c r="AV30">
        <v>0</v>
      </c>
    </row>
    <row r="31" spans="1:48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1.31</v>
      </c>
      <c r="L31" s="218">
        <v>0</v>
      </c>
      <c r="M31" s="218">
        <v>1.1299999999999999</v>
      </c>
      <c r="N31" s="218">
        <v>1.26</v>
      </c>
      <c r="O31" s="218">
        <v>1.4</v>
      </c>
      <c r="P31" s="218">
        <v>1.54</v>
      </c>
      <c r="Q31" s="218">
        <v>0.18</v>
      </c>
      <c r="R31" s="218">
        <v>0.56000000000000005</v>
      </c>
      <c r="S31" s="218">
        <v>0.28999999999999998</v>
      </c>
      <c r="T31" s="218">
        <v>0</v>
      </c>
      <c r="U31" s="218">
        <v>0</v>
      </c>
      <c r="V31" s="218">
        <v>0</v>
      </c>
      <c r="W31" s="218">
        <v>0</v>
      </c>
      <c r="X31" s="218">
        <v>0</v>
      </c>
      <c r="Y31" s="218">
        <v>0</v>
      </c>
      <c r="Z31" s="218">
        <v>0</v>
      </c>
      <c r="AA31" s="218">
        <v>0</v>
      </c>
      <c r="AB31" s="218">
        <v>0</v>
      </c>
      <c r="AC31" s="218">
        <v>1.88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-0.44</v>
      </c>
      <c r="AL31" s="218">
        <v>1.83</v>
      </c>
      <c r="AM31" s="218">
        <v>0</v>
      </c>
      <c r="AN31" s="218">
        <v>0</v>
      </c>
      <c r="AO31" s="218">
        <v>0</v>
      </c>
      <c r="AP31" s="218">
        <v>0</v>
      </c>
      <c r="AQ31" s="218">
        <v>0</v>
      </c>
      <c r="AR31" s="218">
        <v>0</v>
      </c>
      <c r="AS31" s="218">
        <v>0</v>
      </c>
      <c r="AT31" s="218">
        <v>0</v>
      </c>
      <c r="AU31">
        <v>0</v>
      </c>
      <c r="AV31">
        <v>0</v>
      </c>
    </row>
    <row r="32" spans="1:48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1.31</v>
      </c>
      <c r="L32" s="218">
        <v>0</v>
      </c>
      <c r="M32" s="218">
        <v>1.1299999999999999</v>
      </c>
      <c r="N32" s="218">
        <v>1.26</v>
      </c>
      <c r="O32" s="218">
        <v>1.4</v>
      </c>
      <c r="P32" s="218">
        <v>1.54</v>
      </c>
      <c r="Q32" s="218">
        <v>0.18</v>
      </c>
      <c r="R32" s="218">
        <v>0.56000000000000005</v>
      </c>
      <c r="S32" s="218">
        <v>0.28999999999999998</v>
      </c>
      <c r="T32" s="218">
        <v>0</v>
      </c>
      <c r="U32" s="218">
        <v>0</v>
      </c>
      <c r="V32" s="218">
        <v>0</v>
      </c>
      <c r="W32" s="218">
        <v>0</v>
      </c>
      <c r="X32" s="218">
        <v>0</v>
      </c>
      <c r="Y32" s="218">
        <v>0</v>
      </c>
      <c r="Z32" s="218">
        <v>0</v>
      </c>
      <c r="AA32" s="218">
        <v>0</v>
      </c>
      <c r="AB32" s="218">
        <v>0</v>
      </c>
      <c r="AC32" s="218">
        <v>1.88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-0.44</v>
      </c>
      <c r="AL32" s="218">
        <v>1.83</v>
      </c>
      <c r="AM32" s="218">
        <v>0</v>
      </c>
      <c r="AN32" s="218">
        <v>0</v>
      </c>
      <c r="AO32" s="218">
        <v>0</v>
      </c>
      <c r="AP32" s="218">
        <v>0</v>
      </c>
      <c r="AQ32" s="218">
        <v>0</v>
      </c>
      <c r="AR32" s="218">
        <v>0</v>
      </c>
      <c r="AS32" s="218">
        <v>0</v>
      </c>
      <c r="AT32" s="218">
        <v>0</v>
      </c>
      <c r="AU32">
        <v>0</v>
      </c>
      <c r="AV32">
        <v>0</v>
      </c>
    </row>
    <row r="33" spans="1:48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1.31</v>
      </c>
      <c r="L33" s="218">
        <v>0</v>
      </c>
      <c r="M33" s="218">
        <v>1.1299999999999999</v>
      </c>
      <c r="N33" s="218">
        <v>1.26</v>
      </c>
      <c r="O33" s="218">
        <v>1.4</v>
      </c>
      <c r="P33" s="218">
        <v>1.54</v>
      </c>
      <c r="Q33" s="218">
        <v>0.18</v>
      </c>
      <c r="R33" s="218">
        <v>0.56000000000000005</v>
      </c>
      <c r="S33" s="218">
        <v>0.28999999999999998</v>
      </c>
      <c r="T33" s="218">
        <v>0</v>
      </c>
      <c r="U33" s="218">
        <v>0</v>
      </c>
      <c r="V33" s="218">
        <v>0</v>
      </c>
      <c r="W33" s="218">
        <v>0</v>
      </c>
      <c r="X33" s="218">
        <v>0</v>
      </c>
      <c r="Y33" s="218">
        <v>0</v>
      </c>
      <c r="Z33" s="218">
        <v>0</v>
      </c>
      <c r="AA33" s="218">
        <v>0</v>
      </c>
      <c r="AB33" s="218">
        <v>0</v>
      </c>
      <c r="AC33" s="218">
        <v>1.88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-0.44</v>
      </c>
      <c r="AL33" s="218">
        <v>1.83</v>
      </c>
      <c r="AM33" s="218">
        <v>0</v>
      </c>
      <c r="AN33" s="218">
        <v>0</v>
      </c>
      <c r="AO33" s="218">
        <v>0</v>
      </c>
      <c r="AP33" s="218">
        <v>0</v>
      </c>
      <c r="AQ33" s="218">
        <v>0</v>
      </c>
      <c r="AR33" s="218">
        <v>0</v>
      </c>
      <c r="AS33" s="218">
        <v>0</v>
      </c>
      <c r="AT33" s="218">
        <v>0</v>
      </c>
      <c r="AU33">
        <v>0</v>
      </c>
      <c r="AV33">
        <v>0</v>
      </c>
    </row>
    <row r="34" spans="1:48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1.31</v>
      </c>
      <c r="L34" s="218">
        <v>0</v>
      </c>
      <c r="M34" s="218">
        <v>1.1299999999999999</v>
      </c>
      <c r="N34" s="218">
        <v>1.26</v>
      </c>
      <c r="O34" s="218">
        <v>1.4</v>
      </c>
      <c r="P34" s="218">
        <v>1.54</v>
      </c>
      <c r="Q34" s="218">
        <v>0.18</v>
      </c>
      <c r="R34" s="218">
        <v>0.56000000000000005</v>
      </c>
      <c r="S34" s="218">
        <v>0.28999999999999998</v>
      </c>
      <c r="T34" s="218">
        <v>0</v>
      </c>
      <c r="U34" s="218">
        <v>0</v>
      </c>
      <c r="V34" s="218">
        <v>0</v>
      </c>
      <c r="W34" s="218">
        <v>0</v>
      </c>
      <c r="X34" s="218">
        <v>0</v>
      </c>
      <c r="Y34" s="218">
        <v>0</v>
      </c>
      <c r="Z34" s="218">
        <v>0</v>
      </c>
      <c r="AA34" s="218">
        <v>0</v>
      </c>
      <c r="AB34" s="218">
        <v>0</v>
      </c>
      <c r="AC34" s="218">
        <v>1.88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-0.44</v>
      </c>
      <c r="AL34" s="218">
        <v>1.83</v>
      </c>
      <c r="AM34" s="218">
        <v>0</v>
      </c>
      <c r="AN34" s="218">
        <v>0</v>
      </c>
      <c r="AO34" s="218">
        <v>0</v>
      </c>
      <c r="AP34" s="218">
        <v>0</v>
      </c>
      <c r="AQ34" s="218">
        <v>0</v>
      </c>
      <c r="AR34" s="218">
        <v>0</v>
      </c>
      <c r="AS34" s="218">
        <v>0</v>
      </c>
      <c r="AT34" s="218">
        <v>0</v>
      </c>
      <c r="AU34">
        <v>0</v>
      </c>
      <c r="AV34">
        <v>0</v>
      </c>
    </row>
    <row r="35" spans="1:48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1.31</v>
      </c>
      <c r="L35" s="218">
        <v>4.0599999999999996</v>
      </c>
      <c r="M35" s="218">
        <v>1.1299999999999999</v>
      </c>
      <c r="N35" s="218">
        <v>1.26</v>
      </c>
      <c r="O35" s="218">
        <v>1.4</v>
      </c>
      <c r="P35" s="218">
        <v>1.54</v>
      </c>
      <c r="Q35" s="218">
        <v>0.18</v>
      </c>
      <c r="R35" s="218">
        <v>0.56000000000000005</v>
      </c>
      <c r="S35" s="218">
        <v>0.28999999999999998</v>
      </c>
      <c r="T35" s="218">
        <v>0</v>
      </c>
      <c r="U35" s="218">
        <v>0</v>
      </c>
      <c r="V35" s="218">
        <v>0</v>
      </c>
      <c r="W35" s="218">
        <v>0</v>
      </c>
      <c r="X35" s="218">
        <v>0</v>
      </c>
      <c r="Y35" s="218">
        <v>0</v>
      </c>
      <c r="Z35" s="218">
        <v>0</v>
      </c>
      <c r="AA35" s="218">
        <v>0</v>
      </c>
      <c r="AB35" s="218">
        <v>0</v>
      </c>
      <c r="AC35" s="218">
        <v>1.88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-0.44</v>
      </c>
      <c r="AL35" s="218">
        <v>1.83</v>
      </c>
      <c r="AM35" s="218">
        <v>0</v>
      </c>
      <c r="AN35" s="218">
        <v>0</v>
      </c>
      <c r="AO35" s="218">
        <v>0</v>
      </c>
      <c r="AP35" s="218">
        <v>0</v>
      </c>
      <c r="AQ35" s="218">
        <v>0</v>
      </c>
      <c r="AR35" s="218">
        <v>0</v>
      </c>
      <c r="AS35" s="218">
        <v>0</v>
      </c>
      <c r="AT35" s="218">
        <v>0</v>
      </c>
      <c r="AU35">
        <v>0</v>
      </c>
      <c r="AV35">
        <v>0</v>
      </c>
    </row>
    <row r="36" spans="1:48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1.31</v>
      </c>
      <c r="L36" s="218">
        <v>4.0599999999999996</v>
      </c>
      <c r="M36" s="218">
        <v>1.1299999999999999</v>
      </c>
      <c r="N36" s="218">
        <v>1.26</v>
      </c>
      <c r="O36" s="218">
        <v>1.4</v>
      </c>
      <c r="P36" s="218">
        <v>1.54</v>
      </c>
      <c r="Q36" s="218">
        <v>0.18</v>
      </c>
      <c r="R36" s="218">
        <v>0.56000000000000005</v>
      </c>
      <c r="S36" s="218">
        <v>0.28999999999999998</v>
      </c>
      <c r="T36" s="218">
        <v>0</v>
      </c>
      <c r="U36" s="218">
        <v>0</v>
      </c>
      <c r="V36" s="218">
        <v>0</v>
      </c>
      <c r="W36" s="218">
        <v>0</v>
      </c>
      <c r="X36" s="218">
        <v>0</v>
      </c>
      <c r="Y36" s="218">
        <v>0</v>
      </c>
      <c r="Z36" s="218">
        <v>0</v>
      </c>
      <c r="AA36" s="218">
        <v>0</v>
      </c>
      <c r="AB36" s="218">
        <v>0</v>
      </c>
      <c r="AC36" s="218">
        <v>1.88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-0.44</v>
      </c>
      <c r="AL36" s="218">
        <v>1.83</v>
      </c>
      <c r="AM36" s="218">
        <v>0</v>
      </c>
      <c r="AN36" s="218">
        <v>0</v>
      </c>
      <c r="AO36" s="218">
        <v>0</v>
      </c>
      <c r="AP36" s="218">
        <v>0</v>
      </c>
      <c r="AQ36" s="218">
        <v>0</v>
      </c>
      <c r="AR36" s="218">
        <v>0</v>
      </c>
      <c r="AS36" s="218">
        <v>0</v>
      </c>
      <c r="AT36" s="218">
        <v>0</v>
      </c>
      <c r="AU36">
        <v>0</v>
      </c>
      <c r="AV36">
        <v>0</v>
      </c>
    </row>
    <row r="37" spans="1:48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1.31</v>
      </c>
      <c r="L37" s="218">
        <v>4.0599999999999996</v>
      </c>
      <c r="M37" s="218">
        <v>1.1299999999999999</v>
      </c>
      <c r="N37" s="218">
        <v>1.26</v>
      </c>
      <c r="O37" s="218">
        <v>1.4</v>
      </c>
      <c r="P37" s="218">
        <v>1.54</v>
      </c>
      <c r="Q37" s="218">
        <v>0.18</v>
      </c>
      <c r="R37" s="218">
        <v>0.56000000000000005</v>
      </c>
      <c r="S37" s="218">
        <v>0.28999999999999998</v>
      </c>
      <c r="T37" s="218">
        <v>0</v>
      </c>
      <c r="U37" s="218">
        <v>0</v>
      </c>
      <c r="V37" s="218">
        <v>0</v>
      </c>
      <c r="W37" s="218">
        <v>0</v>
      </c>
      <c r="X37" s="218">
        <v>0</v>
      </c>
      <c r="Y37" s="218">
        <v>0</v>
      </c>
      <c r="Z37" s="218">
        <v>0</v>
      </c>
      <c r="AA37" s="218">
        <v>0</v>
      </c>
      <c r="AB37" s="218">
        <v>0</v>
      </c>
      <c r="AC37" s="218">
        <v>1.88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-0.44</v>
      </c>
      <c r="AL37" s="218">
        <v>1.83</v>
      </c>
      <c r="AM37" s="218">
        <v>0</v>
      </c>
      <c r="AN37" s="218">
        <v>0</v>
      </c>
      <c r="AO37" s="218">
        <v>0</v>
      </c>
      <c r="AP37" s="218">
        <v>0</v>
      </c>
      <c r="AQ37" s="218">
        <v>0</v>
      </c>
      <c r="AR37" s="218">
        <v>0</v>
      </c>
      <c r="AS37" s="218">
        <v>0</v>
      </c>
      <c r="AT37" s="218">
        <v>0</v>
      </c>
      <c r="AU37">
        <v>0</v>
      </c>
      <c r="AV37">
        <v>0</v>
      </c>
    </row>
    <row r="38" spans="1:48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1.31</v>
      </c>
      <c r="L38" s="218">
        <v>4.0599999999999996</v>
      </c>
      <c r="M38" s="218">
        <v>1.1299999999999999</v>
      </c>
      <c r="N38" s="218">
        <v>1.26</v>
      </c>
      <c r="O38" s="218">
        <v>1.4</v>
      </c>
      <c r="P38" s="218">
        <v>1.54</v>
      </c>
      <c r="Q38" s="218">
        <v>0.18</v>
      </c>
      <c r="R38" s="218">
        <v>0.56000000000000005</v>
      </c>
      <c r="S38" s="218">
        <v>0.28999999999999998</v>
      </c>
      <c r="T38" s="218">
        <v>0</v>
      </c>
      <c r="U38" s="218">
        <v>0</v>
      </c>
      <c r="V38" s="218">
        <v>0</v>
      </c>
      <c r="W38" s="218">
        <v>0</v>
      </c>
      <c r="X38" s="218">
        <v>0</v>
      </c>
      <c r="Y38" s="218">
        <v>0</v>
      </c>
      <c r="Z38" s="218">
        <v>0</v>
      </c>
      <c r="AA38" s="218">
        <v>0</v>
      </c>
      <c r="AB38" s="218">
        <v>0</v>
      </c>
      <c r="AC38" s="218">
        <v>1.83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-0.44</v>
      </c>
      <c r="AL38" s="218">
        <v>1.83</v>
      </c>
      <c r="AM38" s="218">
        <v>0</v>
      </c>
      <c r="AN38" s="218">
        <v>0</v>
      </c>
      <c r="AO38" s="218">
        <v>0</v>
      </c>
      <c r="AP38" s="218">
        <v>0</v>
      </c>
      <c r="AQ38" s="218">
        <v>0</v>
      </c>
      <c r="AR38" s="218">
        <v>0</v>
      </c>
      <c r="AS38" s="218">
        <v>0</v>
      </c>
      <c r="AT38" s="218">
        <v>0</v>
      </c>
      <c r="AU38">
        <v>0</v>
      </c>
      <c r="AV38">
        <v>0</v>
      </c>
    </row>
    <row r="39" spans="1:48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1.31</v>
      </c>
      <c r="L39" s="218">
        <v>4.0599999999999996</v>
      </c>
      <c r="M39" s="218">
        <v>1.1299999999999999</v>
      </c>
      <c r="N39" s="218">
        <v>1.26</v>
      </c>
      <c r="O39" s="218">
        <v>1.4</v>
      </c>
      <c r="P39" s="218">
        <v>1.62</v>
      </c>
      <c r="Q39" s="218">
        <v>0.18</v>
      </c>
      <c r="R39" s="218">
        <v>0.56000000000000005</v>
      </c>
      <c r="S39" s="218">
        <v>0.28999999999999998</v>
      </c>
      <c r="T39" s="218">
        <v>0</v>
      </c>
      <c r="U39" s="218">
        <v>0</v>
      </c>
      <c r="V39" s="218">
        <v>0</v>
      </c>
      <c r="W39" s="218">
        <v>0</v>
      </c>
      <c r="X39" s="218">
        <v>0</v>
      </c>
      <c r="Y39" s="218">
        <v>0</v>
      </c>
      <c r="Z39" s="218">
        <v>0</v>
      </c>
      <c r="AA39" s="218">
        <v>0</v>
      </c>
      <c r="AB39" s="218">
        <v>0</v>
      </c>
      <c r="AC39" s="218">
        <v>1.83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-0.44</v>
      </c>
      <c r="AL39" s="218">
        <v>2.19</v>
      </c>
      <c r="AM39" s="218">
        <v>0</v>
      </c>
      <c r="AN39" s="218">
        <v>0</v>
      </c>
      <c r="AO39" s="218">
        <v>0</v>
      </c>
      <c r="AP39" s="218">
        <v>0</v>
      </c>
      <c r="AQ39" s="218">
        <v>0</v>
      </c>
      <c r="AR39" s="218">
        <v>0</v>
      </c>
      <c r="AS39" s="218">
        <v>0</v>
      </c>
      <c r="AT39" s="218">
        <v>0</v>
      </c>
      <c r="AU39">
        <v>0</v>
      </c>
      <c r="AV39">
        <v>0</v>
      </c>
    </row>
    <row r="40" spans="1:48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1.31</v>
      </c>
      <c r="L40" s="218">
        <v>4.0599999999999996</v>
      </c>
      <c r="M40" s="218">
        <v>1.1299999999999999</v>
      </c>
      <c r="N40" s="218">
        <v>1.26</v>
      </c>
      <c r="O40" s="218">
        <v>1.4</v>
      </c>
      <c r="P40" s="218">
        <v>1.62</v>
      </c>
      <c r="Q40" s="218">
        <v>0.18</v>
      </c>
      <c r="R40" s="218">
        <v>0.56000000000000005</v>
      </c>
      <c r="S40" s="218">
        <v>0.28999999999999998</v>
      </c>
      <c r="T40" s="218">
        <v>0</v>
      </c>
      <c r="U40" s="218">
        <v>0</v>
      </c>
      <c r="V40" s="218">
        <v>0</v>
      </c>
      <c r="W40" s="218">
        <v>0</v>
      </c>
      <c r="X40" s="218">
        <v>0</v>
      </c>
      <c r="Y40" s="218">
        <v>0</v>
      </c>
      <c r="Z40" s="218">
        <v>0</v>
      </c>
      <c r="AA40" s="218">
        <v>0</v>
      </c>
      <c r="AB40" s="218">
        <v>0</v>
      </c>
      <c r="AC40" s="218">
        <v>1.83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-0.44</v>
      </c>
      <c r="AL40" s="218">
        <v>2.19</v>
      </c>
      <c r="AM40" s="218">
        <v>0</v>
      </c>
      <c r="AN40" s="218">
        <v>0</v>
      </c>
      <c r="AO40" s="218">
        <v>0</v>
      </c>
      <c r="AP40" s="218">
        <v>0</v>
      </c>
      <c r="AQ40" s="218">
        <v>0</v>
      </c>
      <c r="AR40" s="218">
        <v>0</v>
      </c>
      <c r="AS40" s="218">
        <v>0</v>
      </c>
      <c r="AT40" s="218">
        <v>0</v>
      </c>
      <c r="AU40">
        <v>0</v>
      </c>
      <c r="AV40">
        <v>0</v>
      </c>
    </row>
    <row r="41" spans="1:48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1.31</v>
      </c>
      <c r="L41" s="218">
        <v>4.0599999999999996</v>
      </c>
      <c r="M41" s="218">
        <v>1.1299999999999999</v>
      </c>
      <c r="N41" s="218">
        <v>1.26</v>
      </c>
      <c r="O41" s="218">
        <v>1.4</v>
      </c>
      <c r="P41" s="218">
        <v>1.6</v>
      </c>
      <c r="Q41" s="218">
        <v>0.18</v>
      </c>
      <c r="R41" s="218">
        <v>0.56000000000000005</v>
      </c>
      <c r="S41" s="218">
        <v>0.28999999999999998</v>
      </c>
      <c r="T41" s="218">
        <v>0</v>
      </c>
      <c r="U41" s="218">
        <v>0</v>
      </c>
      <c r="V41" s="218">
        <v>0</v>
      </c>
      <c r="W41" s="218">
        <v>0</v>
      </c>
      <c r="X41" s="218">
        <v>0</v>
      </c>
      <c r="Y41" s="218">
        <v>0</v>
      </c>
      <c r="Z41" s="218">
        <v>0</v>
      </c>
      <c r="AA41" s="218">
        <v>0</v>
      </c>
      <c r="AB41" s="218">
        <v>0</v>
      </c>
      <c r="AC41" s="218">
        <v>1.83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-0.44</v>
      </c>
      <c r="AL41" s="218">
        <v>2.19</v>
      </c>
      <c r="AM41" s="218">
        <v>0</v>
      </c>
      <c r="AN41" s="218">
        <v>0</v>
      </c>
      <c r="AO41" s="218">
        <v>0</v>
      </c>
      <c r="AP41" s="218">
        <v>0</v>
      </c>
      <c r="AQ41" s="218">
        <v>0</v>
      </c>
      <c r="AR41" s="218">
        <v>0</v>
      </c>
      <c r="AS41" s="218">
        <v>0</v>
      </c>
      <c r="AT41" s="218">
        <v>0</v>
      </c>
      <c r="AU41">
        <v>0</v>
      </c>
      <c r="AV41">
        <v>0</v>
      </c>
    </row>
    <row r="42" spans="1:48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1.31</v>
      </c>
      <c r="L42" s="218">
        <v>4.0599999999999996</v>
      </c>
      <c r="M42" s="218">
        <v>1.1299999999999999</v>
      </c>
      <c r="N42" s="218">
        <v>1.26</v>
      </c>
      <c r="O42" s="218">
        <v>1.4</v>
      </c>
      <c r="P42" s="218">
        <v>1.6</v>
      </c>
      <c r="Q42" s="218">
        <v>0.18</v>
      </c>
      <c r="R42" s="218">
        <v>0.56000000000000005</v>
      </c>
      <c r="S42" s="218">
        <v>0.28999999999999998</v>
      </c>
      <c r="T42" s="218">
        <v>0</v>
      </c>
      <c r="U42" s="218">
        <v>0</v>
      </c>
      <c r="V42" s="218">
        <v>0</v>
      </c>
      <c r="W42" s="218">
        <v>0</v>
      </c>
      <c r="X42" s="218">
        <v>0</v>
      </c>
      <c r="Y42" s="218">
        <v>0</v>
      </c>
      <c r="Z42" s="218">
        <v>0</v>
      </c>
      <c r="AA42" s="218">
        <v>0</v>
      </c>
      <c r="AB42" s="218">
        <v>0</v>
      </c>
      <c r="AC42" s="218">
        <v>1.83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-0.44</v>
      </c>
      <c r="AL42" s="218">
        <v>2.19</v>
      </c>
      <c r="AM42" s="218">
        <v>0</v>
      </c>
      <c r="AN42" s="218">
        <v>0</v>
      </c>
      <c r="AO42" s="218">
        <v>0</v>
      </c>
      <c r="AP42" s="218">
        <v>0</v>
      </c>
      <c r="AQ42" s="218">
        <v>0</v>
      </c>
      <c r="AR42" s="218">
        <v>0</v>
      </c>
      <c r="AS42" s="218">
        <v>0</v>
      </c>
      <c r="AT42" s="218">
        <v>0</v>
      </c>
      <c r="AU42">
        <v>0</v>
      </c>
      <c r="AV42">
        <v>0</v>
      </c>
    </row>
    <row r="43" spans="1:48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1.31</v>
      </c>
      <c r="L43" s="218">
        <v>4.0599999999999996</v>
      </c>
      <c r="M43" s="218">
        <v>1.1299999999999999</v>
      </c>
      <c r="N43" s="218">
        <v>1.26</v>
      </c>
      <c r="O43" s="218">
        <v>1.4</v>
      </c>
      <c r="P43" s="218">
        <v>1.6</v>
      </c>
      <c r="Q43" s="218">
        <v>0.18</v>
      </c>
      <c r="R43" s="218">
        <v>0.57999999999999996</v>
      </c>
      <c r="S43" s="218">
        <v>0.28999999999999998</v>
      </c>
      <c r="T43" s="218">
        <v>0</v>
      </c>
      <c r="U43" s="218">
        <v>0</v>
      </c>
      <c r="V43" s="218">
        <v>0</v>
      </c>
      <c r="W43" s="218">
        <v>0</v>
      </c>
      <c r="X43" s="218">
        <v>0</v>
      </c>
      <c r="Y43" s="218">
        <v>0</v>
      </c>
      <c r="Z43" s="218">
        <v>0</v>
      </c>
      <c r="AA43" s="218">
        <v>0</v>
      </c>
      <c r="AB43" s="218">
        <v>0</v>
      </c>
      <c r="AC43" s="218">
        <v>1.83</v>
      </c>
      <c r="AD43" s="218">
        <v>1.38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-0.44</v>
      </c>
      <c r="AL43" s="218">
        <v>2.19</v>
      </c>
      <c r="AM43" s="218">
        <v>0</v>
      </c>
      <c r="AN43" s="218">
        <v>0</v>
      </c>
      <c r="AO43" s="218">
        <v>0</v>
      </c>
      <c r="AP43" s="218">
        <v>0</v>
      </c>
      <c r="AQ43" s="218">
        <v>0</v>
      </c>
      <c r="AR43" s="218">
        <v>0</v>
      </c>
      <c r="AS43" s="218">
        <v>0</v>
      </c>
      <c r="AT43" s="218">
        <v>0</v>
      </c>
      <c r="AU43">
        <v>0</v>
      </c>
      <c r="AV43">
        <v>0</v>
      </c>
    </row>
    <row r="44" spans="1:48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1.31</v>
      </c>
      <c r="L44" s="218">
        <v>4.0599999999999996</v>
      </c>
      <c r="M44" s="218">
        <v>1.1299999999999999</v>
      </c>
      <c r="N44" s="218">
        <v>1.26</v>
      </c>
      <c r="O44" s="218">
        <v>1.4</v>
      </c>
      <c r="P44" s="218">
        <v>1.6</v>
      </c>
      <c r="Q44" s="218">
        <v>0.18</v>
      </c>
      <c r="R44" s="218">
        <v>0.57999999999999996</v>
      </c>
      <c r="S44" s="218">
        <v>0.28999999999999998</v>
      </c>
      <c r="T44" s="218">
        <v>0</v>
      </c>
      <c r="U44" s="218">
        <v>0</v>
      </c>
      <c r="V44" s="218">
        <v>0</v>
      </c>
      <c r="W44" s="218">
        <v>0</v>
      </c>
      <c r="X44" s="218">
        <v>0</v>
      </c>
      <c r="Y44" s="218">
        <v>0</v>
      </c>
      <c r="Z44" s="218">
        <v>0</v>
      </c>
      <c r="AA44" s="218">
        <v>0</v>
      </c>
      <c r="AB44" s="218">
        <v>0</v>
      </c>
      <c r="AC44" s="218">
        <v>1.83</v>
      </c>
      <c r="AD44" s="218">
        <v>1.38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-0.44</v>
      </c>
      <c r="AL44" s="218">
        <v>2.19</v>
      </c>
      <c r="AM44" s="218">
        <v>0</v>
      </c>
      <c r="AN44" s="218">
        <v>0</v>
      </c>
      <c r="AO44" s="218">
        <v>0</v>
      </c>
      <c r="AP44" s="218">
        <v>0</v>
      </c>
      <c r="AQ44" s="218">
        <v>0</v>
      </c>
      <c r="AR44" s="218">
        <v>0</v>
      </c>
      <c r="AS44" s="218">
        <v>0</v>
      </c>
      <c r="AT44" s="218">
        <v>0</v>
      </c>
      <c r="AU44">
        <v>0</v>
      </c>
      <c r="AV44">
        <v>0</v>
      </c>
    </row>
    <row r="45" spans="1:48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1.31</v>
      </c>
      <c r="L45" s="218">
        <v>4.0599999999999996</v>
      </c>
      <c r="M45" s="218">
        <v>1.1299999999999999</v>
      </c>
      <c r="N45" s="218">
        <v>1.26</v>
      </c>
      <c r="O45" s="218">
        <v>1.4</v>
      </c>
      <c r="P45" s="218">
        <v>1.6</v>
      </c>
      <c r="Q45" s="218">
        <v>0.18</v>
      </c>
      <c r="R45" s="218">
        <v>0.57999999999999996</v>
      </c>
      <c r="S45" s="218">
        <v>0.28999999999999998</v>
      </c>
      <c r="T45" s="218">
        <v>0</v>
      </c>
      <c r="U45" s="218">
        <v>0</v>
      </c>
      <c r="V45" s="218">
        <v>0</v>
      </c>
      <c r="W45" s="218">
        <v>0</v>
      </c>
      <c r="X45" s="218">
        <v>0</v>
      </c>
      <c r="Y45" s="218">
        <v>0</v>
      </c>
      <c r="Z45" s="218">
        <v>0</v>
      </c>
      <c r="AA45" s="218">
        <v>0</v>
      </c>
      <c r="AB45" s="218">
        <v>0</v>
      </c>
      <c r="AC45" s="218">
        <v>1.83</v>
      </c>
      <c r="AD45" s="218">
        <v>1.38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-0.44</v>
      </c>
      <c r="AL45" s="218">
        <v>2.19</v>
      </c>
      <c r="AM45" s="218">
        <v>0</v>
      </c>
      <c r="AN45" s="218">
        <v>0</v>
      </c>
      <c r="AO45" s="218">
        <v>0</v>
      </c>
      <c r="AP45" s="218">
        <v>0</v>
      </c>
      <c r="AQ45" s="218">
        <v>0</v>
      </c>
      <c r="AR45" s="218">
        <v>0</v>
      </c>
      <c r="AS45" s="218">
        <v>0</v>
      </c>
      <c r="AT45" s="218">
        <v>0</v>
      </c>
      <c r="AU45">
        <v>0</v>
      </c>
      <c r="AV45">
        <v>0</v>
      </c>
    </row>
    <row r="46" spans="1:48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1.31</v>
      </c>
      <c r="L46" s="218">
        <v>4.0599999999999996</v>
      </c>
      <c r="M46" s="218">
        <v>1.1299999999999999</v>
      </c>
      <c r="N46" s="218">
        <v>1.26</v>
      </c>
      <c r="O46" s="218">
        <v>1.4</v>
      </c>
      <c r="P46" s="218">
        <v>1.6</v>
      </c>
      <c r="Q46" s="218">
        <v>0.18</v>
      </c>
      <c r="R46" s="218">
        <v>0.57999999999999996</v>
      </c>
      <c r="S46" s="218">
        <v>0.28999999999999998</v>
      </c>
      <c r="T46" s="218">
        <v>0</v>
      </c>
      <c r="U46" s="218">
        <v>0</v>
      </c>
      <c r="V46" s="218">
        <v>0</v>
      </c>
      <c r="W46" s="218">
        <v>0</v>
      </c>
      <c r="X46" s="218">
        <v>0</v>
      </c>
      <c r="Y46" s="218">
        <v>0</v>
      </c>
      <c r="Z46" s="218">
        <v>0</v>
      </c>
      <c r="AA46" s="218">
        <v>0</v>
      </c>
      <c r="AB46" s="218">
        <v>0</v>
      </c>
      <c r="AC46" s="218">
        <v>1.83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-0.44</v>
      </c>
      <c r="AL46" s="218">
        <v>2.19</v>
      </c>
      <c r="AM46" s="218">
        <v>0</v>
      </c>
      <c r="AN46" s="218">
        <v>0</v>
      </c>
      <c r="AO46" s="218">
        <v>0</v>
      </c>
      <c r="AP46" s="218">
        <v>0</v>
      </c>
      <c r="AQ46" s="218">
        <v>0</v>
      </c>
      <c r="AR46" s="218">
        <v>0</v>
      </c>
      <c r="AS46" s="218">
        <v>0</v>
      </c>
      <c r="AT46" s="218">
        <v>0</v>
      </c>
      <c r="AU46">
        <v>0</v>
      </c>
      <c r="AV46">
        <v>0</v>
      </c>
    </row>
    <row r="47" spans="1:48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1.31</v>
      </c>
      <c r="L47" s="218">
        <v>4.0599999999999996</v>
      </c>
      <c r="M47" s="218">
        <v>1.1299999999999999</v>
      </c>
      <c r="N47" s="218">
        <v>1.26</v>
      </c>
      <c r="O47" s="218">
        <v>1.4</v>
      </c>
      <c r="P47" s="218">
        <v>1.6</v>
      </c>
      <c r="Q47" s="218">
        <v>0.18</v>
      </c>
      <c r="R47" s="218">
        <v>0.57999999999999996</v>
      </c>
      <c r="S47" s="218">
        <v>0.28999999999999998</v>
      </c>
      <c r="T47" s="218">
        <v>0</v>
      </c>
      <c r="U47" s="218">
        <v>0</v>
      </c>
      <c r="V47" s="218">
        <v>0</v>
      </c>
      <c r="W47" s="218">
        <v>0</v>
      </c>
      <c r="X47" s="218">
        <v>0</v>
      </c>
      <c r="Y47" s="218">
        <v>0</v>
      </c>
      <c r="Z47" s="218">
        <v>0</v>
      </c>
      <c r="AA47" s="218">
        <v>0</v>
      </c>
      <c r="AB47" s="218">
        <v>0</v>
      </c>
      <c r="AC47" s="218">
        <v>1.68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-0.44</v>
      </c>
      <c r="AL47" s="218">
        <v>2.19</v>
      </c>
      <c r="AM47" s="218">
        <v>0</v>
      </c>
      <c r="AN47" s="218">
        <v>0</v>
      </c>
      <c r="AO47" s="218">
        <v>0</v>
      </c>
      <c r="AP47" s="218">
        <v>0</v>
      </c>
      <c r="AQ47" s="218">
        <v>0</v>
      </c>
      <c r="AR47" s="218">
        <v>0</v>
      </c>
      <c r="AS47" s="218">
        <v>0</v>
      </c>
      <c r="AT47" s="218">
        <v>0</v>
      </c>
      <c r="AU47">
        <v>0</v>
      </c>
      <c r="AV47">
        <v>0</v>
      </c>
    </row>
    <row r="48" spans="1:48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1.31</v>
      </c>
      <c r="L48" s="218">
        <v>4.0599999999999996</v>
      </c>
      <c r="M48" s="218">
        <v>1.1299999999999999</v>
      </c>
      <c r="N48" s="218">
        <v>1.26</v>
      </c>
      <c r="O48" s="218">
        <v>1.4</v>
      </c>
      <c r="P48" s="218">
        <v>1.6</v>
      </c>
      <c r="Q48" s="218">
        <v>0.18</v>
      </c>
      <c r="R48" s="218">
        <v>0.57999999999999996</v>
      </c>
      <c r="S48" s="218">
        <v>0.28999999999999998</v>
      </c>
      <c r="T48" s="218">
        <v>0</v>
      </c>
      <c r="U48" s="218">
        <v>0</v>
      </c>
      <c r="V48" s="218">
        <v>0</v>
      </c>
      <c r="W48" s="218">
        <v>0</v>
      </c>
      <c r="X48" s="218">
        <v>0</v>
      </c>
      <c r="Y48" s="218">
        <v>0</v>
      </c>
      <c r="Z48" s="218">
        <v>0</v>
      </c>
      <c r="AA48" s="218">
        <v>0</v>
      </c>
      <c r="AB48" s="218">
        <v>0</v>
      </c>
      <c r="AC48" s="218">
        <v>1.68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-0.44</v>
      </c>
      <c r="AL48" s="218">
        <v>2.19</v>
      </c>
      <c r="AM48" s="218">
        <v>0</v>
      </c>
      <c r="AN48" s="218">
        <v>0</v>
      </c>
      <c r="AO48" s="218">
        <v>0</v>
      </c>
      <c r="AP48" s="218">
        <v>0</v>
      </c>
      <c r="AQ48" s="218">
        <v>0</v>
      </c>
      <c r="AR48" s="218">
        <v>0</v>
      </c>
      <c r="AS48" s="218">
        <v>0</v>
      </c>
      <c r="AT48" s="218">
        <v>0</v>
      </c>
      <c r="AU48">
        <v>0</v>
      </c>
      <c r="AV48">
        <v>0</v>
      </c>
    </row>
    <row r="49" spans="1:48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1.31</v>
      </c>
      <c r="L49" s="218">
        <v>4.0599999999999996</v>
      </c>
      <c r="M49" s="218">
        <v>1.1299999999999999</v>
      </c>
      <c r="N49" s="218">
        <v>1.26</v>
      </c>
      <c r="O49" s="218">
        <v>1.4</v>
      </c>
      <c r="P49" s="218">
        <v>1.6</v>
      </c>
      <c r="Q49" s="218">
        <v>0.18</v>
      </c>
      <c r="R49" s="218">
        <v>0.57999999999999996</v>
      </c>
      <c r="S49" s="218">
        <v>0.28999999999999998</v>
      </c>
      <c r="T49" s="218">
        <v>0</v>
      </c>
      <c r="U49" s="218">
        <v>0</v>
      </c>
      <c r="V49" s="218">
        <v>0</v>
      </c>
      <c r="W49" s="218">
        <v>0</v>
      </c>
      <c r="X49" s="218">
        <v>0</v>
      </c>
      <c r="Y49" s="218">
        <v>0</v>
      </c>
      <c r="Z49" s="218">
        <v>0</v>
      </c>
      <c r="AA49" s="218">
        <v>0</v>
      </c>
      <c r="AB49" s="218">
        <v>0</v>
      </c>
      <c r="AC49" s="218">
        <v>1.68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-0.44</v>
      </c>
      <c r="AL49" s="218">
        <v>2.19</v>
      </c>
      <c r="AM49" s="218">
        <v>0</v>
      </c>
      <c r="AN49" s="218">
        <v>0</v>
      </c>
      <c r="AO49" s="218">
        <v>0</v>
      </c>
      <c r="AP49" s="218">
        <v>0</v>
      </c>
      <c r="AQ49" s="218">
        <v>0</v>
      </c>
      <c r="AR49" s="218">
        <v>0</v>
      </c>
      <c r="AS49" s="218">
        <v>0</v>
      </c>
      <c r="AT49" s="218">
        <v>0</v>
      </c>
      <c r="AU49">
        <v>0</v>
      </c>
      <c r="AV49">
        <v>0</v>
      </c>
    </row>
    <row r="50" spans="1:48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1.31</v>
      </c>
      <c r="L50" s="218">
        <v>4.0599999999999996</v>
      </c>
      <c r="M50" s="218">
        <v>1.1299999999999999</v>
      </c>
      <c r="N50" s="218">
        <v>1.26</v>
      </c>
      <c r="O50" s="218">
        <v>1.4</v>
      </c>
      <c r="P50" s="218">
        <v>1.6</v>
      </c>
      <c r="Q50" s="218">
        <v>0.18</v>
      </c>
      <c r="R50" s="218">
        <v>0.57999999999999996</v>
      </c>
      <c r="S50" s="218">
        <v>0.28999999999999998</v>
      </c>
      <c r="T50" s="218">
        <v>0</v>
      </c>
      <c r="U50" s="218">
        <v>0</v>
      </c>
      <c r="V50" s="218">
        <v>0</v>
      </c>
      <c r="W50" s="218">
        <v>0</v>
      </c>
      <c r="X50" s="218">
        <v>0</v>
      </c>
      <c r="Y50" s="218">
        <v>0</v>
      </c>
      <c r="Z50" s="218">
        <v>0</v>
      </c>
      <c r="AA50" s="218">
        <v>0</v>
      </c>
      <c r="AB50" s="218">
        <v>0</v>
      </c>
      <c r="AC50" s="218">
        <v>1.68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-0.44</v>
      </c>
      <c r="AL50" s="218">
        <v>2.19</v>
      </c>
      <c r="AM50" s="218">
        <v>0</v>
      </c>
      <c r="AN50" s="218">
        <v>0</v>
      </c>
      <c r="AO50" s="218">
        <v>0</v>
      </c>
      <c r="AP50" s="218">
        <v>0</v>
      </c>
      <c r="AQ50" s="218">
        <v>0</v>
      </c>
      <c r="AR50" s="218">
        <v>0</v>
      </c>
      <c r="AS50" s="218">
        <v>0</v>
      </c>
      <c r="AT50" s="218">
        <v>0</v>
      </c>
      <c r="AU50">
        <v>0</v>
      </c>
      <c r="AV50">
        <v>0</v>
      </c>
    </row>
    <row r="51" spans="1:48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1.31</v>
      </c>
      <c r="L51" s="218">
        <v>4.0599999999999996</v>
      </c>
      <c r="M51" s="218">
        <v>1.1299999999999999</v>
      </c>
      <c r="N51" s="218">
        <v>1.3</v>
      </c>
      <c r="O51" s="218">
        <v>1.4</v>
      </c>
      <c r="P51" s="218">
        <v>1.6</v>
      </c>
      <c r="Q51" s="218">
        <v>0.18</v>
      </c>
      <c r="R51" s="218">
        <v>0.57999999999999996</v>
      </c>
      <c r="S51" s="218">
        <v>0.28999999999999998</v>
      </c>
      <c r="T51" s="218">
        <v>0</v>
      </c>
      <c r="U51" s="218">
        <v>0</v>
      </c>
      <c r="V51" s="218">
        <v>0</v>
      </c>
      <c r="W51" s="218">
        <v>0</v>
      </c>
      <c r="X51" s="218">
        <v>0</v>
      </c>
      <c r="Y51" s="218">
        <v>0</v>
      </c>
      <c r="Z51" s="218">
        <v>0</v>
      </c>
      <c r="AA51" s="218">
        <v>0</v>
      </c>
      <c r="AB51" s="218">
        <v>0</v>
      </c>
      <c r="AC51" s="218">
        <v>1.78</v>
      </c>
      <c r="AD51" s="218">
        <v>1.38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-0.44</v>
      </c>
      <c r="AL51" s="218">
        <v>2.19</v>
      </c>
      <c r="AM51" s="218">
        <v>0</v>
      </c>
      <c r="AN51" s="218">
        <v>0</v>
      </c>
      <c r="AO51" s="218">
        <v>0</v>
      </c>
      <c r="AP51" s="218">
        <v>0</v>
      </c>
      <c r="AQ51" s="218">
        <v>0</v>
      </c>
      <c r="AR51" s="218">
        <v>0</v>
      </c>
      <c r="AS51" s="218">
        <v>0</v>
      </c>
      <c r="AT51" s="218">
        <v>0</v>
      </c>
      <c r="AU51">
        <v>0</v>
      </c>
      <c r="AV51">
        <v>0</v>
      </c>
    </row>
    <row r="52" spans="1:48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1.31</v>
      </c>
      <c r="L52" s="218">
        <v>4.0599999999999996</v>
      </c>
      <c r="M52" s="218">
        <v>1.1299999999999999</v>
      </c>
      <c r="N52" s="218">
        <v>1.29</v>
      </c>
      <c r="O52" s="218">
        <v>1.4</v>
      </c>
      <c r="P52" s="218">
        <v>1.6</v>
      </c>
      <c r="Q52" s="218">
        <v>0.18</v>
      </c>
      <c r="R52" s="218">
        <v>0.57999999999999996</v>
      </c>
      <c r="S52" s="218">
        <v>0.28999999999999998</v>
      </c>
      <c r="T52" s="218">
        <v>0</v>
      </c>
      <c r="U52" s="218">
        <v>0</v>
      </c>
      <c r="V52" s="218">
        <v>0</v>
      </c>
      <c r="W52" s="218">
        <v>0</v>
      </c>
      <c r="X52" s="218">
        <v>0</v>
      </c>
      <c r="Y52" s="218">
        <v>0</v>
      </c>
      <c r="Z52" s="218">
        <v>0</v>
      </c>
      <c r="AA52" s="218">
        <v>0</v>
      </c>
      <c r="AB52" s="218">
        <v>0</v>
      </c>
      <c r="AC52" s="218">
        <v>1.78</v>
      </c>
      <c r="AD52" s="218">
        <v>1.38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-0.44</v>
      </c>
      <c r="AL52" s="218">
        <v>2.19</v>
      </c>
      <c r="AM52" s="218">
        <v>0</v>
      </c>
      <c r="AN52" s="218">
        <v>0</v>
      </c>
      <c r="AO52" s="218">
        <v>0</v>
      </c>
      <c r="AP52" s="218">
        <v>0</v>
      </c>
      <c r="AQ52" s="218">
        <v>0</v>
      </c>
      <c r="AR52" s="218">
        <v>0</v>
      </c>
      <c r="AS52" s="218">
        <v>0</v>
      </c>
      <c r="AT52" s="218">
        <v>0</v>
      </c>
      <c r="AU52">
        <v>0</v>
      </c>
      <c r="AV52">
        <v>0</v>
      </c>
    </row>
    <row r="53" spans="1:48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1.3</v>
      </c>
      <c r="L53" s="218">
        <v>4.0599999999999996</v>
      </c>
      <c r="M53" s="218">
        <v>1.1299999999999999</v>
      </c>
      <c r="N53" s="218">
        <v>1.26</v>
      </c>
      <c r="O53" s="218">
        <v>1.4</v>
      </c>
      <c r="P53" s="218">
        <v>1.6</v>
      </c>
      <c r="Q53" s="218">
        <v>0.18</v>
      </c>
      <c r="R53" s="218">
        <v>0.57999999999999996</v>
      </c>
      <c r="S53" s="218">
        <v>0.28999999999999998</v>
      </c>
      <c r="T53" s="218">
        <v>0</v>
      </c>
      <c r="U53" s="218">
        <v>0</v>
      </c>
      <c r="V53" s="218">
        <v>0</v>
      </c>
      <c r="W53" s="218">
        <v>0</v>
      </c>
      <c r="X53" s="218">
        <v>0</v>
      </c>
      <c r="Y53" s="218">
        <v>0</v>
      </c>
      <c r="Z53" s="218">
        <v>0</v>
      </c>
      <c r="AA53" s="218">
        <v>0</v>
      </c>
      <c r="AB53" s="218">
        <v>0</v>
      </c>
      <c r="AC53" s="218">
        <v>1.83</v>
      </c>
      <c r="AD53" s="218">
        <v>1.38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-0.44</v>
      </c>
      <c r="AL53" s="218">
        <v>2.19</v>
      </c>
      <c r="AM53" s="218">
        <v>0</v>
      </c>
      <c r="AN53" s="218">
        <v>0</v>
      </c>
      <c r="AO53" s="218">
        <v>0</v>
      </c>
      <c r="AP53" s="218">
        <v>0</v>
      </c>
      <c r="AQ53" s="218">
        <v>0</v>
      </c>
      <c r="AR53" s="218">
        <v>0</v>
      </c>
      <c r="AS53" s="218">
        <v>0</v>
      </c>
      <c r="AT53" s="218">
        <v>0</v>
      </c>
      <c r="AU53">
        <v>0</v>
      </c>
      <c r="AV53">
        <v>0</v>
      </c>
    </row>
    <row r="54" spans="1:48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1.3</v>
      </c>
      <c r="L54" s="218">
        <v>4.0599999999999996</v>
      </c>
      <c r="M54" s="218">
        <v>1.1299999999999999</v>
      </c>
      <c r="N54" s="218">
        <v>1.26</v>
      </c>
      <c r="O54" s="218">
        <v>1.4</v>
      </c>
      <c r="P54" s="218">
        <v>1.6</v>
      </c>
      <c r="Q54" s="218">
        <v>0.18</v>
      </c>
      <c r="R54" s="218">
        <v>0.57999999999999996</v>
      </c>
      <c r="S54" s="218">
        <v>0.28999999999999998</v>
      </c>
      <c r="T54" s="218">
        <v>0</v>
      </c>
      <c r="U54" s="218">
        <v>0</v>
      </c>
      <c r="V54" s="218">
        <v>0</v>
      </c>
      <c r="W54" s="218">
        <v>0</v>
      </c>
      <c r="X54" s="218">
        <v>0</v>
      </c>
      <c r="Y54" s="218">
        <v>0</v>
      </c>
      <c r="Z54" s="218">
        <v>0</v>
      </c>
      <c r="AA54" s="218">
        <v>0</v>
      </c>
      <c r="AB54" s="218">
        <v>0</v>
      </c>
      <c r="AC54" s="218">
        <v>1.83</v>
      </c>
      <c r="AD54" s="218">
        <v>1.38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-0.44</v>
      </c>
      <c r="AL54" s="218">
        <v>2.19</v>
      </c>
      <c r="AM54" s="218">
        <v>0</v>
      </c>
      <c r="AN54" s="218">
        <v>0</v>
      </c>
      <c r="AO54" s="218">
        <v>0</v>
      </c>
      <c r="AP54" s="218">
        <v>0</v>
      </c>
      <c r="AQ54" s="218">
        <v>0</v>
      </c>
      <c r="AR54" s="218">
        <v>0</v>
      </c>
      <c r="AS54" s="218">
        <v>0</v>
      </c>
      <c r="AT54" s="218">
        <v>0</v>
      </c>
      <c r="AU54">
        <v>0</v>
      </c>
      <c r="AV54">
        <v>0</v>
      </c>
    </row>
    <row r="55" spans="1:48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1.31</v>
      </c>
      <c r="L55" s="218">
        <v>4.0599999999999996</v>
      </c>
      <c r="M55" s="218">
        <v>1.1299999999999999</v>
      </c>
      <c r="N55" s="218">
        <v>1.26</v>
      </c>
      <c r="O55" s="218">
        <v>1.4</v>
      </c>
      <c r="P55" s="218">
        <v>1.6</v>
      </c>
      <c r="Q55" s="218">
        <v>0.18</v>
      </c>
      <c r="R55" s="218">
        <v>0.57999999999999996</v>
      </c>
      <c r="S55" s="218">
        <v>0.28999999999999998</v>
      </c>
      <c r="T55" s="218">
        <v>0</v>
      </c>
      <c r="U55" s="218">
        <v>0</v>
      </c>
      <c r="V55" s="218">
        <v>0</v>
      </c>
      <c r="W55" s="218">
        <v>0</v>
      </c>
      <c r="X55" s="218">
        <v>0</v>
      </c>
      <c r="Y55" s="218">
        <v>0</v>
      </c>
      <c r="Z55" s="218">
        <v>0</v>
      </c>
      <c r="AA55" s="218">
        <v>0</v>
      </c>
      <c r="AB55" s="218">
        <v>0</v>
      </c>
      <c r="AC55" s="218">
        <v>1.83</v>
      </c>
      <c r="AD55" s="218">
        <v>1.38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-0.44</v>
      </c>
      <c r="AL55" s="218">
        <v>2.19</v>
      </c>
      <c r="AM55" s="218">
        <v>0</v>
      </c>
      <c r="AN55" s="218">
        <v>0</v>
      </c>
      <c r="AO55" s="218">
        <v>0</v>
      </c>
      <c r="AP55" s="218">
        <v>0</v>
      </c>
      <c r="AQ55" s="218">
        <v>0</v>
      </c>
      <c r="AR55" s="218">
        <v>0</v>
      </c>
      <c r="AS55" s="218">
        <v>0</v>
      </c>
      <c r="AT55" s="218">
        <v>0</v>
      </c>
      <c r="AU55">
        <v>0</v>
      </c>
      <c r="AV55">
        <v>0</v>
      </c>
    </row>
    <row r="56" spans="1:48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1.31</v>
      </c>
      <c r="L56" s="218">
        <v>4.0599999999999996</v>
      </c>
      <c r="M56" s="218">
        <v>1.1299999999999999</v>
      </c>
      <c r="N56" s="218">
        <v>1.26</v>
      </c>
      <c r="O56" s="218">
        <v>1.4</v>
      </c>
      <c r="P56" s="218">
        <v>1.6</v>
      </c>
      <c r="Q56" s="218">
        <v>0.18</v>
      </c>
      <c r="R56" s="218">
        <v>0.57999999999999996</v>
      </c>
      <c r="S56" s="218">
        <v>0.28999999999999998</v>
      </c>
      <c r="T56" s="218">
        <v>0</v>
      </c>
      <c r="U56" s="218">
        <v>0</v>
      </c>
      <c r="V56" s="218">
        <v>0</v>
      </c>
      <c r="W56" s="218">
        <v>0</v>
      </c>
      <c r="X56" s="218">
        <v>0</v>
      </c>
      <c r="Y56" s="218">
        <v>0</v>
      </c>
      <c r="Z56" s="218">
        <v>0</v>
      </c>
      <c r="AA56" s="218">
        <v>0</v>
      </c>
      <c r="AB56" s="218">
        <v>0</v>
      </c>
      <c r="AC56" s="218">
        <v>1.88</v>
      </c>
      <c r="AD56" s="218">
        <v>1.38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-0.44</v>
      </c>
      <c r="AL56" s="218">
        <v>2.19</v>
      </c>
      <c r="AM56" s="218">
        <v>0</v>
      </c>
      <c r="AN56" s="218">
        <v>0</v>
      </c>
      <c r="AO56" s="218">
        <v>0</v>
      </c>
      <c r="AP56" s="218">
        <v>0</v>
      </c>
      <c r="AQ56" s="218">
        <v>0</v>
      </c>
      <c r="AR56" s="218">
        <v>0</v>
      </c>
      <c r="AS56" s="218">
        <v>0</v>
      </c>
      <c r="AT56" s="218">
        <v>0</v>
      </c>
      <c r="AU56">
        <v>0</v>
      </c>
      <c r="AV56">
        <v>0</v>
      </c>
    </row>
    <row r="57" spans="1:48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1.31</v>
      </c>
      <c r="L57" s="218">
        <v>4.0599999999999996</v>
      </c>
      <c r="M57" s="218">
        <v>1.1299999999999999</v>
      </c>
      <c r="N57" s="218">
        <v>1.26</v>
      </c>
      <c r="O57" s="218">
        <v>1.4</v>
      </c>
      <c r="P57" s="218">
        <v>1.6</v>
      </c>
      <c r="Q57" s="218">
        <v>0.18</v>
      </c>
      <c r="R57" s="218">
        <v>0.57999999999999996</v>
      </c>
      <c r="S57" s="218">
        <v>0.28999999999999998</v>
      </c>
      <c r="T57" s="218">
        <v>0</v>
      </c>
      <c r="U57" s="218">
        <v>0</v>
      </c>
      <c r="V57" s="218">
        <v>0</v>
      </c>
      <c r="W57" s="218">
        <v>0</v>
      </c>
      <c r="X57" s="218">
        <v>0</v>
      </c>
      <c r="Y57" s="218">
        <v>0</v>
      </c>
      <c r="Z57" s="218">
        <v>0</v>
      </c>
      <c r="AA57" s="218">
        <v>0</v>
      </c>
      <c r="AB57" s="218">
        <v>0</v>
      </c>
      <c r="AC57" s="218">
        <v>1.88</v>
      </c>
      <c r="AD57" s="218">
        <v>1.38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-0.44</v>
      </c>
      <c r="AL57" s="218">
        <v>2.19</v>
      </c>
      <c r="AM57" s="218">
        <v>0</v>
      </c>
      <c r="AN57" s="218">
        <v>0</v>
      </c>
      <c r="AO57" s="218">
        <v>0</v>
      </c>
      <c r="AP57" s="218">
        <v>0</v>
      </c>
      <c r="AQ57" s="218">
        <v>0</v>
      </c>
      <c r="AR57" s="218">
        <v>0</v>
      </c>
      <c r="AS57" s="218">
        <v>0</v>
      </c>
      <c r="AT57" s="218">
        <v>0</v>
      </c>
      <c r="AU57">
        <v>0</v>
      </c>
      <c r="AV57">
        <v>0</v>
      </c>
    </row>
    <row r="58" spans="1:48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1.31</v>
      </c>
      <c r="L58" s="218">
        <v>4.0599999999999996</v>
      </c>
      <c r="M58" s="218">
        <v>1.1299999999999999</v>
      </c>
      <c r="N58" s="218">
        <v>1.26</v>
      </c>
      <c r="O58" s="218">
        <v>1.4</v>
      </c>
      <c r="P58" s="218">
        <v>1.6</v>
      </c>
      <c r="Q58" s="218">
        <v>0.18</v>
      </c>
      <c r="R58" s="218">
        <v>0.57999999999999996</v>
      </c>
      <c r="S58" s="218">
        <v>0.28999999999999998</v>
      </c>
      <c r="T58" s="218">
        <v>0</v>
      </c>
      <c r="U58" s="218">
        <v>0</v>
      </c>
      <c r="V58" s="218">
        <v>0</v>
      </c>
      <c r="W58" s="218">
        <v>0</v>
      </c>
      <c r="X58" s="218">
        <v>0</v>
      </c>
      <c r="Y58" s="218">
        <v>0</v>
      </c>
      <c r="Z58" s="218">
        <v>0</v>
      </c>
      <c r="AA58" s="218">
        <v>0</v>
      </c>
      <c r="AB58" s="218">
        <v>0</v>
      </c>
      <c r="AC58" s="218">
        <v>1.88</v>
      </c>
      <c r="AD58" s="218">
        <v>1.38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-0.44</v>
      </c>
      <c r="AL58" s="218">
        <v>2.19</v>
      </c>
      <c r="AM58" s="218">
        <v>0</v>
      </c>
      <c r="AN58" s="218">
        <v>0</v>
      </c>
      <c r="AO58" s="218">
        <v>0</v>
      </c>
      <c r="AP58" s="218">
        <v>0</v>
      </c>
      <c r="AQ58" s="218">
        <v>0</v>
      </c>
      <c r="AR58" s="218">
        <v>0</v>
      </c>
      <c r="AS58" s="218">
        <v>0</v>
      </c>
      <c r="AT58" s="218">
        <v>0</v>
      </c>
      <c r="AU58">
        <v>0</v>
      </c>
      <c r="AV58">
        <v>0</v>
      </c>
    </row>
    <row r="59" spans="1:48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1.31</v>
      </c>
      <c r="L59" s="218">
        <v>4.0599999999999996</v>
      </c>
      <c r="M59" s="218">
        <v>1.1299999999999999</v>
      </c>
      <c r="N59" s="218">
        <v>1.26</v>
      </c>
      <c r="O59" s="218">
        <v>1.4</v>
      </c>
      <c r="P59" s="218">
        <v>1.6</v>
      </c>
      <c r="Q59" s="218">
        <v>0.18</v>
      </c>
      <c r="R59" s="218">
        <v>0.57999999999999996</v>
      </c>
      <c r="S59" s="218">
        <v>0.28999999999999998</v>
      </c>
      <c r="T59" s="218">
        <v>0</v>
      </c>
      <c r="U59" s="218">
        <v>0</v>
      </c>
      <c r="V59" s="218">
        <v>0</v>
      </c>
      <c r="W59" s="218">
        <v>0</v>
      </c>
      <c r="X59" s="218">
        <v>0</v>
      </c>
      <c r="Y59" s="218">
        <v>0</v>
      </c>
      <c r="Z59" s="218">
        <v>0</v>
      </c>
      <c r="AA59" s="218">
        <v>0</v>
      </c>
      <c r="AB59" s="218">
        <v>0</v>
      </c>
      <c r="AC59" s="218">
        <v>1.88</v>
      </c>
      <c r="AD59" s="218">
        <v>1.38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-0.44</v>
      </c>
      <c r="AL59" s="218">
        <v>2.19</v>
      </c>
      <c r="AM59" s="218">
        <v>0</v>
      </c>
      <c r="AN59" s="218">
        <v>0</v>
      </c>
      <c r="AO59" s="218">
        <v>0</v>
      </c>
      <c r="AP59" s="218">
        <v>0</v>
      </c>
      <c r="AQ59" s="218">
        <v>0</v>
      </c>
      <c r="AR59" s="218">
        <v>0</v>
      </c>
      <c r="AS59" s="218">
        <v>0</v>
      </c>
      <c r="AT59" s="218">
        <v>0</v>
      </c>
      <c r="AU59">
        <v>0</v>
      </c>
      <c r="AV59">
        <v>0</v>
      </c>
    </row>
    <row r="60" spans="1:48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1.31</v>
      </c>
      <c r="L60" s="218">
        <v>4.0599999999999996</v>
      </c>
      <c r="M60" s="218">
        <v>1.1299999999999999</v>
      </c>
      <c r="N60" s="218">
        <v>1.26</v>
      </c>
      <c r="O60" s="218">
        <v>1.4</v>
      </c>
      <c r="P60" s="218">
        <v>1.6</v>
      </c>
      <c r="Q60" s="218">
        <v>0.18</v>
      </c>
      <c r="R60" s="218">
        <v>0.57999999999999996</v>
      </c>
      <c r="S60" s="218">
        <v>0.28999999999999998</v>
      </c>
      <c r="T60" s="218">
        <v>0</v>
      </c>
      <c r="U60" s="218">
        <v>0</v>
      </c>
      <c r="V60" s="218">
        <v>0</v>
      </c>
      <c r="W60" s="218">
        <v>0</v>
      </c>
      <c r="X60" s="218">
        <v>0</v>
      </c>
      <c r="Y60" s="218">
        <v>0</v>
      </c>
      <c r="Z60" s="218">
        <v>0</v>
      </c>
      <c r="AA60" s="218">
        <v>0</v>
      </c>
      <c r="AB60" s="218">
        <v>0</v>
      </c>
      <c r="AC60" s="218">
        <v>1.88</v>
      </c>
      <c r="AD60" s="218">
        <v>1.38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-0.44</v>
      </c>
      <c r="AL60" s="218">
        <v>2.19</v>
      </c>
      <c r="AM60" s="218">
        <v>0</v>
      </c>
      <c r="AN60" s="218">
        <v>0</v>
      </c>
      <c r="AO60" s="218">
        <v>0</v>
      </c>
      <c r="AP60" s="218">
        <v>0</v>
      </c>
      <c r="AQ60" s="218">
        <v>0</v>
      </c>
      <c r="AR60" s="218">
        <v>0</v>
      </c>
      <c r="AS60" s="218">
        <v>0</v>
      </c>
      <c r="AT60" s="218">
        <v>0</v>
      </c>
      <c r="AU60">
        <v>0</v>
      </c>
      <c r="AV60">
        <v>0</v>
      </c>
    </row>
    <row r="61" spans="1:48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1.31</v>
      </c>
      <c r="L61" s="218">
        <v>4.0599999999999996</v>
      </c>
      <c r="M61" s="218">
        <v>1.1299999999999999</v>
      </c>
      <c r="N61" s="218">
        <v>1.26</v>
      </c>
      <c r="O61" s="218">
        <v>1.45</v>
      </c>
      <c r="P61" s="218">
        <v>1.6</v>
      </c>
      <c r="Q61" s="218">
        <v>0.18</v>
      </c>
      <c r="R61" s="218">
        <v>0.57999999999999996</v>
      </c>
      <c r="S61" s="218">
        <v>0.28999999999999998</v>
      </c>
      <c r="T61" s="218">
        <v>0</v>
      </c>
      <c r="U61" s="218">
        <v>0</v>
      </c>
      <c r="V61" s="218">
        <v>0</v>
      </c>
      <c r="W61" s="218">
        <v>0</v>
      </c>
      <c r="X61" s="218">
        <v>0</v>
      </c>
      <c r="Y61" s="218">
        <v>0</v>
      </c>
      <c r="Z61" s="218">
        <v>0</v>
      </c>
      <c r="AA61" s="218">
        <v>0</v>
      </c>
      <c r="AB61" s="218">
        <v>0</v>
      </c>
      <c r="AC61" s="218">
        <v>1.88</v>
      </c>
      <c r="AD61" s="218">
        <v>1.38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-0.44</v>
      </c>
      <c r="AL61" s="218">
        <v>2.19</v>
      </c>
      <c r="AM61" s="218">
        <v>0</v>
      </c>
      <c r="AN61" s="218">
        <v>0</v>
      </c>
      <c r="AO61" s="218">
        <v>0</v>
      </c>
      <c r="AP61" s="218">
        <v>0</v>
      </c>
      <c r="AQ61" s="218">
        <v>0</v>
      </c>
      <c r="AR61" s="218">
        <v>0</v>
      </c>
      <c r="AS61" s="218">
        <v>0</v>
      </c>
      <c r="AT61" s="218">
        <v>0</v>
      </c>
      <c r="AU61">
        <v>0</v>
      </c>
      <c r="AV61">
        <v>0</v>
      </c>
    </row>
    <row r="62" spans="1:48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1.31</v>
      </c>
      <c r="L62" s="218">
        <v>4.0599999999999996</v>
      </c>
      <c r="M62" s="218">
        <v>1.1299999999999999</v>
      </c>
      <c r="N62" s="218">
        <v>1.26</v>
      </c>
      <c r="O62" s="218">
        <v>1.45</v>
      </c>
      <c r="P62" s="218">
        <v>1.6</v>
      </c>
      <c r="Q62" s="218">
        <v>0.18</v>
      </c>
      <c r="R62" s="218">
        <v>0.57999999999999996</v>
      </c>
      <c r="S62" s="218">
        <v>0.28999999999999998</v>
      </c>
      <c r="T62" s="218">
        <v>0</v>
      </c>
      <c r="U62" s="218">
        <v>0</v>
      </c>
      <c r="V62" s="218">
        <v>0</v>
      </c>
      <c r="W62" s="218">
        <v>0</v>
      </c>
      <c r="X62" s="218">
        <v>0</v>
      </c>
      <c r="Y62" s="218">
        <v>0</v>
      </c>
      <c r="Z62" s="218">
        <v>0</v>
      </c>
      <c r="AA62" s="218">
        <v>0</v>
      </c>
      <c r="AB62" s="218">
        <v>0</v>
      </c>
      <c r="AC62" s="218">
        <v>1.88</v>
      </c>
      <c r="AD62" s="218">
        <v>1.38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-0.44</v>
      </c>
      <c r="AL62" s="218">
        <v>2.19</v>
      </c>
      <c r="AM62" s="218">
        <v>0</v>
      </c>
      <c r="AN62" s="218">
        <v>0</v>
      </c>
      <c r="AO62" s="218">
        <v>0</v>
      </c>
      <c r="AP62" s="218">
        <v>0</v>
      </c>
      <c r="AQ62" s="218">
        <v>0</v>
      </c>
      <c r="AR62" s="218">
        <v>0</v>
      </c>
      <c r="AS62" s="218">
        <v>0</v>
      </c>
      <c r="AT62" s="218">
        <v>0</v>
      </c>
      <c r="AU62">
        <v>0</v>
      </c>
      <c r="AV62">
        <v>0</v>
      </c>
    </row>
    <row r="63" spans="1:48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1.31</v>
      </c>
      <c r="L63" s="218">
        <v>4.0599999999999996</v>
      </c>
      <c r="M63" s="218">
        <v>1.1599999999999999</v>
      </c>
      <c r="N63" s="218">
        <v>1.26</v>
      </c>
      <c r="O63" s="218">
        <v>1.45</v>
      </c>
      <c r="P63" s="218">
        <v>1.6</v>
      </c>
      <c r="Q63" s="218">
        <v>0.18</v>
      </c>
      <c r="R63" s="218">
        <v>0.57999999999999996</v>
      </c>
      <c r="S63" s="218">
        <v>0.28999999999999998</v>
      </c>
      <c r="T63" s="218">
        <v>0</v>
      </c>
      <c r="U63" s="218">
        <v>0</v>
      </c>
      <c r="V63" s="218">
        <v>0</v>
      </c>
      <c r="W63" s="218">
        <v>0</v>
      </c>
      <c r="X63" s="218">
        <v>0</v>
      </c>
      <c r="Y63" s="218">
        <v>0</v>
      </c>
      <c r="Z63" s="218">
        <v>0</v>
      </c>
      <c r="AA63" s="218">
        <v>0</v>
      </c>
      <c r="AB63" s="218">
        <v>0</v>
      </c>
      <c r="AC63" s="218">
        <v>1.88</v>
      </c>
      <c r="AD63" s="218">
        <v>1.38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-0.44</v>
      </c>
      <c r="AL63" s="218">
        <v>2.19</v>
      </c>
      <c r="AM63" s="218">
        <v>0</v>
      </c>
      <c r="AN63" s="218">
        <v>0</v>
      </c>
      <c r="AO63" s="218">
        <v>0</v>
      </c>
      <c r="AP63" s="218">
        <v>0</v>
      </c>
      <c r="AQ63" s="218">
        <v>0</v>
      </c>
      <c r="AR63" s="218">
        <v>0</v>
      </c>
      <c r="AS63" s="218">
        <v>0</v>
      </c>
      <c r="AT63" s="218">
        <v>0</v>
      </c>
      <c r="AU63">
        <v>0</v>
      </c>
      <c r="AV63">
        <v>0</v>
      </c>
    </row>
    <row r="64" spans="1:48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1.31</v>
      </c>
      <c r="L64" s="218">
        <v>4.0599999999999996</v>
      </c>
      <c r="M64" s="218">
        <v>1.1599999999999999</v>
      </c>
      <c r="N64" s="218">
        <v>1.26</v>
      </c>
      <c r="O64" s="218">
        <v>1.45</v>
      </c>
      <c r="P64" s="218">
        <v>1.6</v>
      </c>
      <c r="Q64" s="218">
        <v>0.18</v>
      </c>
      <c r="R64" s="218">
        <v>0.57999999999999996</v>
      </c>
      <c r="S64" s="218">
        <v>0.28999999999999998</v>
      </c>
      <c r="T64" s="218">
        <v>0</v>
      </c>
      <c r="U64" s="218">
        <v>0</v>
      </c>
      <c r="V64" s="218">
        <v>0</v>
      </c>
      <c r="W64" s="218">
        <v>0</v>
      </c>
      <c r="X64" s="218">
        <v>0</v>
      </c>
      <c r="Y64" s="218">
        <v>0</v>
      </c>
      <c r="Z64" s="218">
        <v>0</v>
      </c>
      <c r="AA64" s="218">
        <v>0</v>
      </c>
      <c r="AB64" s="218">
        <v>0</v>
      </c>
      <c r="AC64" s="218">
        <v>1.88</v>
      </c>
      <c r="AD64" s="218">
        <v>1.38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-0.44</v>
      </c>
      <c r="AL64" s="218">
        <v>2.19</v>
      </c>
      <c r="AM64" s="218">
        <v>0</v>
      </c>
      <c r="AN64" s="218">
        <v>0</v>
      </c>
      <c r="AO64" s="218">
        <v>0</v>
      </c>
      <c r="AP64" s="218">
        <v>0</v>
      </c>
      <c r="AQ64" s="218">
        <v>0</v>
      </c>
      <c r="AR64" s="218">
        <v>0</v>
      </c>
      <c r="AS64" s="218">
        <v>0</v>
      </c>
      <c r="AT64" s="218">
        <v>0</v>
      </c>
      <c r="AU64">
        <v>0</v>
      </c>
      <c r="AV64">
        <v>0</v>
      </c>
    </row>
    <row r="65" spans="1:48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1.31</v>
      </c>
      <c r="L65" s="218">
        <v>4.0599999999999996</v>
      </c>
      <c r="M65" s="218">
        <v>1.17</v>
      </c>
      <c r="N65" s="218">
        <v>1.26</v>
      </c>
      <c r="O65" s="218">
        <v>1.45</v>
      </c>
      <c r="P65" s="218">
        <v>1.6</v>
      </c>
      <c r="Q65" s="218">
        <v>0.18</v>
      </c>
      <c r="R65" s="218">
        <v>0.57999999999999996</v>
      </c>
      <c r="S65" s="218">
        <v>0.28999999999999998</v>
      </c>
      <c r="T65" s="218">
        <v>0</v>
      </c>
      <c r="U65" s="218">
        <v>0</v>
      </c>
      <c r="V65" s="218">
        <v>0</v>
      </c>
      <c r="W65" s="218">
        <v>0</v>
      </c>
      <c r="X65" s="218">
        <v>0</v>
      </c>
      <c r="Y65" s="218">
        <v>0</v>
      </c>
      <c r="Z65" s="218">
        <v>0</v>
      </c>
      <c r="AA65" s="218">
        <v>0</v>
      </c>
      <c r="AB65" s="218">
        <v>0</v>
      </c>
      <c r="AC65" s="218">
        <v>3.46</v>
      </c>
      <c r="AD65" s="218">
        <v>1.38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-0.44</v>
      </c>
      <c r="AL65" s="218">
        <v>2.19</v>
      </c>
      <c r="AM65" s="218">
        <v>0</v>
      </c>
      <c r="AN65" s="218">
        <v>0</v>
      </c>
      <c r="AO65" s="218">
        <v>0</v>
      </c>
      <c r="AP65" s="218">
        <v>0</v>
      </c>
      <c r="AQ65" s="218">
        <v>0</v>
      </c>
      <c r="AR65" s="218">
        <v>0</v>
      </c>
      <c r="AS65" s="218">
        <v>0</v>
      </c>
      <c r="AT65" s="218">
        <v>0</v>
      </c>
      <c r="AU65">
        <v>0</v>
      </c>
      <c r="AV65">
        <v>0</v>
      </c>
    </row>
    <row r="66" spans="1:48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1.31</v>
      </c>
      <c r="L66" s="218">
        <v>4.0599999999999996</v>
      </c>
      <c r="M66" s="218">
        <v>1.17</v>
      </c>
      <c r="N66" s="218">
        <v>1.26</v>
      </c>
      <c r="O66" s="218">
        <v>1.45</v>
      </c>
      <c r="P66" s="218">
        <v>1.6</v>
      </c>
      <c r="Q66" s="218">
        <v>0.18</v>
      </c>
      <c r="R66" s="218">
        <v>0.57999999999999996</v>
      </c>
      <c r="S66" s="218">
        <v>0.28999999999999998</v>
      </c>
      <c r="T66" s="218">
        <v>0</v>
      </c>
      <c r="U66" s="218">
        <v>0</v>
      </c>
      <c r="V66" s="218">
        <v>0</v>
      </c>
      <c r="W66" s="218">
        <v>0</v>
      </c>
      <c r="X66" s="218">
        <v>0</v>
      </c>
      <c r="Y66" s="218">
        <v>0</v>
      </c>
      <c r="Z66" s="218">
        <v>0</v>
      </c>
      <c r="AA66" s="218">
        <v>0</v>
      </c>
      <c r="AB66" s="218">
        <v>0</v>
      </c>
      <c r="AC66" s="218">
        <v>3.46</v>
      </c>
      <c r="AD66" s="218">
        <v>1.38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-0.44</v>
      </c>
      <c r="AL66" s="218">
        <v>2.19</v>
      </c>
      <c r="AM66" s="218">
        <v>0</v>
      </c>
      <c r="AN66" s="218">
        <v>0</v>
      </c>
      <c r="AO66" s="218">
        <v>0</v>
      </c>
      <c r="AP66" s="218">
        <v>0</v>
      </c>
      <c r="AQ66" s="218">
        <v>0</v>
      </c>
      <c r="AR66" s="218">
        <v>0</v>
      </c>
      <c r="AS66" s="218">
        <v>0</v>
      </c>
      <c r="AT66" s="218">
        <v>0</v>
      </c>
      <c r="AU66">
        <v>0</v>
      </c>
      <c r="AV66">
        <v>0</v>
      </c>
    </row>
    <row r="67" spans="1:48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1.31</v>
      </c>
      <c r="L67" s="218">
        <v>4.0599999999999996</v>
      </c>
      <c r="M67" s="218">
        <v>1.17</v>
      </c>
      <c r="N67" s="218">
        <v>1.26</v>
      </c>
      <c r="O67" s="218">
        <v>1.45</v>
      </c>
      <c r="P67" s="218">
        <v>1.6</v>
      </c>
      <c r="Q67" s="218">
        <v>0.18</v>
      </c>
      <c r="R67" s="218">
        <v>0.57999999999999996</v>
      </c>
      <c r="S67" s="218">
        <v>0.28999999999999998</v>
      </c>
      <c r="T67" s="218">
        <v>0</v>
      </c>
      <c r="U67" s="218">
        <v>0</v>
      </c>
      <c r="V67" s="218">
        <v>0</v>
      </c>
      <c r="W67" s="218">
        <v>0</v>
      </c>
      <c r="X67" s="218">
        <v>0</v>
      </c>
      <c r="Y67" s="218">
        <v>0</v>
      </c>
      <c r="Z67" s="218">
        <v>0</v>
      </c>
      <c r="AA67" s="218">
        <v>0</v>
      </c>
      <c r="AB67" s="218">
        <v>0</v>
      </c>
      <c r="AC67" s="218">
        <v>3.46</v>
      </c>
      <c r="AD67" s="218">
        <v>1.38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-0.44</v>
      </c>
      <c r="AL67" s="218">
        <v>2.19</v>
      </c>
      <c r="AM67" s="218">
        <v>0</v>
      </c>
      <c r="AN67" s="218">
        <v>0</v>
      </c>
      <c r="AO67" s="218">
        <v>0</v>
      </c>
      <c r="AP67" s="218">
        <v>0</v>
      </c>
      <c r="AQ67" s="218">
        <v>0</v>
      </c>
      <c r="AR67" s="218">
        <v>0</v>
      </c>
      <c r="AS67" s="218">
        <v>0</v>
      </c>
      <c r="AT67" s="218">
        <v>0</v>
      </c>
      <c r="AU67">
        <v>0</v>
      </c>
      <c r="AV67">
        <v>0</v>
      </c>
    </row>
    <row r="68" spans="1:48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1.31</v>
      </c>
      <c r="L68" s="218">
        <v>4.0599999999999996</v>
      </c>
      <c r="M68" s="218">
        <v>1.17</v>
      </c>
      <c r="N68" s="218">
        <v>1.26</v>
      </c>
      <c r="O68" s="218">
        <v>1.45</v>
      </c>
      <c r="P68" s="218">
        <v>1.6</v>
      </c>
      <c r="Q68" s="218">
        <v>0.18</v>
      </c>
      <c r="R68" s="218">
        <v>0.57999999999999996</v>
      </c>
      <c r="S68" s="218">
        <v>0.28999999999999998</v>
      </c>
      <c r="T68" s="218">
        <v>0</v>
      </c>
      <c r="U68" s="218">
        <v>0</v>
      </c>
      <c r="V68" s="218">
        <v>0</v>
      </c>
      <c r="W68" s="218">
        <v>0</v>
      </c>
      <c r="X68" s="218">
        <v>0</v>
      </c>
      <c r="Y68" s="218">
        <v>0</v>
      </c>
      <c r="Z68" s="218">
        <v>0</v>
      </c>
      <c r="AA68" s="218">
        <v>0</v>
      </c>
      <c r="AB68" s="218">
        <v>0</v>
      </c>
      <c r="AC68" s="218">
        <v>3.46</v>
      </c>
      <c r="AD68" s="218">
        <v>1.38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-0.44</v>
      </c>
      <c r="AL68" s="218">
        <v>2.19</v>
      </c>
      <c r="AM68" s="218">
        <v>0</v>
      </c>
      <c r="AN68" s="218">
        <v>0</v>
      </c>
      <c r="AO68" s="218">
        <v>0</v>
      </c>
      <c r="AP68" s="218">
        <v>0</v>
      </c>
      <c r="AQ68" s="218">
        <v>0</v>
      </c>
      <c r="AR68" s="218">
        <v>0</v>
      </c>
      <c r="AS68" s="218">
        <v>0</v>
      </c>
      <c r="AT68" s="218">
        <v>0</v>
      </c>
      <c r="AU68">
        <v>0</v>
      </c>
      <c r="AV68">
        <v>0</v>
      </c>
    </row>
    <row r="69" spans="1:48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1.31</v>
      </c>
      <c r="L69" s="218">
        <v>4.0599999999999996</v>
      </c>
      <c r="M69" s="218">
        <v>1.17</v>
      </c>
      <c r="N69" s="218">
        <v>1.26</v>
      </c>
      <c r="O69" s="218">
        <v>1.45</v>
      </c>
      <c r="P69" s="218">
        <v>1.6</v>
      </c>
      <c r="Q69" s="218">
        <v>0.18</v>
      </c>
      <c r="R69" s="218">
        <v>0.57999999999999996</v>
      </c>
      <c r="S69" s="218">
        <v>0.28999999999999998</v>
      </c>
      <c r="T69" s="218">
        <v>0</v>
      </c>
      <c r="U69" s="218">
        <v>0</v>
      </c>
      <c r="V69" s="218">
        <v>0</v>
      </c>
      <c r="W69" s="218">
        <v>0</v>
      </c>
      <c r="X69" s="218">
        <v>0</v>
      </c>
      <c r="Y69" s="218">
        <v>0</v>
      </c>
      <c r="Z69" s="218">
        <v>0</v>
      </c>
      <c r="AA69" s="218">
        <v>0</v>
      </c>
      <c r="AB69" s="218">
        <v>0</v>
      </c>
      <c r="AC69" s="218">
        <v>3.46</v>
      </c>
      <c r="AD69" s="218">
        <v>1.38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-0.44</v>
      </c>
      <c r="AL69" s="218">
        <v>2.19</v>
      </c>
      <c r="AM69" s="218">
        <v>0</v>
      </c>
      <c r="AN69" s="218">
        <v>0</v>
      </c>
      <c r="AO69" s="218">
        <v>0</v>
      </c>
      <c r="AP69" s="218">
        <v>0</v>
      </c>
      <c r="AQ69" s="218">
        <v>0</v>
      </c>
      <c r="AR69" s="218">
        <v>0</v>
      </c>
      <c r="AS69" s="218">
        <v>0</v>
      </c>
      <c r="AT69" s="218">
        <v>0</v>
      </c>
      <c r="AU69">
        <v>0</v>
      </c>
      <c r="AV69">
        <v>0</v>
      </c>
    </row>
    <row r="70" spans="1:48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1.31</v>
      </c>
      <c r="L70" s="218">
        <v>4.0599999999999996</v>
      </c>
      <c r="M70" s="218">
        <v>1.17</v>
      </c>
      <c r="N70" s="218">
        <v>1.26</v>
      </c>
      <c r="O70" s="218">
        <v>1.45</v>
      </c>
      <c r="P70" s="218">
        <v>1.6</v>
      </c>
      <c r="Q70" s="218">
        <v>0.18</v>
      </c>
      <c r="R70" s="218">
        <v>0.57999999999999996</v>
      </c>
      <c r="S70" s="218">
        <v>0.28999999999999998</v>
      </c>
      <c r="T70" s="218">
        <v>0</v>
      </c>
      <c r="U70" s="218">
        <v>0</v>
      </c>
      <c r="V70" s="218">
        <v>0</v>
      </c>
      <c r="W70" s="218">
        <v>0</v>
      </c>
      <c r="X70" s="218">
        <v>0</v>
      </c>
      <c r="Y70" s="218">
        <v>0</v>
      </c>
      <c r="Z70" s="218">
        <v>0</v>
      </c>
      <c r="AA70" s="218">
        <v>0</v>
      </c>
      <c r="AB70" s="218">
        <v>0</v>
      </c>
      <c r="AC70" s="218">
        <v>1.88</v>
      </c>
      <c r="AD70" s="218">
        <v>1.38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-0.44</v>
      </c>
      <c r="AL70" s="218">
        <v>2.19</v>
      </c>
      <c r="AM70" s="218">
        <v>0</v>
      </c>
      <c r="AN70" s="218">
        <v>0</v>
      </c>
      <c r="AO70" s="218">
        <v>0</v>
      </c>
      <c r="AP70" s="218">
        <v>0</v>
      </c>
      <c r="AQ70" s="218">
        <v>0</v>
      </c>
      <c r="AR70" s="218">
        <v>0</v>
      </c>
      <c r="AS70" s="218">
        <v>0</v>
      </c>
      <c r="AT70" s="218">
        <v>0</v>
      </c>
      <c r="AU70">
        <v>0</v>
      </c>
      <c r="AV70">
        <v>0</v>
      </c>
    </row>
    <row r="71" spans="1:48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1.31</v>
      </c>
      <c r="L71" s="218">
        <v>4.0599999999999996</v>
      </c>
      <c r="M71" s="218">
        <v>1.1499999999999999</v>
      </c>
      <c r="N71" s="218">
        <v>1.26</v>
      </c>
      <c r="O71" s="218">
        <v>1.45</v>
      </c>
      <c r="P71" s="218">
        <v>1.6</v>
      </c>
      <c r="Q71" s="218">
        <v>0.18</v>
      </c>
      <c r="R71" s="218">
        <v>0.57999999999999996</v>
      </c>
      <c r="S71" s="218">
        <v>0.28999999999999998</v>
      </c>
      <c r="T71" s="218">
        <v>0</v>
      </c>
      <c r="U71" s="218">
        <v>0</v>
      </c>
      <c r="V71" s="218">
        <v>0</v>
      </c>
      <c r="W71" s="218">
        <v>0</v>
      </c>
      <c r="X71" s="218">
        <v>0</v>
      </c>
      <c r="Y71" s="218">
        <v>0</v>
      </c>
      <c r="Z71" s="218">
        <v>0</v>
      </c>
      <c r="AA71" s="218">
        <v>0</v>
      </c>
      <c r="AB71" s="218">
        <v>0</v>
      </c>
      <c r="AC71" s="218">
        <v>1.88</v>
      </c>
      <c r="AD71" s="218">
        <v>1.38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-0.44</v>
      </c>
      <c r="AL71" s="218">
        <v>2.19</v>
      </c>
      <c r="AM71" s="218">
        <v>0</v>
      </c>
      <c r="AN71" s="218">
        <v>0</v>
      </c>
      <c r="AO71" s="218">
        <v>0</v>
      </c>
      <c r="AP71" s="218">
        <v>0</v>
      </c>
      <c r="AQ71" s="218">
        <v>0</v>
      </c>
      <c r="AR71" s="218">
        <v>0</v>
      </c>
      <c r="AS71" s="218">
        <v>0</v>
      </c>
      <c r="AT71" s="218">
        <v>0</v>
      </c>
      <c r="AU71">
        <v>0</v>
      </c>
      <c r="AV71">
        <v>0</v>
      </c>
    </row>
    <row r="72" spans="1:48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1.31</v>
      </c>
      <c r="L72" s="218">
        <v>4.0599999999999996</v>
      </c>
      <c r="M72" s="218">
        <v>1.1499999999999999</v>
      </c>
      <c r="N72" s="218">
        <v>1.26</v>
      </c>
      <c r="O72" s="218">
        <v>1.4</v>
      </c>
      <c r="P72" s="218">
        <v>1.6</v>
      </c>
      <c r="Q72" s="218">
        <v>0.18</v>
      </c>
      <c r="R72" s="218">
        <v>0.57999999999999996</v>
      </c>
      <c r="S72" s="218">
        <v>0.28999999999999998</v>
      </c>
      <c r="T72" s="218">
        <v>0</v>
      </c>
      <c r="U72" s="218">
        <v>0</v>
      </c>
      <c r="V72" s="218">
        <v>0</v>
      </c>
      <c r="W72" s="218">
        <v>0</v>
      </c>
      <c r="X72" s="218">
        <v>0</v>
      </c>
      <c r="Y72" s="218">
        <v>0</v>
      </c>
      <c r="Z72" s="218">
        <v>0</v>
      </c>
      <c r="AA72" s="218">
        <v>0</v>
      </c>
      <c r="AB72" s="218">
        <v>0</v>
      </c>
      <c r="AC72" s="218">
        <v>1.88</v>
      </c>
      <c r="AD72" s="218">
        <v>1.38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-0.44</v>
      </c>
      <c r="AL72" s="218">
        <v>2.19</v>
      </c>
      <c r="AM72" s="218">
        <v>0</v>
      </c>
      <c r="AN72" s="218">
        <v>0</v>
      </c>
      <c r="AO72" s="218">
        <v>0</v>
      </c>
      <c r="AP72" s="218">
        <v>0</v>
      </c>
      <c r="AQ72" s="218">
        <v>0</v>
      </c>
      <c r="AR72" s="218">
        <v>0</v>
      </c>
      <c r="AS72" s="218">
        <v>0</v>
      </c>
      <c r="AT72" s="218">
        <v>0</v>
      </c>
      <c r="AU72">
        <v>0</v>
      </c>
      <c r="AV72">
        <v>0</v>
      </c>
    </row>
    <row r="73" spans="1:48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1.31</v>
      </c>
      <c r="L73" s="218">
        <v>4.0599999999999996</v>
      </c>
      <c r="M73" s="218">
        <v>1.1299999999999999</v>
      </c>
      <c r="N73" s="218">
        <v>1.26</v>
      </c>
      <c r="O73" s="218">
        <v>1.4</v>
      </c>
      <c r="P73" s="218">
        <v>1.6</v>
      </c>
      <c r="Q73" s="218">
        <v>0.18</v>
      </c>
      <c r="R73" s="218">
        <v>0.57999999999999996</v>
      </c>
      <c r="S73" s="218">
        <v>0.28999999999999998</v>
      </c>
      <c r="T73" s="218">
        <v>0</v>
      </c>
      <c r="U73" s="218">
        <v>0</v>
      </c>
      <c r="V73" s="218">
        <v>0</v>
      </c>
      <c r="W73" s="218">
        <v>0</v>
      </c>
      <c r="X73" s="218">
        <v>0</v>
      </c>
      <c r="Y73" s="218">
        <v>0</v>
      </c>
      <c r="Z73" s="218">
        <v>0</v>
      </c>
      <c r="AA73" s="218">
        <v>0</v>
      </c>
      <c r="AB73" s="218">
        <v>0</v>
      </c>
      <c r="AC73" s="218">
        <v>1.83</v>
      </c>
      <c r="AD73" s="218">
        <v>1.38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-0.44</v>
      </c>
      <c r="AL73" s="218">
        <v>2.19</v>
      </c>
      <c r="AM73" s="218">
        <v>0</v>
      </c>
      <c r="AN73" s="218">
        <v>0</v>
      </c>
      <c r="AO73" s="218">
        <v>0</v>
      </c>
      <c r="AP73" s="218">
        <v>0</v>
      </c>
      <c r="AQ73" s="218">
        <v>0</v>
      </c>
      <c r="AR73" s="218">
        <v>0</v>
      </c>
      <c r="AS73" s="218">
        <v>0</v>
      </c>
      <c r="AT73" s="218">
        <v>0</v>
      </c>
      <c r="AU73">
        <v>0</v>
      </c>
      <c r="AV73">
        <v>0</v>
      </c>
    </row>
    <row r="74" spans="1:48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1.31</v>
      </c>
      <c r="L74" s="218">
        <v>4.0599999999999996</v>
      </c>
      <c r="M74" s="218">
        <v>1.1299999999999999</v>
      </c>
      <c r="N74" s="218">
        <v>1.26</v>
      </c>
      <c r="O74" s="218">
        <v>1.4</v>
      </c>
      <c r="P74" s="218">
        <v>1.6</v>
      </c>
      <c r="Q74" s="218">
        <v>0.18</v>
      </c>
      <c r="R74" s="218">
        <v>0.57999999999999996</v>
      </c>
      <c r="S74" s="218">
        <v>0.28999999999999998</v>
      </c>
      <c r="T74" s="218">
        <v>0</v>
      </c>
      <c r="U74" s="218">
        <v>0</v>
      </c>
      <c r="V74" s="218">
        <v>0</v>
      </c>
      <c r="W74" s="218">
        <v>0</v>
      </c>
      <c r="X74" s="218">
        <v>0</v>
      </c>
      <c r="Y74" s="218">
        <v>0</v>
      </c>
      <c r="Z74" s="218">
        <v>0</v>
      </c>
      <c r="AA74" s="218">
        <v>0</v>
      </c>
      <c r="AB74" s="218">
        <v>0</v>
      </c>
      <c r="AC74" s="218">
        <v>1.83</v>
      </c>
      <c r="AD74" s="218">
        <v>1.38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-0.44</v>
      </c>
      <c r="AL74" s="218">
        <v>2.19</v>
      </c>
      <c r="AM74" s="218">
        <v>0</v>
      </c>
      <c r="AN74" s="218">
        <v>0</v>
      </c>
      <c r="AO74" s="218">
        <v>0</v>
      </c>
      <c r="AP74" s="218">
        <v>0</v>
      </c>
      <c r="AQ74" s="218">
        <v>0</v>
      </c>
      <c r="AR74" s="218">
        <v>0</v>
      </c>
      <c r="AS74" s="218">
        <v>0</v>
      </c>
      <c r="AT74" s="218">
        <v>0</v>
      </c>
      <c r="AU74">
        <v>0</v>
      </c>
      <c r="AV74">
        <v>0</v>
      </c>
    </row>
    <row r="75" spans="1:48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1.31</v>
      </c>
      <c r="L75" s="218">
        <v>4.1100000000000003</v>
      </c>
      <c r="M75" s="218">
        <v>1.1299999999999999</v>
      </c>
      <c r="N75" s="218">
        <v>1.26</v>
      </c>
      <c r="O75" s="218">
        <v>1.4</v>
      </c>
      <c r="P75" s="218">
        <v>1.6</v>
      </c>
      <c r="Q75" s="218">
        <v>0.18</v>
      </c>
      <c r="R75" s="218">
        <v>0.57999999999999996</v>
      </c>
      <c r="S75" s="218">
        <v>0.28999999999999998</v>
      </c>
      <c r="T75" s="218">
        <v>0</v>
      </c>
      <c r="U75" s="218">
        <v>0</v>
      </c>
      <c r="V75" s="218">
        <v>0</v>
      </c>
      <c r="W75" s="218">
        <v>0</v>
      </c>
      <c r="X75" s="218">
        <v>0</v>
      </c>
      <c r="Y75" s="218">
        <v>0</v>
      </c>
      <c r="Z75" s="218">
        <v>0</v>
      </c>
      <c r="AA75" s="218">
        <v>0</v>
      </c>
      <c r="AB75" s="218">
        <v>0</v>
      </c>
      <c r="AC75" s="218">
        <v>1.83</v>
      </c>
      <c r="AD75" s="218">
        <v>1.38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-0.44</v>
      </c>
      <c r="AL75" s="218">
        <v>2.19</v>
      </c>
      <c r="AM75" s="218">
        <v>0</v>
      </c>
      <c r="AN75" s="218">
        <v>0</v>
      </c>
      <c r="AO75" s="218">
        <v>0</v>
      </c>
      <c r="AP75" s="218">
        <v>0</v>
      </c>
      <c r="AQ75" s="218">
        <v>0</v>
      </c>
      <c r="AR75" s="218">
        <v>0</v>
      </c>
      <c r="AS75" s="218">
        <v>0</v>
      </c>
      <c r="AT75" s="218">
        <v>0</v>
      </c>
      <c r="AU75">
        <v>0</v>
      </c>
      <c r="AV75">
        <v>0</v>
      </c>
    </row>
    <row r="76" spans="1:48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1.31</v>
      </c>
      <c r="L76" s="218">
        <v>4.1100000000000003</v>
      </c>
      <c r="M76" s="218">
        <v>1.1299999999999999</v>
      </c>
      <c r="N76" s="218">
        <v>1.26</v>
      </c>
      <c r="O76" s="218">
        <v>1.4</v>
      </c>
      <c r="P76" s="218">
        <v>1.6</v>
      </c>
      <c r="Q76" s="218">
        <v>0.18</v>
      </c>
      <c r="R76" s="218">
        <v>0.57999999999999996</v>
      </c>
      <c r="S76" s="218">
        <v>0.28999999999999998</v>
      </c>
      <c r="T76" s="218">
        <v>0</v>
      </c>
      <c r="U76" s="218">
        <v>0</v>
      </c>
      <c r="V76" s="218">
        <v>0</v>
      </c>
      <c r="W76" s="218">
        <v>0</v>
      </c>
      <c r="X76" s="218">
        <v>0</v>
      </c>
      <c r="Y76" s="218">
        <v>0</v>
      </c>
      <c r="Z76" s="218">
        <v>0</v>
      </c>
      <c r="AA76" s="218">
        <v>0</v>
      </c>
      <c r="AB76" s="218">
        <v>0</v>
      </c>
      <c r="AC76" s="218">
        <v>1.83</v>
      </c>
      <c r="AD76" s="218">
        <v>1.38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-0.44</v>
      </c>
      <c r="AL76" s="218">
        <v>2.19</v>
      </c>
      <c r="AM76" s="218">
        <v>0</v>
      </c>
      <c r="AN76" s="218">
        <v>0</v>
      </c>
      <c r="AO76" s="218">
        <v>0</v>
      </c>
      <c r="AP76" s="218">
        <v>0</v>
      </c>
      <c r="AQ76" s="218">
        <v>0</v>
      </c>
      <c r="AR76" s="218">
        <v>0</v>
      </c>
      <c r="AS76" s="218">
        <v>0</v>
      </c>
      <c r="AT76" s="218">
        <v>0</v>
      </c>
      <c r="AU76">
        <v>0</v>
      </c>
      <c r="AV76">
        <v>0</v>
      </c>
    </row>
    <row r="77" spans="1:48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1.31</v>
      </c>
      <c r="L77" s="218">
        <v>4.1100000000000003</v>
      </c>
      <c r="M77" s="218">
        <v>1.1299999999999999</v>
      </c>
      <c r="N77" s="218">
        <v>1.26</v>
      </c>
      <c r="O77" s="218">
        <v>1.4</v>
      </c>
      <c r="P77" s="218">
        <v>1.6</v>
      </c>
      <c r="Q77" s="218">
        <v>0.18</v>
      </c>
      <c r="R77" s="218">
        <v>0.57999999999999996</v>
      </c>
      <c r="S77" s="218">
        <v>0.28999999999999998</v>
      </c>
      <c r="T77" s="218">
        <v>0</v>
      </c>
      <c r="U77" s="218">
        <v>0</v>
      </c>
      <c r="V77" s="218">
        <v>0</v>
      </c>
      <c r="W77" s="218">
        <v>0</v>
      </c>
      <c r="X77" s="218">
        <v>0</v>
      </c>
      <c r="Y77" s="218">
        <v>0</v>
      </c>
      <c r="Z77" s="218">
        <v>0</v>
      </c>
      <c r="AA77" s="218">
        <v>0</v>
      </c>
      <c r="AB77" s="218">
        <v>0</v>
      </c>
      <c r="AC77" s="218">
        <v>1.83</v>
      </c>
      <c r="AD77" s="218">
        <v>1.38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-0.44</v>
      </c>
      <c r="AL77" s="218">
        <v>2.19</v>
      </c>
      <c r="AM77" s="218">
        <v>0</v>
      </c>
      <c r="AN77" s="218">
        <v>0</v>
      </c>
      <c r="AO77" s="218">
        <v>0</v>
      </c>
      <c r="AP77" s="218">
        <v>0</v>
      </c>
      <c r="AQ77" s="218">
        <v>0</v>
      </c>
      <c r="AR77" s="218">
        <v>0</v>
      </c>
      <c r="AS77" s="218">
        <v>0</v>
      </c>
      <c r="AT77" s="218">
        <v>0</v>
      </c>
      <c r="AU77">
        <v>0</v>
      </c>
      <c r="AV77">
        <v>0</v>
      </c>
    </row>
    <row r="78" spans="1:48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1.31</v>
      </c>
      <c r="L78" s="218">
        <v>4.1100000000000003</v>
      </c>
      <c r="M78" s="218">
        <v>1.1299999999999999</v>
      </c>
      <c r="N78" s="218">
        <v>1.26</v>
      </c>
      <c r="O78" s="218">
        <v>1.4</v>
      </c>
      <c r="P78" s="218">
        <v>1.6</v>
      </c>
      <c r="Q78" s="218">
        <v>0.18</v>
      </c>
      <c r="R78" s="218">
        <v>0.57999999999999996</v>
      </c>
      <c r="S78" s="218">
        <v>0.28999999999999998</v>
      </c>
      <c r="T78" s="218">
        <v>0</v>
      </c>
      <c r="U78" s="218">
        <v>0</v>
      </c>
      <c r="V78" s="218">
        <v>0</v>
      </c>
      <c r="W78" s="218">
        <v>0</v>
      </c>
      <c r="X78" s="218">
        <v>0</v>
      </c>
      <c r="Y78" s="218">
        <v>0</v>
      </c>
      <c r="Z78" s="218">
        <v>0</v>
      </c>
      <c r="AA78" s="218">
        <v>0</v>
      </c>
      <c r="AB78" s="218">
        <v>0</v>
      </c>
      <c r="AC78" s="218">
        <v>1.83</v>
      </c>
      <c r="AD78" s="218">
        <v>1.38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-0.44</v>
      </c>
      <c r="AL78" s="218">
        <v>2.19</v>
      </c>
      <c r="AM78" s="218">
        <v>0</v>
      </c>
      <c r="AN78" s="218">
        <v>0</v>
      </c>
      <c r="AO78" s="218">
        <v>0</v>
      </c>
      <c r="AP78" s="218">
        <v>0</v>
      </c>
      <c r="AQ78" s="218">
        <v>0</v>
      </c>
      <c r="AR78" s="218">
        <v>0</v>
      </c>
      <c r="AS78" s="218">
        <v>0</v>
      </c>
      <c r="AT78" s="218">
        <v>0</v>
      </c>
      <c r="AU78">
        <v>0</v>
      </c>
      <c r="AV78">
        <v>0</v>
      </c>
    </row>
    <row r="79" spans="1:48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1.31</v>
      </c>
      <c r="L79" s="218">
        <v>4.1100000000000003</v>
      </c>
      <c r="M79" s="218">
        <v>1.1299999999999999</v>
      </c>
      <c r="N79" s="218">
        <v>1.26</v>
      </c>
      <c r="O79" s="218">
        <v>1.4</v>
      </c>
      <c r="P79" s="218">
        <v>1.6</v>
      </c>
      <c r="Q79" s="218">
        <v>0.18</v>
      </c>
      <c r="R79" s="218">
        <v>0.57999999999999996</v>
      </c>
      <c r="S79" s="218">
        <v>0.28999999999999998</v>
      </c>
      <c r="T79" s="218">
        <v>0</v>
      </c>
      <c r="U79" s="218">
        <v>0</v>
      </c>
      <c r="V79" s="218">
        <v>0</v>
      </c>
      <c r="W79" s="218">
        <v>0</v>
      </c>
      <c r="X79" s="218">
        <v>0</v>
      </c>
      <c r="Y79" s="218">
        <v>0</v>
      </c>
      <c r="Z79" s="218">
        <v>0</v>
      </c>
      <c r="AA79" s="218">
        <v>0</v>
      </c>
      <c r="AB79" s="218">
        <v>0</v>
      </c>
      <c r="AC79" s="218">
        <v>1.83</v>
      </c>
      <c r="AD79" s="218">
        <v>1.38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-0.44</v>
      </c>
      <c r="AL79" s="218">
        <v>2.19</v>
      </c>
      <c r="AM79" s="218">
        <v>0</v>
      </c>
      <c r="AN79" s="218">
        <v>0</v>
      </c>
      <c r="AO79" s="218">
        <v>0</v>
      </c>
      <c r="AP79" s="218">
        <v>0</v>
      </c>
      <c r="AQ79" s="218">
        <v>0</v>
      </c>
      <c r="AR79" s="218">
        <v>0</v>
      </c>
      <c r="AS79" s="218">
        <v>0</v>
      </c>
      <c r="AT79" s="218">
        <v>0</v>
      </c>
      <c r="AU79">
        <v>0</v>
      </c>
      <c r="AV79">
        <v>0</v>
      </c>
    </row>
    <row r="80" spans="1:48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1.31</v>
      </c>
      <c r="L80" s="218">
        <v>4.1100000000000003</v>
      </c>
      <c r="M80" s="218">
        <v>1.1299999999999999</v>
      </c>
      <c r="N80" s="218">
        <v>1.26</v>
      </c>
      <c r="O80" s="218">
        <v>1.4</v>
      </c>
      <c r="P80" s="218">
        <v>1.6</v>
      </c>
      <c r="Q80" s="218">
        <v>0.18</v>
      </c>
      <c r="R80" s="218">
        <v>0.56000000000000005</v>
      </c>
      <c r="S80" s="218">
        <v>0.28999999999999998</v>
      </c>
      <c r="T80" s="218">
        <v>0</v>
      </c>
      <c r="U80" s="218">
        <v>0</v>
      </c>
      <c r="V80" s="218">
        <v>0</v>
      </c>
      <c r="W80" s="218">
        <v>0</v>
      </c>
      <c r="X80" s="218">
        <v>0</v>
      </c>
      <c r="Y80" s="218">
        <v>0</v>
      </c>
      <c r="Z80" s="218">
        <v>0</v>
      </c>
      <c r="AA80" s="218">
        <v>0</v>
      </c>
      <c r="AB80" s="218">
        <v>0</v>
      </c>
      <c r="AC80" s="218">
        <v>1.83</v>
      </c>
      <c r="AD80" s="218">
        <v>1.38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-0.44</v>
      </c>
      <c r="AL80" s="218">
        <v>2.19</v>
      </c>
      <c r="AM80" s="218">
        <v>0</v>
      </c>
      <c r="AN80" s="218">
        <v>0</v>
      </c>
      <c r="AO80" s="218">
        <v>0</v>
      </c>
      <c r="AP80" s="218">
        <v>0</v>
      </c>
      <c r="AQ80" s="218">
        <v>0</v>
      </c>
      <c r="AR80" s="218">
        <v>0</v>
      </c>
      <c r="AS80" s="218">
        <v>0</v>
      </c>
      <c r="AT80" s="218">
        <v>0</v>
      </c>
      <c r="AU80">
        <v>0</v>
      </c>
      <c r="AV80">
        <v>0</v>
      </c>
    </row>
    <row r="81" spans="1:48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1.31</v>
      </c>
      <c r="L81" s="218">
        <v>3.81</v>
      </c>
      <c r="M81" s="218">
        <v>1.1299999999999999</v>
      </c>
      <c r="N81" s="218">
        <v>1.26</v>
      </c>
      <c r="O81" s="218">
        <v>1.4</v>
      </c>
      <c r="P81" s="218">
        <v>1.6</v>
      </c>
      <c r="Q81" s="218">
        <v>0.18</v>
      </c>
      <c r="R81" s="218">
        <v>0.56000000000000005</v>
      </c>
      <c r="S81" s="218">
        <v>0.28999999999999998</v>
      </c>
      <c r="T81" s="218">
        <v>0</v>
      </c>
      <c r="U81" s="218">
        <v>0</v>
      </c>
      <c r="V81" s="218">
        <v>0</v>
      </c>
      <c r="W81" s="218">
        <v>0</v>
      </c>
      <c r="X81" s="218">
        <v>0</v>
      </c>
      <c r="Y81" s="218">
        <v>0</v>
      </c>
      <c r="Z81" s="218">
        <v>0</v>
      </c>
      <c r="AA81" s="218">
        <v>0</v>
      </c>
      <c r="AB81" s="218">
        <v>0</v>
      </c>
      <c r="AC81" s="218">
        <v>1.88</v>
      </c>
      <c r="AD81" s="218">
        <v>1.38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-0.44</v>
      </c>
      <c r="AL81" s="218">
        <v>2.19</v>
      </c>
      <c r="AM81" s="218">
        <v>0</v>
      </c>
      <c r="AN81" s="218">
        <v>0</v>
      </c>
      <c r="AO81" s="218">
        <v>0</v>
      </c>
      <c r="AP81" s="218">
        <v>0</v>
      </c>
      <c r="AQ81" s="218">
        <v>0</v>
      </c>
      <c r="AR81" s="218">
        <v>0</v>
      </c>
      <c r="AS81" s="218">
        <v>0</v>
      </c>
      <c r="AT81" s="218">
        <v>0</v>
      </c>
      <c r="AU81">
        <v>0</v>
      </c>
      <c r="AV81">
        <v>0</v>
      </c>
    </row>
    <row r="82" spans="1:48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1.31</v>
      </c>
      <c r="L82" s="218">
        <v>3.81</v>
      </c>
      <c r="M82" s="218">
        <v>1.1299999999999999</v>
      </c>
      <c r="N82" s="218">
        <v>1.26</v>
      </c>
      <c r="O82" s="218">
        <v>1.4</v>
      </c>
      <c r="P82" s="218">
        <v>1.6</v>
      </c>
      <c r="Q82" s="218">
        <v>0.18</v>
      </c>
      <c r="R82" s="218">
        <v>0.56000000000000005</v>
      </c>
      <c r="S82" s="218">
        <v>0.28999999999999998</v>
      </c>
      <c r="T82" s="218">
        <v>0</v>
      </c>
      <c r="U82" s="218">
        <v>0</v>
      </c>
      <c r="V82" s="218">
        <v>0</v>
      </c>
      <c r="W82" s="218">
        <v>0</v>
      </c>
      <c r="X82" s="218">
        <v>0</v>
      </c>
      <c r="Y82" s="218">
        <v>0</v>
      </c>
      <c r="Z82" s="218">
        <v>0</v>
      </c>
      <c r="AA82" s="218">
        <v>0</v>
      </c>
      <c r="AB82" s="218">
        <v>0</v>
      </c>
      <c r="AC82" s="218">
        <v>1.88</v>
      </c>
      <c r="AD82" s="218">
        <v>1.38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-0.44</v>
      </c>
      <c r="AL82" s="218">
        <v>2.19</v>
      </c>
      <c r="AM82" s="218">
        <v>0</v>
      </c>
      <c r="AN82" s="218">
        <v>0</v>
      </c>
      <c r="AO82" s="218">
        <v>0</v>
      </c>
      <c r="AP82" s="218">
        <v>0</v>
      </c>
      <c r="AQ82" s="218">
        <v>0</v>
      </c>
      <c r="AR82" s="218">
        <v>0</v>
      </c>
      <c r="AS82" s="218">
        <v>0</v>
      </c>
      <c r="AT82" s="218">
        <v>0</v>
      </c>
      <c r="AU82">
        <v>0</v>
      </c>
      <c r="AV82">
        <v>0</v>
      </c>
    </row>
    <row r="83" spans="1:48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1.31</v>
      </c>
      <c r="L83" s="218">
        <v>4.04</v>
      </c>
      <c r="M83" s="218">
        <v>1.1299999999999999</v>
      </c>
      <c r="N83" s="218">
        <v>1.26</v>
      </c>
      <c r="O83" s="218">
        <v>1.4</v>
      </c>
      <c r="P83" s="218">
        <v>1.73</v>
      </c>
      <c r="Q83" s="218">
        <v>0.18</v>
      </c>
      <c r="R83" s="218">
        <v>0.56000000000000005</v>
      </c>
      <c r="S83" s="218">
        <v>0.28999999999999998</v>
      </c>
      <c r="T83" s="218">
        <v>0</v>
      </c>
      <c r="U83" s="218">
        <v>0</v>
      </c>
      <c r="V83" s="218">
        <v>0</v>
      </c>
      <c r="W83" s="218">
        <v>0</v>
      </c>
      <c r="X83" s="218">
        <v>0</v>
      </c>
      <c r="Y83" s="218">
        <v>0</v>
      </c>
      <c r="Z83" s="218">
        <v>0</v>
      </c>
      <c r="AA83" s="218">
        <v>0</v>
      </c>
      <c r="AB83" s="218">
        <v>0</v>
      </c>
      <c r="AC83" s="218">
        <v>1.88</v>
      </c>
      <c r="AD83" s="218">
        <v>1.38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-0.44</v>
      </c>
      <c r="AL83" s="218">
        <v>2.19</v>
      </c>
      <c r="AM83" s="218">
        <v>0</v>
      </c>
      <c r="AN83" s="218">
        <v>0</v>
      </c>
      <c r="AO83" s="218">
        <v>0</v>
      </c>
      <c r="AP83" s="218">
        <v>0</v>
      </c>
      <c r="AQ83" s="218">
        <v>0</v>
      </c>
      <c r="AR83" s="218">
        <v>0</v>
      </c>
      <c r="AS83" s="218">
        <v>0</v>
      </c>
      <c r="AT83" s="218">
        <v>0</v>
      </c>
      <c r="AU83">
        <v>0</v>
      </c>
      <c r="AV83">
        <v>0</v>
      </c>
    </row>
    <row r="84" spans="1:48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1.31</v>
      </c>
      <c r="L84" s="218">
        <v>4.05</v>
      </c>
      <c r="M84" s="218">
        <v>1.1299999999999999</v>
      </c>
      <c r="N84" s="218">
        <v>1.26</v>
      </c>
      <c r="O84" s="218">
        <v>1.4</v>
      </c>
      <c r="P84" s="218">
        <v>1.73</v>
      </c>
      <c r="Q84" s="218">
        <v>0.18</v>
      </c>
      <c r="R84" s="218">
        <v>0.57999999999999996</v>
      </c>
      <c r="S84" s="218">
        <v>0.28999999999999998</v>
      </c>
      <c r="T84" s="218">
        <v>0</v>
      </c>
      <c r="U84" s="218">
        <v>0</v>
      </c>
      <c r="V84" s="218">
        <v>0</v>
      </c>
      <c r="W84" s="218">
        <v>0</v>
      </c>
      <c r="X84" s="218">
        <v>0</v>
      </c>
      <c r="Y84" s="218">
        <v>0</v>
      </c>
      <c r="Z84" s="218">
        <v>0</v>
      </c>
      <c r="AA84" s="218">
        <v>0</v>
      </c>
      <c r="AB84" s="218">
        <v>0</v>
      </c>
      <c r="AC84" s="218">
        <v>1.88</v>
      </c>
      <c r="AD84" s="218">
        <v>1.38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-0.44</v>
      </c>
      <c r="AL84" s="218">
        <v>2.19</v>
      </c>
      <c r="AM84" s="218">
        <v>0</v>
      </c>
      <c r="AN84" s="218">
        <v>0</v>
      </c>
      <c r="AO84" s="218">
        <v>0</v>
      </c>
      <c r="AP84" s="218">
        <v>0</v>
      </c>
      <c r="AQ84" s="218">
        <v>0</v>
      </c>
      <c r="AR84" s="218">
        <v>0</v>
      </c>
      <c r="AS84" s="218">
        <v>0</v>
      </c>
      <c r="AT84" s="218">
        <v>0</v>
      </c>
      <c r="AU84">
        <v>0</v>
      </c>
      <c r="AV84">
        <v>0</v>
      </c>
    </row>
    <row r="85" spans="1:48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1.31</v>
      </c>
      <c r="L85" s="218">
        <v>4.0599999999999996</v>
      </c>
      <c r="M85" s="218">
        <v>1.1299999999999999</v>
      </c>
      <c r="N85" s="218">
        <v>1.26</v>
      </c>
      <c r="O85" s="218">
        <v>1.4</v>
      </c>
      <c r="P85" s="218">
        <v>1.69</v>
      </c>
      <c r="Q85" s="218">
        <v>0.18</v>
      </c>
      <c r="R85" s="218">
        <v>0.57999999999999996</v>
      </c>
      <c r="S85" s="218">
        <v>0.28999999999999998</v>
      </c>
      <c r="T85" s="218">
        <v>0</v>
      </c>
      <c r="U85" s="218">
        <v>0</v>
      </c>
      <c r="V85" s="218">
        <v>0</v>
      </c>
      <c r="W85" s="218">
        <v>0</v>
      </c>
      <c r="X85" s="218">
        <v>0</v>
      </c>
      <c r="Y85" s="218">
        <v>0</v>
      </c>
      <c r="Z85" s="218">
        <v>0</v>
      </c>
      <c r="AA85" s="218">
        <v>0</v>
      </c>
      <c r="AB85" s="218">
        <v>0</v>
      </c>
      <c r="AC85" s="218">
        <v>1.88</v>
      </c>
      <c r="AD85" s="218">
        <v>1.38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-0.44</v>
      </c>
      <c r="AL85" s="218">
        <v>2.19</v>
      </c>
      <c r="AM85" s="218">
        <v>0</v>
      </c>
      <c r="AN85" s="218">
        <v>0</v>
      </c>
      <c r="AO85" s="218">
        <v>0</v>
      </c>
      <c r="AP85" s="218">
        <v>0</v>
      </c>
      <c r="AQ85" s="218">
        <v>0</v>
      </c>
      <c r="AR85" s="218">
        <v>0</v>
      </c>
      <c r="AS85" s="218">
        <v>0</v>
      </c>
      <c r="AT85" s="218">
        <v>0</v>
      </c>
      <c r="AU85">
        <v>0</v>
      </c>
      <c r="AV85">
        <v>0</v>
      </c>
    </row>
    <row r="86" spans="1:48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1.31</v>
      </c>
      <c r="L86" s="218">
        <v>4.0599999999999996</v>
      </c>
      <c r="M86" s="218">
        <v>1.1299999999999999</v>
      </c>
      <c r="N86" s="218">
        <v>1.26</v>
      </c>
      <c r="O86" s="218">
        <v>1.4</v>
      </c>
      <c r="P86" s="218">
        <v>1.69</v>
      </c>
      <c r="Q86" s="218">
        <v>0.18</v>
      </c>
      <c r="R86" s="218">
        <v>0.57999999999999996</v>
      </c>
      <c r="S86" s="218">
        <v>0.28999999999999998</v>
      </c>
      <c r="T86" s="218">
        <v>0</v>
      </c>
      <c r="U86" s="218">
        <v>0</v>
      </c>
      <c r="V86" s="218">
        <v>0</v>
      </c>
      <c r="W86" s="218">
        <v>0</v>
      </c>
      <c r="X86" s="218">
        <v>0</v>
      </c>
      <c r="Y86" s="218">
        <v>0</v>
      </c>
      <c r="Z86" s="218">
        <v>0</v>
      </c>
      <c r="AA86" s="218">
        <v>0</v>
      </c>
      <c r="AB86" s="218">
        <v>0</v>
      </c>
      <c r="AC86" s="218">
        <v>1.88</v>
      </c>
      <c r="AD86" s="218">
        <v>1.38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-0.44</v>
      </c>
      <c r="AL86" s="218">
        <v>2.19</v>
      </c>
      <c r="AM86" s="218">
        <v>0</v>
      </c>
      <c r="AN86" s="218">
        <v>0</v>
      </c>
      <c r="AO86" s="218">
        <v>0</v>
      </c>
      <c r="AP86" s="218">
        <v>0</v>
      </c>
      <c r="AQ86" s="218">
        <v>0</v>
      </c>
      <c r="AR86" s="218">
        <v>0</v>
      </c>
      <c r="AS86" s="218">
        <v>0</v>
      </c>
      <c r="AT86" s="218">
        <v>0</v>
      </c>
      <c r="AU86">
        <v>0</v>
      </c>
      <c r="AV86">
        <v>0</v>
      </c>
    </row>
    <row r="87" spans="1:48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1.31</v>
      </c>
      <c r="L87" s="218">
        <v>4.2</v>
      </c>
      <c r="M87" s="218">
        <v>1.1299999999999999</v>
      </c>
      <c r="N87" s="218">
        <v>1.26</v>
      </c>
      <c r="O87" s="218">
        <v>1.4</v>
      </c>
      <c r="P87" s="218">
        <v>1.7</v>
      </c>
      <c r="Q87" s="218">
        <v>0.18</v>
      </c>
      <c r="R87" s="218">
        <v>0.56000000000000005</v>
      </c>
      <c r="S87" s="218">
        <v>0.28999999999999998</v>
      </c>
      <c r="T87" s="218">
        <v>0</v>
      </c>
      <c r="U87" s="218">
        <v>0</v>
      </c>
      <c r="V87" s="218">
        <v>0</v>
      </c>
      <c r="W87" s="218">
        <v>0</v>
      </c>
      <c r="X87" s="218">
        <v>0</v>
      </c>
      <c r="Y87" s="218">
        <v>0</v>
      </c>
      <c r="Z87" s="218">
        <v>0</v>
      </c>
      <c r="AA87" s="218">
        <v>0</v>
      </c>
      <c r="AB87" s="218">
        <v>0</v>
      </c>
      <c r="AC87" s="218">
        <v>1.88</v>
      </c>
      <c r="AD87" s="218">
        <v>1.38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-0.44</v>
      </c>
      <c r="AL87" s="218">
        <v>2.19</v>
      </c>
      <c r="AM87" s="218">
        <v>0</v>
      </c>
      <c r="AN87" s="218">
        <v>0</v>
      </c>
      <c r="AO87" s="218">
        <v>0</v>
      </c>
      <c r="AP87" s="218">
        <v>0</v>
      </c>
      <c r="AQ87" s="218">
        <v>0</v>
      </c>
      <c r="AR87" s="218">
        <v>0</v>
      </c>
      <c r="AS87" s="218">
        <v>0</v>
      </c>
      <c r="AT87" s="218">
        <v>0</v>
      </c>
      <c r="AU87">
        <v>0</v>
      </c>
      <c r="AV87">
        <v>0</v>
      </c>
    </row>
    <row r="88" spans="1:48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1.31</v>
      </c>
      <c r="L88" s="218">
        <v>4.0599999999999996</v>
      </c>
      <c r="M88" s="218">
        <v>1.1299999999999999</v>
      </c>
      <c r="N88" s="218">
        <v>1.26</v>
      </c>
      <c r="O88" s="218">
        <v>1.4</v>
      </c>
      <c r="P88" s="218">
        <v>1.7</v>
      </c>
      <c r="Q88" s="218">
        <v>0.18</v>
      </c>
      <c r="R88" s="218">
        <v>0.56000000000000005</v>
      </c>
      <c r="S88" s="218">
        <v>0.28999999999999998</v>
      </c>
      <c r="T88" s="218">
        <v>0</v>
      </c>
      <c r="U88" s="218">
        <v>0</v>
      </c>
      <c r="V88" s="218">
        <v>0</v>
      </c>
      <c r="W88" s="218">
        <v>0</v>
      </c>
      <c r="X88" s="218">
        <v>0</v>
      </c>
      <c r="Y88" s="218">
        <v>0</v>
      </c>
      <c r="Z88" s="218">
        <v>0</v>
      </c>
      <c r="AA88" s="218">
        <v>0</v>
      </c>
      <c r="AB88" s="218">
        <v>0</v>
      </c>
      <c r="AC88" s="218">
        <v>1.88</v>
      </c>
      <c r="AD88" s="218">
        <v>1.38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-0.44</v>
      </c>
      <c r="AL88" s="218">
        <v>2.19</v>
      </c>
      <c r="AM88" s="218">
        <v>0</v>
      </c>
      <c r="AN88" s="218">
        <v>0</v>
      </c>
      <c r="AO88" s="218">
        <v>0</v>
      </c>
      <c r="AP88" s="218">
        <v>0</v>
      </c>
      <c r="AQ88" s="218">
        <v>0</v>
      </c>
      <c r="AR88" s="218">
        <v>0</v>
      </c>
      <c r="AS88" s="218">
        <v>0</v>
      </c>
      <c r="AT88" s="218">
        <v>0</v>
      </c>
      <c r="AU88">
        <v>0</v>
      </c>
      <c r="AV88">
        <v>0</v>
      </c>
    </row>
    <row r="89" spans="1:48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1.31</v>
      </c>
      <c r="L89" s="218">
        <v>4.0599999999999996</v>
      </c>
      <c r="M89" s="218">
        <v>1.1299999999999999</v>
      </c>
      <c r="N89" s="218">
        <v>1.26</v>
      </c>
      <c r="O89" s="218">
        <v>1.4</v>
      </c>
      <c r="P89" s="218">
        <v>1.7</v>
      </c>
      <c r="Q89" s="218">
        <v>0.18</v>
      </c>
      <c r="R89" s="218">
        <v>0.56000000000000005</v>
      </c>
      <c r="S89" s="218">
        <v>0.28999999999999998</v>
      </c>
      <c r="T89" s="218">
        <v>0</v>
      </c>
      <c r="U89" s="218">
        <v>0</v>
      </c>
      <c r="V89" s="218">
        <v>0</v>
      </c>
      <c r="W89" s="218">
        <v>0</v>
      </c>
      <c r="X89" s="218">
        <v>0</v>
      </c>
      <c r="Y89" s="218">
        <v>0</v>
      </c>
      <c r="Z89" s="218">
        <v>0</v>
      </c>
      <c r="AA89" s="218">
        <v>0</v>
      </c>
      <c r="AB89" s="218">
        <v>0</v>
      </c>
      <c r="AC89" s="218">
        <v>1.88</v>
      </c>
      <c r="AD89" s="218">
        <v>1.38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-0.44</v>
      </c>
      <c r="AL89" s="218">
        <v>2.19</v>
      </c>
      <c r="AM89" s="218">
        <v>0</v>
      </c>
      <c r="AN89" s="218">
        <v>0</v>
      </c>
      <c r="AO89" s="218">
        <v>0</v>
      </c>
      <c r="AP89" s="218">
        <v>0</v>
      </c>
      <c r="AQ89" s="218">
        <v>0</v>
      </c>
      <c r="AR89" s="218">
        <v>0</v>
      </c>
      <c r="AS89" s="218">
        <v>0</v>
      </c>
      <c r="AT89" s="218">
        <v>0</v>
      </c>
      <c r="AU89">
        <v>0</v>
      </c>
      <c r="AV89">
        <v>0</v>
      </c>
    </row>
    <row r="90" spans="1:48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1.31</v>
      </c>
      <c r="L90" s="218">
        <v>4.0599999999999996</v>
      </c>
      <c r="M90" s="218">
        <v>1.1299999999999999</v>
      </c>
      <c r="N90" s="218">
        <v>1.26</v>
      </c>
      <c r="O90" s="218">
        <v>1.4</v>
      </c>
      <c r="P90" s="218">
        <v>1.7</v>
      </c>
      <c r="Q90" s="218">
        <v>0.18</v>
      </c>
      <c r="R90" s="218">
        <v>0.56000000000000005</v>
      </c>
      <c r="S90" s="218">
        <v>0.28999999999999998</v>
      </c>
      <c r="T90" s="218">
        <v>0</v>
      </c>
      <c r="U90" s="218">
        <v>0</v>
      </c>
      <c r="V90" s="218">
        <v>0</v>
      </c>
      <c r="W90" s="218">
        <v>0</v>
      </c>
      <c r="X90" s="218">
        <v>0</v>
      </c>
      <c r="Y90" s="218">
        <v>0</v>
      </c>
      <c r="Z90" s="218">
        <v>0</v>
      </c>
      <c r="AA90" s="218">
        <v>0</v>
      </c>
      <c r="AB90" s="218">
        <v>0</v>
      </c>
      <c r="AC90" s="218">
        <v>1.88</v>
      </c>
      <c r="AD90" s="218">
        <v>1.38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-0.44</v>
      </c>
      <c r="AL90" s="218">
        <v>2.19</v>
      </c>
      <c r="AM90" s="218">
        <v>0</v>
      </c>
      <c r="AN90" s="218">
        <v>0</v>
      </c>
      <c r="AO90" s="218">
        <v>0</v>
      </c>
      <c r="AP90" s="218">
        <v>0</v>
      </c>
      <c r="AQ90" s="218">
        <v>0</v>
      </c>
      <c r="AR90" s="218">
        <v>0</v>
      </c>
      <c r="AS90" s="218">
        <v>0</v>
      </c>
      <c r="AT90" s="218">
        <v>0</v>
      </c>
      <c r="AU90">
        <v>0</v>
      </c>
      <c r="AV90">
        <v>0</v>
      </c>
    </row>
    <row r="91" spans="1:48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1.31</v>
      </c>
      <c r="L91" s="218">
        <v>4.0599999999999996</v>
      </c>
      <c r="M91" s="218">
        <v>1.1299999999999999</v>
      </c>
      <c r="N91" s="218">
        <v>1.26</v>
      </c>
      <c r="O91" s="218">
        <v>1.4</v>
      </c>
      <c r="P91" s="218">
        <v>1.7</v>
      </c>
      <c r="Q91" s="218">
        <v>0.18</v>
      </c>
      <c r="R91" s="218">
        <v>0.57999999999999996</v>
      </c>
      <c r="S91" s="218">
        <v>0.28999999999999998</v>
      </c>
      <c r="T91" s="218">
        <v>0</v>
      </c>
      <c r="U91" s="218">
        <v>0</v>
      </c>
      <c r="V91" s="218">
        <v>0</v>
      </c>
      <c r="W91" s="218">
        <v>0</v>
      </c>
      <c r="X91" s="218">
        <v>0</v>
      </c>
      <c r="Y91" s="218">
        <v>0</v>
      </c>
      <c r="Z91" s="218">
        <v>0</v>
      </c>
      <c r="AA91" s="218">
        <v>0</v>
      </c>
      <c r="AB91" s="218">
        <v>0</v>
      </c>
      <c r="AC91" s="218">
        <v>1.88</v>
      </c>
      <c r="AD91" s="218">
        <v>1.38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6.21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  <c r="AQ91" s="218">
        <v>0</v>
      </c>
      <c r="AR91" s="218">
        <v>0</v>
      </c>
      <c r="AS91" s="218">
        <v>0</v>
      </c>
      <c r="AT91" s="218">
        <v>0</v>
      </c>
      <c r="AU91">
        <v>0</v>
      </c>
      <c r="AV91">
        <v>0</v>
      </c>
    </row>
    <row r="92" spans="1:48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1.31</v>
      </c>
      <c r="L92" s="218">
        <v>4.0599999999999996</v>
      </c>
      <c r="M92" s="218">
        <v>1.1299999999999999</v>
      </c>
      <c r="N92" s="218">
        <v>1.26</v>
      </c>
      <c r="O92" s="218">
        <v>1.4</v>
      </c>
      <c r="P92" s="218">
        <v>1.7</v>
      </c>
      <c r="Q92" s="218">
        <v>0.18</v>
      </c>
      <c r="R92" s="218">
        <v>0.57999999999999996</v>
      </c>
      <c r="S92" s="218">
        <v>0.28999999999999998</v>
      </c>
      <c r="T92" s="218">
        <v>0</v>
      </c>
      <c r="U92" s="218">
        <v>0</v>
      </c>
      <c r="V92" s="218">
        <v>0</v>
      </c>
      <c r="W92" s="218">
        <v>0</v>
      </c>
      <c r="X92" s="218">
        <v>0</v>
      </c>
      <c r="Y92" s="218">
        <v>0</v>
      </c>
      <c r="Z92" s="218">
        <v>0</v>
      </c>
      <c r="AA92" s="218">
        <v>0</v>
      </c>
      <c r="AB92" s="218">
        <v>0</v>
      </c>
      <c r="AC92" s="218">
        <v>1.88</v>
      </c>
      <c r="AD92" s="218">
        <v>1.38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14.6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  <c r="AQ92" s="218">
        <v>0</v>
      </c>
      <c r="AR92" s="218">
        <v>0</v>
      </c>
      <c r="AS92" s="218">
        <v>0</v>
      </c>
      <c r="AT92" s="218">
        <v>0</v>
      </c>
      <c r="AU92">
        <v>0</v>
      </c>
      <c r="AV92">
        <v>0</v>
      </c>
    </row>
    <row r="93" spans="1:48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1.31</v>
      </c>
      <c r="L93" s="218">
        <v>4.0599999999999996</v>
      </c>
      <c r="M93" s="218">
        <v>1.1299999999999999</v>
      </c>
      <c r="N93" s="218">
        <v>1.26</v>
      </c>
      <c r="O93" s="218">
        <v>1.4</v>
      </c>
      <c r="P93" s="218">
        <v>1.7</v>
      </c>
      <c r="Q93" s="218">
        <v>0.18</v>
      </c>
      <c r="R93" s="218">
        <v>0.57999999999999996</v>
      </c>
      <c r="S93" s="218">
        <v>0.28999999999999998</v>
      </c>
      <c r="T93" s="218">
        <v>0</v>
      </c>
      <c r="U93" s="218">
        <v>0</v>
      </c>
      <c r="V93" s="218">
        <v>0</v>
      </c>
      <c r="W93" s="218">
        <v>0</v>
      </c>
      <c r="X93" s="218">
        <v>0</v>
      </c>
      <c r="Y93" s="218">
        <v>0</v>
      </c>
      <c r="Z93" s="218">
        <v>0</v>
      </c>
      <c r="AA93" s="218">
        <v>0</v>
      </c>
      <c r="AB93" s="218">
        <v>0</v>
      </c>
      <c r="AC93" s="218">
        <v>1.88</v>
      </c>
      <c r="AD93" s="218">
        <v>1.38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14.6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  <c r="AQ93" s="218">
        <v>0</v>
      </c>
      <c r="AR93" s="218">
        <v>0</v>
      </c>
      <c r="AS93" s="218">
        <v>0</v>
      </c>
      <c r="AT93" s="218">
        <v>0</v>
      </c>
      <c r="AU93">
        <v>0</v>
      </c>
      <c r="AV93">
        <v>0</v>
      </c>
    </row>
    <row r="94" spans="1:48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1.31</v>
      </c>
      <c r="L94" s="218">
        <v>4.0599999999999996</v>
      </c>
      <c r="M94" s="218">
        <v>1.1299999999999999</v>
      </c>
      <c r="N94" s="218">
        <v>1.26</v>
      </c>
      <c r="O94" s="218">
        <v>1.4</v>
      </c>
      <c r="P94" s="218">
        <v>1.7</v>
      </c>
      <c r="Q94" s="218">
        <v>0.18</v>
      </c>
      <c r="R94" s="218">
        <v>0.57999999999999996</v>
      </c>
      <c r="S94" s="218">
        <v>0.28999999999999998</v>
      </c>
      <c r="T94" s="218">
        <v>0</v>
      </c>
      <c r="U94" s="218">
        <v>0</v>
      </c>
      <c r="V94" s="218">
        <v>0</v>
      </c>
      <c r="W94" s="218">
        <v>0</v>
      </c>
      <c r="X94" s="218">
        <v>0</v>
      </c>
      <c r="Y94" s="218">
        <v>0</v>
      </c>
      <c r="Z94" s="218">
        <v>0</v>
      </c>
      <c r="AA94" s="218">
        <v>0</v>
      </c>
      <c r="AB94" s="218">
        <v>0</v>
      </c>
      <c r="AC94" s="218">
        <v>1.88</v>
      </c>
      <c r="AD94" s="218">
        <v>1.38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14.6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  <c r="AQ94" s="218">
        <v>0</v>
      </c>
      <c r="AR94" s="218">
        <v>0</v>
      </c>
      <c r="AS94" s="218">
        <v>0</v>
      </c>
      <c r="AT94" s="218">
        <v>0</v>
      </c>
      <c r="AU94">
        <v>0</v>
      </c>
      <c r="AV94">
        <v>0</v>
      </c>
    </row>
    <row r="95" spans="1:48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1.31</v>
      </c>
      <c r="L95" s="218">
        <v>4.0599999999999996</v>
      </c>
      <c r="M95" s="218">
        <v>1.1299999999999999</v>
      </c>
      <c r="N95" s="218">
        <v>1.26</v>
      </c>
      <c r="O95" s="218">
        <v>1.4</v>
      </c>
      <c r="P95" s="218">
        <v>1.7</v>
      </c>
      <c r="Q95" s="218">
        <v>0.18</v>
      </c>
      <c r="R95" s="218">
        <v>0.57999999999999996</v>
      </c>
      <c r="S95" s="218">
        <v>0.28999999999999998</v>
      </c>
      <c r="T95" s="218">
        <v>0</v>
      </c>
      <c r="U95" s="218">
        <v>0</v>
      </c>
      <c r="V95" s="218">
        <v>0</v>
      </c>
      <c r="W95" s="218">
        <v>0</v>
      </c>
      <c r="X95" s="218">
        <v>0</v>
      </c>
      <c r="Y95" s="218">
        <v>0</v>
      </c>
      <c r="Z95" s="218">
        <v>0</v>
      </c>
      <c r="AA95" s="218">
        <v>0</v>
      </c>
      <c r="AB95" s="218">
        <v>0</v>
      </c>
      <c r="AC95" s="218">
        <v>1.88</v>
      </c>
      <c r="AD95" s="218">
        <v>1.38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14.6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  <c r="AQ95" s="218">
        <v>0</v>
      </c>
      <c r="AR95" s="218">
        <v>0</v>
      </c>
      <c r="AS95" s="218">
        <v>0</v>
      </c>
      <c r="AT95" s="218">
        <v>0</v>
      </c>
      <c r="AU95">
        <v>0</v>
      </c>
      <c r="AV95">
        <v>0</v>
      </c>
    </row>
    <row r="96" spans="1:48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1.31</v>
      </c>
      <c r="L96" s="218">
        <v>4.0599999999999996</v>
      </c>
      <c r="M96" s="218">
        <v>1.1299999999999999</v>
      </c>
      <c r="N96" s="218">
        <v>1.26</v>
      </c>
      <c r="O96" s="218">
        <v>1.4</v>
      </c>
      <c r="P96" s="218">
        <v>1.7</v>
      </c>
      <c r="Q96" s="218">
        <v>0.18</v>
      </c>
      <c r="R96" s="218">
        <v>0.57999999999999996</v>
      </c>
      <c r="S96" s="218">
        <v>0.28999999999999998</v>
      </c>
      <c r="T96" s="218">
        <v>0</v>
      </c>
      <c r="U96" s="218">
        <v>0</v>
      </c>
      <c r="V96" s="218">
        <v>0</v>
      </c>
      <c r="W96" s="218">
        <v>0</v>
      </c>
      <c r="X96" s="218">
        <v>0</v>
      </c>
      <c r="Y96" s="218">
        <v>0</v>
      </c>
      <c r="Z96" s="218">
        <v>0</v>
      </c>
      <c r="AA96" s="218">
        <v>0</v>
      </c>
      <c r="AB96" s="218">
        <v>0</v>
      </c>
      <c r="AC96" s="218">
        <v>1.88</v>
      </c>
      <c r="AD96" s="218">
        <v>1.38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23.36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  <c r="AQ96" s="218">
        <v>0</v>
      </c>
      <c r="AR96" s="218">
        <v>0</v>
      </c>
      <c r="AS96" s="218">
        <v>0</v>
      </c>
      <c r="AT96" s="218">
        <v>0</v>
      </c>
      <c r="AU96">
        <v>0</v>
      </c>
      <c r="AV96">
        <v>0</v>
      </c>
    </row>
    <row r="97" spans="1:48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1.31</v>
      </c>
      <c r="L97" s="218">
        <v>4.0599999999999996</v>
      </c>
      <c r="M97" s="218">
        <v>1.1299999999999999</v>
      </c>
      <c r="N97" s="218">
        <v>1.26</v>
      </c>
      <c r="O97" s="218">
        <v>1.4</v>
      </c>
      <c r="P97" s="218">
        <v>1.7</v>
      </c>
      <c r="Q97" s="218">
        <v>0.18</v>
      </c>
      <c r="R97" s="218">
        <v>0.57999999999999996</v>
      </c>
      <c r="S97" s="218">
        <v>0.28999999999999998</v>
      </c>
      <c r="T97" s="218">
        <v>0</v>
      </c>
      <c r="U97" s="218">
        <v>0</v>
      </c>
      <c r="V97" s="218">
        <v>0</v>
      </c>
      <c r="W97" s="218">
        <v>0</v>
      </c>
      <c r="X97" s="218">
        <v>0</v>
      </c>
      <c r="Y97" s="218">
        <v>0</v>
      </c>
      <c r="Z97" s="218">
        <v>0</v>
      </c>
      <c r="AA97" s="218">
        <v>0</v>
      </c>
      <c r="AB97" s="218">
        <v>0</v>
      </c>
      <c r="AC97" s="218">
        <v>1.88</v>
      </c>
      <c r="AD97" s="218">
        <v>1.38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23.36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  <c r="AQ97" s="218">
        <v>0</v>
      </c>
      <c r="AR97" s="218">
        <v>0</v>
      </c>
      <c r="AS97" s="218">
        <v>0</v>
      </c>
      <c r="AT97" s="218">
        <v>0</v>
      </c>
      <c r="AU97">
        <v>0</v>
      </c>
      <c r="AV97">
        <v>0</v>
      </c>
    </row>
    <row r="98" spans="1:48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1.31</v>
      </c>
      <c r="L98" s="218">
        <v>4.0599999999999996</v>
      </c>
      <c r="M98" s="218">
        <v>1.1299999999999999</v>
      </c>
      <c r="N98" s="218">
        <v>1.26</v>
      </c>
      <c r="O98" s="218">
        <v>1.4</v>
      </c>
      <c r="P98" s="218">
        <v>1.7</v>
      </c>
      <c r="Q98" s="218">
        <v>0.18</v>
      </c>
      <c r="R98" s="218">
        <v>0.57999999999999996</v>
      </c>
      <c r="S98" s="218">
        <v>0.28999999999999998</v>
      </c>
      <c r="T98" s="218">
        <v>0</v>
      </c>
      <c r="U98" s="218">
        <v>0</v>
      </c>
      <c r="V98" s="218">
        <v>0</v>
      </c>
      <c r="W98" s="218">
        <v>0</v>
      </c>
      <c r="X98" s="218">
        <v>0</v>
      </c>
      <c r="Y98" s="218">
        <v>0</v>
      </c>
      <c r="Z98" s="218">
        <v>0</v>
      </c>
      <c r="AA98" s="218">
        <v>0</v>
      </c>
      <c r="AB98" s="218">
        <v>0</v>
      </c>
      <c r="AC98" s="218">
        <v>1.88</v>
      </c>
      <c r="AD98" s="218">
        <v>1.38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23.36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  <c r="AQ98" s="218">
        <v>0</v>
      </c>
      <c r="AR98" s="218">
        <v>0</v>
      </c>
      <c r="AS98" s="218">
        <v>0</v>
      </c>
      <c r="AT98" s="218">
        <v>0</v>
      </c>
      <c r="AU98">
        <v>0</v>
      </c>
      <c r="AV98">
        <v>0</v>
      </c>
    </row>
    <row r="99" spans="1:48">
      <c r="A99" t="s">
        <v>141</v>
      </c>
      <c r="B99">
        <f>SUM(B3:B98)/4000</f>
        <v>0</v>
      </c>
      <c r="C99">
        <f t="shared" ref="C99:AU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2.4372500000000023E-2</v>
      </c>
      <c r="L99">
        <f t="shared" si="0"/>
        <v>6.4937500000000037E-2</v>
      </c>
      <c r="M99">
        <f t="shared" si="0"/>
        <v>2.7204999999999983E-2</v>
      </c>
      <c r="N99">
        <f t="shared" si="0"/>
        <v>3.0257500000000052E-2</v>
      </c>
      <c r="O99">
        <f t="shared" si="0"/>
        <v>3.3737500000000052E-2</v>
      </c>
      <c r="P99">
        <f t="shared" si="0"/>
        <v>4.1617499999999912E-2</v>
      </c>
      <c r="Q99">
        <f t="shared" si="0"/>
        <v>4.3199999999999957E-3</v>
      </c>
      <c r="R99">
        <f t="shared" si="0"/>
        <v>1.380999999999998E-2</v>
      </c>
      <c r="S99">
        <f t="shared" si="0"/>
        <v>6.9599999999999862E-3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4.6369999999999988E-2</v>
      </c>
      <c r="AD99">
        <f t="shared" si="0"/>
        <v>1.7595000000000006E-2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2.6467499999999991E-2</v>
      </c>
      <c r="AL99">
        <f t="shared" si="0"/>
        <v>3.4874999999999969E-2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v>0</v>
      </c>
    </row>
    <row r="101" spans="1:4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 s="80">
        <v>44</v>
      </c>
      <c r="AS101" s="80">
        <v>45</v>
      </c>
      <c r="AT101" s="80">
        <v>46</v>
      </c>
      <c r="AU101" s="80">
        <v>47</v>
      </c>
      <c r="AV101" s="80">
        <v>48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7"/>
    </row>
    <row r="3" spans="1:46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0</v>
      </c>
      <c r="L3" s="218">
        <v>0</v>
      </c>
      <c r="M3" s="218">
        <v>0</v>
      </c>
      <c r="N3" s="218">
        <v>0</v>
      </c>
      <c r="O3" s="218">
        <v>0</v>
      </c>
      <c r="P3" s="218">
        <v>0</v>
      </c>
      <c r="Q3" s="218">
        <v>0</v>
      </c>
      <c r="R3" s="218">
        <v>0</v>
      </c>
      <c r="S3" s="218">
        <v>0</v>
      </c>
      <c r="T3" s="218">
        <v>0</v>
      </c>
      <c r="U3" s="218">
        <v>0</v>
      </c>
      <c r="V3" s="218">
        <v>0</v>
      </c>
      <c r="W3" s="218">
        <v>0</v>
      </c>
      <c r="X3" s="218">
        <v>0</v>
      </c>
      <c r="Y3" s="218">
        <v>0</v>
      </c>
      <c r="Z3" s="218">
        <v>0</v>
      </c>
      <c r="AA3" s="218">
        <v>0</v>
      </c>
      <c r="AB3" s="218">
        <v>0</v>
      </c>
      <c r="AC3" s="218">
        <v>0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0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  <c r="AQ3" s="218">
        <v>0</v>
      </c>
      <c r="AR3" s="218">
        <v>0</v>
      </c>
      <c r="AS3" s="218">
        <v>0</v>
      </c>
      <c r="AT3" s="218">
        <v>0</v>
      </c>
    </row>
    <row r="4" spans="1:46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0</v>
      </c>
      <c r="L4" s="218">
        <v>0</v>
      </c>
      <c r="M4" s="218">
        <v>0</v>
      </c>
      <c r="N4" s="218">
        <v>0</v>
      </c>
      <c r="O4" s="218">
        <v>0</v>
      </c>
      <c r="P4" s="218">
        <v>0</v>
      </c>
      <c r="Q4" s="218">
        <v>0</v>
      </c>
      <c r="R4" s="218">
        <v>0</v>
      </c>
      <c r="S4" s="218">
        <v>0</v>
      </c>
      <c r="T4" s="218">
        <v>0</v>
      </c>
      <c r="U4" s="218">
        <v>0</v>
      </c>
      <c r="V4" s="218">
        <v>0</v>
      </c>
      <c r="W4" s="218">
        <v>0</v>
      </c>
      <c r="X4" s="218">
        <v>0</v>
      </c>
      <c r="Y4" s="218">
        <v>0</v>
      </c>
      <c r="Z4" s="218">
        <v>0</v>
      </c>
      <c r="AA4" s="218">
        <v>0</v>
      </c>
      <c r="AB4" s="218">
        <v>0</v>
      </c>
      <c r="AC4" s="218">
        <v>0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0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  <c r="AQ4" s="218">
        <v>0</v>
      </c>
      <c r="AR4" s="218">
        <v>0</v>
      </c>
      <c r="AS4" s="218">
        <v>0</v>
      </c>
      <c r="AT4" s="218">
        <v>0</v>
      </c>
    </row>
    <row r="5" spans="1:46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0</v>
      </c>
      <c r="L5" s="218">
        <v>0</v>
      </c>
      <c r="M5" s="218">
        <v>0</v>
      </c>
      <c r="N5" s="218">
        <v>0</v>
      </c>
      <c r="O5" s="218">
        <v>0</v>
      </c>
      <c r="P5" s="218">
        <v>0</v>
      </c>
      <c r="Q5" s="218">
        <v>0</v>
      </c>
      <c r="R5" s="218">
        <v>0</v>
      </c>
      <c r="S5" s="218">
        <v>0</v>
      </c>
      <c r="T5" s="218">
        <v>0</v>
      </c>
      <c r="U5" s="218">
        <v>0</v>
      </c>
      <c r="V5" s="218">
        <v>0</v>
      </c>
      <c r="W5" s="218">
        <v>0</v>
      </c>
      <c r="X5" s="218">
        <v>0</v>
      </c>
      <c r="Y5" s="218">
        <v>0</v>
      </c>
      <c r="Z5" s="218">
        <v>0</v>
      </c>
      <c r="AA5" s="218">
        <v>0</v>
      </c>
      <c r="AB5" s="218">
        <v>0</v>
      </c>
      <c r="AC5" s="218">
        <v>0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0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  <c r="AQ5" s="218">
        <v>0</v>
      </c>
      <c r="AR5" s="218">
        <v>0</v>
      </c>
      <c r="AS5" s="218">
        <v>0</v>
      </c>
      <c r="AT5" s="218">
        <v>0</v>
      </c>
    </row>
    <row r="6" spans="1:46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0</v>
      </c>
      <c r="L6" s="218">
        <v>0</v>
      </c>
      <c r="M6" s="218">
        <v>0</v>
      </c>
      <c r="N6" s="218">
        <v>0</v>
      </c>
      <c r="O6" s="218">
        <v>0</v>
      </c>
      <c r="P6" s="218">
        <v>0</v>
      </c>
      <c r="Q6" s="218">
        <v>0</v>
      </c>
      <c r="R6" s="218">
        <v>0</v>
      </c>
      <c r="S6" s="218">
        <v>0</v>
      </c>
      <c r="T6" s="218">
        <v>0</v>
      </c>
      <c r="U6" s="218">
        <v>0</v>
      </c>
      <c r="V6" s="218">
        <v>0</v>
      </c>
      <c r="W6" s="218">
        <v>0</v>
      </c>
      <c r="X6" s="218">
        <v>0</v>
      </c>
      <c r="Y6" s="218">
        <v>0</v>
      </c>
      <c r="Z6" s="218">
        <v>0</v>
      </c>
      <c r="AA6" s="218">
        <v>0</v>
      </c>
      <c r="AB6" s="218">
        <v>0</v>
      </c>
      <c r="AC6" s="218">
        <v>0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0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  <c r="AQ6" s="218">
        <v>0</v>
      </c>
      <c r="AR6" s="218">
        <v>0</v>
      </c>
      <c r="AS6" s="218">
        <v>0</v>
      </c>
      <c r="AT6" s="218">
        <v>0</v>
      </c>
    </row>
    <row r="7" spans="1:46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0</v>
      </c>
      <c r="L7" s="218">
        <v>0</v>
      </c>
      <c r="M7" s="218">
        <v>0</v>
      </c>
      <c r="N7" s="218">
        <v>0</v>
      </c>
      <c r="O7" s="218">
        <v>0</v>
      </c>
      <c r="P7" s="218">
        <v>0</v>
      </c>
      <c r="Q7" s="218">
        <v>0</v>
      </c>
      <c r="R7" s="218">
        <v>0</v>
      </c>
      <c r="S7" s="218">
        <v>0</v>
      </c>
      <c r="T7" s="218">
        <v>0</v>
      </c>
      <c r="U7" s="218">
        <v>0</v>
      </c>
      <c r="V7" s="218">
        <v>0</v>
      </c>
      <c r="W7" s="218">
        <v>0</v>
      </c>
      <c r="X7" s="218">
        <v>0</v>
      </c>
      <c r="Y7" s="218">
        <v>0</v>
      </c>
      <c r="Z7" s="218">
        <v>0</v>
      </c>
      <c r="AA7" s="218">
        <v>0</v>
      </c>
      <c r="AB7" s="218">
        <v>0</v>
      </c>
      <c r="AC7" s="218">
        <v>0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0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  <c r="AQ7" s="218">
        <v>0</v>
      </c>
      <c r="AR7" s="218">
        <v>0</v>
      </c>
      <c r="AS7" s="218">
        <v>0</v>
      </c>
      <c r="AT7" s="218">
        <v>0</v>
      </c>
    </row>
    <row r="8" spans="1:46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0</v>
      </c>
      <c r="L8" s="218">
        <v>0</v>
      </c>
      <c r="M8" s="218">
        <v>0</v>
      </c>
      <c r="N8" s="218">
        <v>0</v>
      </c>
      <c r="O8" s="218">
        <v>0</v>
      </c>
      <c r="P8" s="218">
        <v>0</v>
      </c>
      <c r="Q8" s="218">
        <v>0</v>
      </c>
      <c r="R8" s="218">
        <v>0</v>
      </c>
      <c r="S8" s="218">
        <v>0</v>
      </c>
      <c r="T8" s="218">
        <v>0</v>
      </c>
      <c r="U8" s="218">
        <v>0</v>
      </c>
      <c r="V8" s="218">
        <v>0</v>
      </c>
      <c r="W8" s="218">
        <v>0</v>
      </c>
      <c r="X8" s="218">
        <v>0</v>
      </c>
      <c r="Y8" s="218">
        <v>0</v>
      </c>
      <c r="Z8" s="218">
        <v>0</v>
      </c>
      <c r="AA8" s="218">
        <v>0</v>
      </c>
      <c r="AB8" s="218">
        <v>0</v>
      </c>
      <c r="AC8" s="218">
        <v>0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0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  <c r="AQ8" s="218">
        <v>0</v>
      </c>
      <c r="AR8" s="218">
        <v>0</v>
      </c>
      <c r="AS8" s="218">
        <v>0</v>
      </c>
      <c r="AT8" s="218">
        <v>0</v>
      </c>
    </row>
    <row r="9" spans="1:46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0</v>
      </c>
      <c r="L9" s="218">
        <v>0</v>
      </c>
      <c r="M9" s="218">
        <v>0</v>
      </c>
      <c r="N9" s="218">
        <v>0</v>
      </c>
      <c r="O9" s="218">
        <v>0</v>
      </c>
      <c r="P9" s="218">
        <v>0</v>
      </c>
      <c r="Q9" s="218">
        <v>0</v>
      </c>
      <c r="R9" s="218">
        <v>0</v>
      </c>
      <c r="S9" s="218">
        <v>0</v>
      </c>
      <c r="T9" s="218">
        <v>0</v>
      </c>
      <c r="U9" s="218">
        <v>0</v>
      </c>
      <c r="V9" s="218">
        <v>0</v>
      </c>
      <c r="W9" s="218">
        <v>0</v>
      </c>
      <c r="X9" s="218">
        <v>0</v>
      </c>
      <c r="Y9" s="218">
        <v>0</v>
      </c>
      <c r="Z9" s="218">
        <v>0</v>
      </c>
      <c r="AA9" s="218">
        <v>0</v>
      </c>
      <c r="AB9" s="218">
        <v>0</v>
      </c>
      <c r="AC9" s="218">
        <v>0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0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  <c r="AQ9" s="218">
        <v>0</v>
      </c>
      <c r="AR9" s="218">
        <v>0</v>
      </c>
      <c r="AS9" s="218">
        <v>0</v>
      </c>
      <c r="AT9" s="218">
        <v>0</v>
      </c>
    </row>
    <row r="10" spans="1:46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0</v>
      </c>
      <c r="L10" s="218">
        <v>0</v>
      </c>
      <c r="M10" s="218">
        <v>0</v>
      </c>
      <c r="N10" s="218">
        <v>0</v>
      </c>
      <c r="O10" s="218">
        <v>0</v>
      </c>
      <c r="P10" s="218">
        <v>0</v>
      </c>
      <c r="Q10" s="218">
        <v>0</v>
      </c>
      <c r="R10" s="218">
        <v>0</v>
      </c>
      <c r="S10" s="218">
        <v>0</v>
      </c>
      <c r="T10" s="218">
        <v>0</v>
      </c>
      <c r="U10" s="218">
        <v>0</v>
      </c>
      <c r="V10" s="218">
        <v>0</v>
      </c>
      <c r="W10" s="218">
        <v>0</v>
      </c>
      <c r="X10" s="218">
        <v>0</v>
      </c>
      <c r="Y10" s="218">
        <v>0</v>
      </c>
      <c r="Z10" s="218">
        <v>0</v>
      </c>
      <c r="AA10" s="218">
        <v>0</v>
      </c>
      <c r="AB10" s="218">
        <v>0</v>
      </c>
      <c r="AC10" s="218">
        <v>0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0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  <c r="AQ10" s="218">
        <v>0</v>
      </c>
      <c r="AR10" s="218">
        <v>0</v>
      </c>
      <c r="AS10" s="218">
        <v>0</v>
      </c>
      <c r="AT10" s="218">
        <v>0</v>
      </c>
    </row>
    <row r="11" spans="1:46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0</v>
      </c>
      <c r="L11" s="218">
        <v>0</v>
      </c>
      <c r="M11" s="218">
        <v>0</v>
      </c>
      <c r="N11" s="218">
        <v>0</v>
      </c>
      <c r="O11" s="218">
        <v>0</v>
      </c>
      <c r="P11" s="218">
        <v>0</v>
      </c>
      <c r="Q11" s="218">
        <v>0</v>
      </c>
      <c r="R11" s="218">
        <v>0</v>
      </c>
      <c r="S11" s="218">
        <v>0</v>
      </c>
      <c r="T11" s="218">
        <v>0</v>
      </c>
      <c r="U11" s="218">
        <v>0</v>
      </c>
      <c r="V11" s="218">
        <v>0</v>
      </c>
      <c r="W11" s="218">
        <v>0</v>
      </c>
      <c r="X11" s="218">
        <v>0</v>
      </c>
      <c r="Y11" s="218">
        <v>0</v>
      </c>
      <c r="Z11" s="218">
        <v>0</v>
      </c>
      <c r="AA11" s="218">
        <v>0</v>
      </c>
      <c r="AB11" s="218">
        <v>0</v>
      </c>
      <c r="AC11" s="218">
        <v>0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0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  <c r="AQ11" s="218">
        <v>0</v>
      </c>
      <c r="AR11" s="218">
        <v>0</v>
      </c>
      <c r="AS11" s="218">
        <v>0</v>
      </c>
      <c r="AT11" s="218">
        <v>0</v>
      </c>
    </row>
    <row r="12" spans="1:46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0</v>
      </c>
      <c r="L12" s="218">
        <v>0</v>
      </c>
      <c r="M12" s="218">
        <v>0</v>
      </c>
      <c r="N12" s="218">
        <v>0</v>
      </c>
      <c r="O12" s="218">
        <v>0</v>
      </c>
      <c r="P12" s="218">
        <v>0</v>
      </c>
      <c r="Q12" s="218">
        <v>0</v>
      </c>
      <c r="R12" s="218">
        <v>0</v>
      </c>
      <c r="S12" s="218">
        <v>0</v>
      </c>
      <c r="T12" s="218">
        <v>0</v>
      </c>
      <c r="U12" s="218">
        <v>0</v>
      </c>
      <c r="V12" s="218">
        <v>0</v>
      </c>
      <c r="W12" s="218">
        <v>0</v>
      </c>
      <c r="X12" s="218">
        <v>0</v>
      </c>
      <c r="Y12" s="218">
        <v>0</v>
      </c>
      <c r="Z12" s="218">
        <v>0</v>
      </c>
      <c r="AA12" s="218">
        <v>0</v>
      </c>
      <c r="AB12" s="218">
        <v>0</v>
      </c>
      <c r="AC12" s="218">
        <v>0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0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  <c r="AQ12" s="218">
        <v>0</v>
      </c>
      <c r="AR12" s="218">
        <v>0</v>
      </c>
      <c r="AS12" s="218">
        <v>0</v>
      </c>
      <c r="AT12" s="218">
        <v>0</v>
      </c>
    </row>
    <row r="13" spans="1:46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0</v>
      </c>
      <c r="L13" s="218">
        <v>0</v>
      </c>
      <c r="M13" s="218">
        <v>0</v>
      </c>
      <c r="N13" s="218">
        <v>0</v>
      </c>
      <c r="O13" s="218">
        <v>0</v>
      </c>
      <c r="P13" s="218">
        <v>0</v>
      </c>
      <c r="Q13" s="218">
        <v>0</v>
      </c>
      <c r="R13" s="218">
        <v>0</v>
      </c>
      <c r="S13" s="218">
        <v>0</v>
      </c>
      <c r="T13" s="218">
        <v>0</v>
      </c>
      <c r="U13" s="218">
        <v>0</v>
      </c>
      <c r="V13" s="218">
        <v>0</v>
      </c>
      <c r="W13" s="218">
        <v>0</v>
      </c>
      <c r="X13" s="218">
        <v>0</v>
      </c>
      <c r="Y13" s="218">
        <v>0</v>
      </c>
      <c r="Z13" s="218">
        <v>0</v>
      </c>
      <c r="AA13" s="218">
        <v>0</v>
      </c>
      <c r="AB13" s="218">
        <v>0</v>
      </c>
      <c r="AC13" s="218">
        <v>0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0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  <c r="AQ13" s="218">
        <v>0</v>
      </c>
      <c r="AR13" s="218">
        <v>0</v>
      </c>
      <c r="AS13" s="218">
        <v>0</v>
      </c>
      <c r="AT13" s="218">
        <v>0</v>
      </c>
    </row>
    <row r="14" spans="1:46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0</v>
      </c>
      <c r="L14" s="218">
        <v>0</v>
      </c>
      <c r="M14" s="218">
        <v>0</v>
      </c>
      <c r="N14" s="218">
        <v>0</v>
      </c>
      <c r="O14" s="218">
        <v>0</v>
      </c>
      <c r="P14" s="218">
        <v>0</v>
      </c>
      <c r="Q14" s="218">
        <v>0</v>
      </c>
      <c r="R14" s="218">
        <v>0</v>
      </c>
      <c r="S14" s="218">
        <v>0</v>
      </c>
      <c r="T14" s="218">
        <v>0</v>
      </c>
      <c r="U14" s="218">
        <v>0</v>
      </c>
      <c r="V14" s="218">
        <v>0</v>
      </c>
      <c r="W14" s="218">
        <v>0</v>
      </c>
      <c r="X14" s="218">
        <v>0</v>
      </c>
      <c r="Y14" s="218">
        <v>0</v>
      </c>
      <c r="Z14" s="218">
        <v>0</v>
      </c>
      <c r="AA14" s="218">
        <v>0</v>
      </c>
      <c r="AB14" s="218">
        <v>0</v>
      </c>
      <c r="AC14" s="218">
        <v>0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0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  <c r="AQ14" s="218">
        <v>0</v>
      </c>
      <c r="AR14" s="218">
        <v>0</v>
      </c>
      <c r="AS14" s="218">
        <v>0</v>
      </c>
      <c r="AT14" s="218">
        <v>0</v>
      </c>
    </row>
    <row r="15" spans="1:46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0</v>
      </c>
      <c r="L15" s="218">
        <v>0</v>
      </c>
      <c r="M15" s="218">
        <v>0</v>
      </c>
      <c r="N15" s="218">
        <v>0</v>
      </c>
      <c r="O15" s="218">
        <v>0</v>
      </c>
      <c r="P15" s="218">
        <v>0</v>
      </c>
      <c r="Q15" s="218">
        <v>0</v>
      </c>
      <c r="R15" s="218">
        <v>0</v>
      </c>
      <c r="S15" s="218">
        <v>0</v>
      </c>
      <c r="T15" s="218">
        <v>0</v>
      </c>
      <c r="U15" s="218">
        <v>0</v>
      </c>
      <c r="V15" s="218">
        <v>0</v>
      </c>
      <c r="W15" s="218">
        <v>0</v>
      </c>
      <c r="X15" s="218">
        <v>0</v>
      </c>
      <c r="Y15" s="218">
        <v>0</v>
      </c>
      <c r="Z15" s="218">
        <v>0</v>
      </c>
      <c r="AA15" s="218">
        <v>0</v>
      </c>
      <c r="AB15" s="218">
        <v>0</v>
      </c>
      <c r="AC15" s="218">
        <v>0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0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  <c r="AQ15" s="218">
        <v>0</v>
      </c>
      <c r="AR15" s="218">
        <v>0</v>
      </c>
      <c r="AS15" s="218">
        <v>0</v>
      </c>
      <c r="AT15" s="218">
        <v>0</v>
      </c>
    </row>
    <row r="16" spans="1:46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0</v>
      </c>
      <c r="L16" s="218">
        <v>0</v>
      </c>
      <c r="M16" s="218">
        <v>0</v>
      </c>
      <c r="N16" s="218">
        <v>0</v>
      </c>
      <c r="O16" s="218">
        <v>0</v>
      </c>
      <c r="P16" s="218">
        <v>0</v>
      </c>
      <c r="Q16" s="218">
        <v>0</v>
      </c>
      <c r="R16" s="218">
        <v>0</v>
      </c>
      <c r="S16" s="218">
        <v>0</v>
      </c>
      <c r="T16" s="218">
        <v>0</v>
      </c>
      <c r="U16" s="218">
        <v>0</v>
      </c>
      <c r="V16" s="218">
        <v>0</v>
      </c>
      <c r="W16" s="218">
        <v>0</v>
      </c>
      <c r="X16" s="218">
        <v>0</v>
      </c>
      <c r="Y16" s="218">
        <v>0</v>
      </c>
      <c r="Z16" s="218">
        <v>0</v>
      </c>
      <c r="AA16" s="218">
        <v>0</v>
      </c>
      <c r="AB16" s="218">
        <v>0</v>
      </c>
      <c r="AC16" s="218">
        <v>0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0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  <c r="AQ16" s="218">
        <v>0</v>
      </c>
      <c r="AR16" s="218">
        <v>0</v>
      </c>
      <c r="AS16" s="218">
        <v>0</v>
      </c>
      <c r="AT16" s="218">
        <v>0</v>
      </c>
    </row>
    <row r="17" spans="1:46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0</v>
      </c>
      <c r="L17" s="218">
        <v>0</v>
      </c>
      <c r="M17" s="218">
        <v>0</v>
      </c>
      <c r="N17" s="218">
        <v>0</v>
      </c>
      <c r="O17" s="218">
        <v>0</v>
      </c>
      <c r="P17" s="218">
        <v>0</v>
      </c>
      <c r="Q17" s="218">
        <v>0</v>
      </c>
      <c r="R17" s="218">
        <v>0</v>
      </c>
      <c r="S17" s="218">
        <v>0</v>
      </c>
      <c r="T17" s="218">
        <v>0</v>
      </c>
      <c r="U17" s="218">
        <v>0</v>
      </c>
      <c r="V17" s="218">
        <v>0</v>
      </c>
      <c r="W17" s="218">
        <v>0</v>
      </c>
      <c r="X17" s="218">
        <v>0</v>
      </c>
      <c r="Y17" s="218">
        <v>0</v>
      </c>
      <c r="Z17" s="218">
        <v>0</v>
      </c>
      <c r="AA17" s="218">
        <v>0</v>
      </c>
      <c r="AB17" s="218">
        <v>0</v>
      </c>
      <c r="AC17" s="218">
        <v>0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0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  <c r="AQ17" s="218">
        <v>0</v>
      </c>
      <c r="AR17" s="218">
        <v>0</v>
      </c>
      <c r="AS17" s="218">
        <v>0</v>
      </c>
      <c r="AT17" s="218">
        <v>0</v>
      </c>
    </row>
    <row r="18" spans="1:46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0</v>
      </c>
      <c r="L18" s="218">
        <v>0</v>
      </c>
      <c r="M18" s="218">
        <v>0</v>
      </c>
      <c r="N18" s="218">
        <v>0</v>
      </c>
      <c r="O18" s="218">
        <v>0</v>
      </c>
      <c r="P18" s="218">
        <v>0</v>
      </c>
      <c r="Q18" s="218">
        <v>0</v>
      </c>
      <c r="R18" s="218">
        <v>0</v>
      </c>
      <c r="S18" s="218">
        <v>0</v>
      </c>
      <c r="T18" s="218">
        <v>0</v>
      </c>
      <c r="U18" s="218">
        <v>0</v>
      </c>
      <c r="V18" s="218">
        <v>0</v>
      </c>
      <c r="W18" s="218">
        <v>0</v>
      </c>
      <c r="X18" s="218">
        <v>0</v>
      </c>
      <c r="Y18" s="218">
        <v>0</v>
      </c>
      <c r="Z18" s="218">
        <v>0</v>
      </c>
      <c r="AA18" s="218">
        <v>0</v>
      </c>
      <c r="AB18" s="218">
        <v>0</v>
      </c>
      <c r="AC18" s="218">
        <v>0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0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  <c r="AQ18" s="218">
        <v>0</v>
      </c>
      <c r="AR18" s="218">
        <v>0</v>
      </c>
      <c r="AS18" s="218">
        <v>0</v>
      </c>
      <c r="AT18" s="218">
        <v>0</v>
      </c>
    </row>
    <row r="19" spans="1:46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0</v>
      </c>
      <c r="L19" s="218">
        <v>0</v>
      </c>
      <c r="M19" s="218">
        <v>0</v>
      </c>
      <c r="N19" s="218">
        <v>0</v>
      </c>
      <c r="O19" s="218">
        <v>0</v>
      </c>
      <c r="P19" s="218">
        <v>0</v>
      </c>
      <c r="Q19" s="218">
        <v>0</v>
      </c>
      <c r="R19" s="218">
        <v>0</v>
      </c>
      <c r="S19" s="218">
        <v>0</v>
      </c>
      <c r="T19" s="218">
        <v>0</v>
      </c>
      <c r="U19" s="218">
        <v>0</v>
      </c>
      <c r="V19" s="218">
        <v>0</v>
      </c>
      <c r="W19" s="218">
        <v>0</v>
      </c>
      <c r="X19" s="218">
        <v>0</v>
      </c>
      <c r="Y19" s="218">
        <v>0</v>
      </c>
      <c r="Z19" s="218">
        <v>0</v>
      </c>
      <c r="AA19" s="218">
        <v>0</v>
      </c>
      <c r="AB19" s="218">
        <v>0</v>
      </c>
      <c r="AC19" s="218">
        <v>0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0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  <c r="AQ19" s="218">
        <v>0</v>
      </c>
      <c r="AR19" s="218">
        <v>0</v>
      </c>
      <c r="AS19" s="218">
        <v>0</v>
      </c>
      <c r="AT19" s="218">
        <v>0</v>
      </c>
    </row>
    <row r="20" spans="1:46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0</v>
      </c>
      <c r="L20" s="218">
        <v>0</v>
      </c>
      <c r="M20" s="218">
        <v>0</v>
      </c>
      <c r="N20" s="218">
        <v>0</v>
      </c>
      <c r="O20" s="218">
        <v>0</v>
      </c>
      <c r="P20" s="218">
        <v>0</v>
      </c>
      <c r="Q20" s="218">
        <v>0</v>
      </c>
      <c r="R20" s="218">
        <v>0</v>
      </c>
      <c r="S20" s="218">
        <v>0</v>
      </c>
      <c r="T20" s="218">
        <v>0</v>
      </c>
      <c r="U20" s="218">
        <v>0</v>
      </c>
      <c r="V20" s="218">
        <v>0</v>
      </c>
      <c r="W20" s="218">
        <v>0</v>
      </c>
      <c r="X20" s="218">
        <v>0</v>
      </c>
      <c r="Y20" s="218">
        <v>0</v>
      </c>
      <c r="Z20" s="218">
        <v>0</v>
      </c>
      <c r="AA20" s="218">
        <v>0</v>
      </c>
      <c r="AB20" s="218">
        <v>0</v>
      </c>
      <c r="AC20" s="218">
        <v>0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0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  <c r="AQ20" s="218">
        <v>0</v>
      </c>
      <c r="AR20" s="218">
        <v>0</v>
      </c>
      <c r="AS20" s="218">
        <v>0</v>
      </c>
      <c r="AT20" s="218">
        <v>0</v>
      </c>
    </row>
    <row r="21" spans="1:46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0</v>
      </c>
      <c r="L21" s="218">
        <v>0</v>
      </c>
      <c r="M21" s="218">
        <v>0</v>
      </c>
      <c r="N21" s="218">
        <v>0</v>
      </c>
      <c r="O21" s="218">
        <v>0</v>
      </c>
      <c r="P21" s="218">
        <v>0</v>
      </c>
      <c r="Q21" s="218">
        <v>0</v>
      </c>
      <c r="R21" s="218">
        <v>0</v>
      </c>
      <c r="S21" s="218">
        <v>0</v>
      </c>
      <c r="T21" s="218">
        <v>0</v>
      </c>
      <c r="U21" s="218">
        <v>0</v>
      </c>
      <c r="V21" s="218">
        <v>0</v>
      </c>
      <c r="W21" s="218">
        <v>0</v>
      </c>
      <c r="X21" s="218">
        <v>0</v>
      </c>
      <c r="Y21" s="218">
        <v>0</v>
      </c>
      <c r="Z21" s="218">
        <v>0</v>
      </c>
      <c r="AA21" s="218">
        <v>0</v>
      </c>
      <c r="AB21" s="218">
        <v>0</v>
      </c>
      <c r="AC21" s="218">
        <v>0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0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  <c r="AQ21" s="218">
        <v>0</v>
      </c>
      <c r="AR21" s="218">
        <v>0</v>
      </c>
      <c r="AS21" s="218">
        <v>0</v>
      </c>
      <c r="AT21" s="218">
        <v>0</v>
      </c>
    </row>
    <row r="22" spans="1:46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0</v>
      </c>
      <c r="L22" s="218">
        <v>0</v>
      </c>
      <c r="M22" s="218">
        <v>0</v>
      </c>
      <c r="N22" s="218">
        <v>0</v>
      </c>
      <c r="O22" s="218">
        <v>0</v>
      </c>
      <c r="P22" s="218">
        <v>0</v>
      </c>
      <c r="Q22" s="218">
        <v>0</v>
      </c>
      <c r="R22" s="218">
        <v>0</v>
      </c>
      <c r="S22" s="218">
        <v>0</v>
      </c>
      <c r="T22" s="218">
        <v>0</v>
      </c>
      <c r="U22" s="218">
        <v>0</v>
      </c>
      <c r="V22" s="218">
        <v>0</v>
      </c>
      <c r="W22" s="218">
        <v>0</v>
      </c>
      <c r="X22" s="218">
        <v>0</v>
      </c>
      <c r="Y22" s="218">
        <v>0</v>
      </c>
      <c r="Z22" s="218">
        <v>0</v>
      </c>
      <c r="AA22" s="218">
        <v>0</v>
      </c>
      <c r="AB22" s="218">
        <v>0</v>
      </c>
      <c r="AC22" s="218">
        <v>0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0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  <c r="AQ22" s="218">
        <v>0</v>
      </c>
      <c r="AR22" s="218">
        <v>0</v>
      </c>
      <c r="AS22" s="218">
        <v>0</v>
      </c>
      <c r="AT22" s="218">
        <v>0</v>
      </c>
    </row>
    <row r="23" spans="1:46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0</v>
      </c>
      <c r="L23" s="218">
        <v>0</v>
      </c>
      <c r="M23" s="218">
        <v>0</v>
      </c>
      <c r="N23" s="218">
        <v>0</v>
      </c>
      <c r="O23" s="218">
        <v>0</v>
      </c>
      <c r="P23" s="218">
        <v>0</v>
      </c>
      <c r="Q23" s="218">
        <v>0</v>
      </c>
      <c r="R23" s="218">
        <v>0</v>
      </c>
      <c r="S23" s="218">
        <v>0</v>
      </c>
      <c r="T23" s="218">
        <v>0</v>
      </c>
      <c r="U23" s="218">
        <v>0</v>
      </c>
      <c r="V23" s="218">
        <v>0</v>
      </c>
      <c r="W23" s="218">
        <v>0</v>
      </c>
      <c r="X23" s="218">
        <v>0</v>
      </c>
      <c r="Y23" s="218">
        <v>0</v>
      </c>
      <c r="Z23" s="218">
        <v>0</v>
      </c>
      <c r="AA23" s="218">
        <v>0</v>
      </c>
      <c r="AB23" s="218">
        <v>0</v>
      </c>
      <c r="AC23" s="218">
        <v>0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0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  <c r="AQ23" s="218">
        <v>0</v>
      </c>
      <c r="AR23" s="218">
        <v>0</v>
      </c>
      <c r="AS23" s="218">
        <v>0</v>
      </c>
      <c r="AT23" s="218">
        <v>0</v>
      </c>
    </row>
    <row r="24" spans="1:46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0</v>
      </c>
      <c r="L24" s="218">
        <v>0</v>
      </c>
      <c r="M24" s="218">
        <v>0</v>
      </c>
      <c r="N24" s="218">
        <v>0</v>
      </c>
      <c r="O24" s="218">
        <v>0</v>
      </c>
      <c r="P24" s="218">
        <v>0</v>
      </c>
      <c r="Q24" s="218">
        <v>0</v>
      </c>
      <c r="R24" s="218">
        <v>0</v>
      </c>
      <c r="S24" s="218">
        <v>0</v>
      </c>
      <c r="T24" s="218">
        <v>0</v>
      </c>
      <c r="U24" s="218">
        <v>0</v>
      </c>
      <c r="V24" s="218">
        <v>0</v>
      </c>
      <c r="W24" s="218">
        <v>0</v>
      </c>
      <c r="X24" s="218">
        <v>0</v>
      </c>
      <c r="Y24" s="218">
        <v>0</v>
      </c>
      <c r="Z24" s="218">
        <v>0</v>
      </c>
      <c r="AA24" s="218">
        <v>0</v>
      </c>
      <c r="AB24" s="218">
        <v>0</v>
      </c>
      <c r="AC24" s="218">
        <v>0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0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  <c r="AQ24" s="218">
        <v>0</v>
      </c>
      <c r="AR24" s="218">
        <v>0</v>
      </c>
      <c r="AS24" s="218">
        <v>0</v>
      </c>
      <c r="AT24" s="218">
        <v>0</v>
      </c>
    </row>
    <row r="25" spans="1:46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0</v>
      </c>
      <c r="L25" s="218">
        <v>0</v>
      </c>
      <c r="M25" s="218">
        <v>0</v>
      </c>
      <c r="N25" s="218">
        <v>0</v>
      </c>
      <c r="O25" s="218">
        <v>0</v>
      </c>
      <c r="P25" s="218">
        <v>0</v>
      </c>
      <c r="Q25" s="218">
        <v>0</v>
      </c>
      <c r="R25" s="218">
        <v>0</v>
      </c>
      <c r="S25" s="218">
        <v>0</v>
      </c>
      <c r="T25" s="218">
        <v>0</v>
      </c>
      <c r="U25" s="218">
        <v>0</v>
      </c>
      <c r="V25" s="218">
        <v>0</v>
      </c>
      <c r="W25" s="218">
        <v>0</v>
      </c>
      <c r="X25" s="218">
        <v>0</v>
      </c>
      <c r="Y25" s="218">
        <v>0</v>
      </c>
      <c r="Z25" s="218">
        <v>0</v>
      </c>
      <c r="AA25" s="218">
        <v>0</v>
      </c>
      <c r="AB25" s="218">
        <v>0</v>
      </c>
      <c r="AC25" s="218">
        <v>0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-0.11</v>
      </c>
      <c r="AL25" s="218">
        <v>0.46</v>
      </c>
      <c r="AM25" s="218">
        <v>0</v>
      </c>
      <c r="AN25" s="218">
        <v>0</v>
      </c>
      <c r="AO25" s="218">
        <v>0</v>
      </c>
      <c r="AP25" s="218">
        <v>0</v>
      </c>
      <c r="AQ25" s="218">
        <v>0</v>
      </c>
      <c r="AR25" s="218">
        <v>0</v>
      </c>
      <c r="AS25" s="218">
        <v>0</v>
      </c>
      <c r="AT25" s="218">
        <v>0</v>
      </c>
    </row>
    <row r="26" spans="1:46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0</v>
      </c>
      <c r="L26" s="218">
        <v>0</v>
      </c>
      <c r="M26" s="218">
        <v>0</v>
      </c>
      <c r="N26" s="218">
        <v>0</v>
      </c>
      <c r="O26" s="218">
        <v>0</v>
      </c>
      <c r="P26" s="218">
        <v>0</v>
      </c>
      <c r="Q26" s="218">
        <v>0</v>
      </c>
      <c r="R26" s="218">
        <v>0</v>
      </c>
      <c r="S26" s="218">
        <v>0</v>
      </c>
      <c r="T26" s="218">
        <v>0</v>
      </c>
      <c r="U26" s="218">
        <v>0</v>
      </c>
      <c r="V26" s="218">
        <v>0</v>
      </c>
      <c r="W26" s="218">
        <v>0</v>
      </c>
      <c r="X26" s="218">
        <v>0</v>
      </c>
      <c r="Y26" s="218">
        <v>0</v>
      </c>
      <c r="Z26" s="218">
        <v>0</v>
      </c>
      <c r="AA26" s="218">
        <v>0</v>
      </c>
      <c r="AB26" s="218">
        <v>0</v>
      </c>
      <c r="AC26" s="218">
        <v>0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-0.11</v>
      </c>
      <c r="AL26" s="218">
        <v>0.46</v>
      </c>
      <c r="AM26" s="218">
        <v>0</v>
      </c>
      <c r="AN26" s="218">
        <v>0</v>
      </c>
      <c r="AO26" s="218">
        <v>0</v>
      </c>
      <c r="AP26" s="218">
        <v>0</v>
      </c>
      <c r="AQ26" s="218">
        <v>0</v>
      </c>
      <c r="AR26" s="218">
        <v>0</v>
      </c>
      <c r="AS26" s="218">
        <v>0</v>
      </c>
      <c r="AT26" s="218">
        <v>0</v>
      </c>
    </row>
    <row r="27" spans="1:46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0</v>
      </c>
      <c r="L27" s="218">
        <v>0</v>
      </c>
      <c r="M27" s="218">
        <v>0</v>
      </c>
      <c r="N27" s="218">
        <v>0</v>
      </c>
      <c r="O27" s="218">
        <v>0</v>
      </c>
      <c r="P27" s="218">
        <v>0</v>
      </c>
      <c r="Q27" s="218">
        <v>0</v>
      </c>
      <c r="R27" s="218">
        <v>0</v>
      </c>
      <c r="S27" s="218">
        <v>0</v>
      </c>
      <c r="T27" s="218">
        <v>0</v>
      </c>
      <c r="U27" s="218">
        <v>0</v>
      </c>
      <c r="V27" s="218">
        <v>0</v>
      </c>
      <c r="W27" s="218">
        <v>0</v>
      </c>
      <c r="X27" s="218">
        <v>0</v>
      </c>
      <c r="Y27" s="218">
        <v>0</v>
      </c>
      <c r="Z27" s="218">
        <v>0</v>
      </c>
      <c r="AA27" s="218">
        <v>0</v>
      </c>
      <c r="AB27" s="218">
        <v>0</v>
      </c>
      <c r="AC27" s="218">
        <v>0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-0.11</v>
      </c>
      <c r="AL27" s="218">
        <v>0.46</v>
      </c>
      <c r="AM27" s="218">
        <v>0</v>
      </c>
      <c r="AN27" s="218">
        <v>0</v>
      </c>
      <c r="AO27" s="218">
        <v>0</v>
      </c>
      <c r="AP27" s="218">
        <v>0</v>
      </c>
      <c r="AQ27" s="218">
        <v>0</v>
      </c>
      <c r="AR27" s="218">
        <v>0</v>
      </c>
      <c r="AS27" s="218">
        <v>0</v>
      </c>
      <c r="AT27" s="218">
        <v>0</v>
      </c>
    </row>
    <row r="28" spans="1:46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0</v>
      </c>
      <c r="L28" s="218">
        <v>0</v>
      </c>
      <c r="M28" s="218">
        <v>0</v>
      </c>
      <c r="N28" s="218">
        <v>0</v>
      </c>
      <c r="O28" s="218">
        <v>0</v>
      </c>
      <c r="P28" s="218">
        <v>0</v>
      </c>
      <c r="Q28" s="218">
        <v>0</v>
      </c>
      <c r="R28" s="218">
        <v>0</v>
      </c>
      <c r="S28" s="218">
        <v>0</v>
      </c>
      <c r="T28" s="218">
        <v>0</v>
      </c>
      <c r="U28" s="218">
        <v>0</v>
      </c>
      <c r="V28" s="218">
        <v>0</v>
      </c>
      <c r="W28" s="218">
        <v>0</v>
      </c>
      <c r="X28" s="218">
        <v>0</v>
      </c>
      <c r="Y28" s="218">
        <v>0</v>
      </c>
      <c r="Z28" s="218">
        <v>0</v>
      </c>
      <c r="AA28" s="218">
        <v>0</v>
      </c>
      <c r="AB28" s="218">
        <v>0</v>
      </c>
      <c r="AC28" s="218">
        <v>0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-0.11</v>
      </c>
      <c r="AL28" s="218">
        <v>0.46</v>
      </c>
      <c r="AM28" s="218">
        <v>0</v>
      </c>
      <c r="AN28" s="218">
        <v>0</v>
      </c>
      <c r="AO28" s="218">
        <v>0</v>
      </c>
      <c r="AP28" s="218">
        <v>0</v>
      </c>
      <c r="AQ28" s="218">
        <v>0</v>
      </c>
      <c r="AR28" s="218">
        <v>0</v>
      </c>
      <c r="AS28" s="218">
        <v>0</v>
      </c>
      <c r="AT28" s="218">
        <v>0</v>
      </c>
    </row>
    <row r="29" spans="1:46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0</v>
      </c>
      <c r="L29" s="218">
        <v>0</v>
      </c>
      <c r="M29" s="218">
        <v>0</v>
      </c>
      <c r="N29" s="218">
        <v>0</v>
      </c>
      <c r="O29" s="218">
        <v>0</v>
      </c>
      <c r="P29" s="218">
        <v>0</v>
      </c>
      <c r="Q29" s="218">
        <v>0</v>
      </c>
      <c r="R29" s="218">
        <v>0</v>
      </c>
      <c r="S29" s="218">
        <v>0</v>
      </c>
      <c r="T29" s="218">
        <v>0</v>
      </c>
      <c r="U29" s="218">
        <v>0</v>
      </c>
      <c r="V29" s="218">
        <v>0</v>
      </c>
      <c r="W29" s="218">
        <v>0</v>
      </c>
      <c r="X29" s="218">
        <v>0</v>
      </c>
      <c r="Y29" s="218">
        <v>0</v>
      </c>
      <c r="Z29" s="218">
        <v>0</v>
      </c>
      <c r="AA29" s="218">
        <v>0</v>
      </c>
      <c r="AB29" s="218">
        <v>0</v>
      </c>
      <c r="AC29" s="218">
        <v>0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-0.11</v>
      </c>
      <c r="AL29" s="218">
        <v>0.46</v>
      </c>
      <c r="AM29" s="218">
        <v>0</v>
      </c>
      <c r="AN29" s="218">
        <v>0</v>
      </c>
      <c r="AO29" s="218">
        <v>0</v>
      </c>
      <c r="AP29" s="218">
        <v>0</v>
      </c>
      <c r="AQ29" s="218">
        <v>0</v>
      </c>
      <c r="AR29" s="218">
        <v>0</v>
      </c>
      <c r="AS29" s="218">
        <v>0</v>
      </c>
      <c r="AT29" s="218">
        <v>0</v>
      </c>
    </row>
    <row r="30" spans="1:46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0</v>
      </c>
      <c r="L30" s="218">
        <v>0</v>
      </c>
      <c r="M30" s="218">
        <v>0</v>
      </c>
      <c r="N30" s="218">
        <v>0</v>
      </c>
      <c r="O30" s="218">
        <v>0</v>
      </c>
      <c r="P30" s="218">
        <v>0</v>
      </c>
      <c r="Q30" s="218">
        <v>0</v>
      </c>
      <c r="R30" s="218">
        <v>0</v>
      </c>
      <c r="S30" s="218">
        <v>0</v>
      </c>
      <c r="T30" s="218">
        <v>0</v>
      </c>
      <c r="U30" s="218">
        <v>0</v>
      </c>
      <c r="V30" s="218">
        <v>0</v>
      </c>
      <c r="W30" s="218">
        <v>0</v>
      </c>
      <c r="X30" s="218">
        <v>0</v>
      </c>
      <c r="Y30" s="218">
        <v>0</v>
      </c>
      <c r="Z30" s="218">
        <v>0</v>
      </c>
      <c r="AA30" s="218">
        <v>0</v>
      </c>
      <c r="AB30" s="218">
        <v>0</v>
      </c>
      <c r="AC30" s="218">
        <v>0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-0.11</v>
      </c>
      <c r="AL30" s="218">
        <v>0.46</v>
      </c>
      <c r="AM30" s="218">
        <v>0</v>
      </c>
      <c r="AN30" s="218">
        <v>0</v>
      </c>
      <c r="AO30" s="218">
        <v>0</v>
      </c>
      <c r="AP30" s="218">
        <v>0</v>
      </c>
      <c r="AQ30" s="218">
        <v>0</v>
      </c>
      <c r="AR30" s="218">
        <v>0</v>
      </c>
      <c r="AS30" s="218">
        <v>0</v>
      </c>
      <c r="AT30" s="218">
        <v>0</v>
      </c>
    </row>
    <row r="31" spans="1:46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0</v>
      </c>
      <c r="L31" s="218">
        <v>0</v>
      </c>
      <c r="M31" s="218">
        <v>0</v>
      </c>
      <c r="N31" s="218">
        <v>0</v>
      </c>
      <c r="O31" s="218">
        <v>0</v>
      </c>
      <c r="P31" s="218">
        <v>0</v>
      </c>
      <c r="Q31" s="218">
        <v>0</v>
      </c>
      <c r="R31" s="218">
        <v>0</v>
      </c>
      <c r="S31" s="218">
        <v>0</v>
      </c>
      <c r="T31" s="218">
        <v>0</v>
      </c>
      <c r="U31" s="218">
        <v>0</v>
      </c>
      <c r="V31" s="218">
        <v>0</v>
      </c>
      <c r="W31" s="218">
        <v>0</v>
      </c>
      <c r="X31" s="218">
        <v>0</v>
      </c>
      <c r="Y31" s="218">
        <v>0</v>
      </c>
      <c r="Z31" s="218">
        <v>0</v>
      </c>
      <c r="AA31" s="218">
        <v>0</v>
      </c>
      <c r="AB31" s="218">
        <v>0</v>
      </c>
      <c r="AC31" s="218">
        <v>0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-0.11</v>
      </c>
      <c r="AL31" s="218">
        <v>0.46</v>
      </c>
      <c r="AM31" s="218">
        <v>0</v>
      </c>
      <c r="AN31" s="218">
        <v>0</v>
      </c>
      <c r="AO31" s="218">
        <v>0</v>
      </c>
      <c r="AP31" s="218">
        <v>0</v>
      </c>
      <c r="AQ31" s="218">
        <v>0</v>
      </c>
      <c r="AR31" s="218">
        <v>0</v>
      </c>
      <c r="AS31" s="218">
        <v>0</v>
      </c>
      <c r="AT31" s="218">
        <v>0</v>
      </c>
    </row>
    <row r="32" spans="1:46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0</v>
      </c>
      <c r="L32" s="218">
        <v>0</v>
      </c>
      <c r="M32" s="218">
        <v>0</v>
      </c>
      <c r="N32" s="218">
        <v>0</v>
      </c>
      <c r="O32" s="218">
        <v>0</v>
      </c>
      <c r="P32" s="218">
        <v>0</v>
      </c>
      <c r="Q32" s="218">
        <v>0</v>
      </c>
      <c r="R32" s="218">
        <v>0</v>
      </c>
      <c r="S32" s="218">
        <v>0</v>
      </c>
      <c r="T32" s="218">
        <v>0</v>
      </c>
      <c r="U32" s="218">
        <v>0</v>
      </c>
      <c r="V32" s="218">
        <v>0</v>
      </c>
      <c r="W32" s="218">
        <v>0</v>
      </c>
      <c r="X32" s="218">
        <v>0</v>
      </c>
      <c r="Y32" s="218">
        <v>0</v>
      </c>
      <c r="Z32" s="218">
        <v>0</v>
      </c>
      <c r="AA32" s="218">
        <v>0</v>
      </c>
      <c r="AB32" s="218">
        <v>0</v>
      </c>
      <c r="AC32" s="218">
        <v>0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-0.11</v>
      </c>
      <c r="AL32" s="218">
        <v>0.46</v>
      </c>
      <c r="AM32" s="218">
        <v>0</v>
      </c>
      <c r="AN32" s="218">
        <v>0</v>
      </c>
      <c r="AO32" s="218">
        <v>0</v>
      </c>
      <c r="AP32" s="218">
        <v>0</v>
      </c>
      <c r="AQ32" s="218">
        <v>0</v>
      </c>
      <c r="AR32" s="218">
        <v>0</v>
      </c>
      <c r="AS32" s="218">
        <v>0</v>
      </c>
      <c r="AT32" s="218">
        <v>0</v>
      </c>
    </row>
    <row r="33" spans="1:46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0</v>
      </c>
      <c r="L33" s="218">
        <v>0</v>
      </c>
      <c r="M33" s="218">
        <v>0</v>
      </c>
      <c r="N33" s="218">
        <v>0</v>
      </c>
      <c r="O33" s="218">
        <v>0</v>
      </c>
      <c r="P33" s="218">
        <v>0</v>
      </c>
      <c r="Q33" s="218">
        <v>0</v>
      </c>
      <c r="R33" s="218">
        <v>0</v>
      </c>
      <c r="S33" s="218">
        <v>0</v>
      </c>
      <c r="T33" s="218">
        <v>0</v>
      </c>
      <c r="U33" s="218">
        <v>0</v>
      </c>
      <c r="V33" s="218">
        <v>0</v>
      </c>
      <c r="W33" s="218">
        <v>0</v>
      </c>
      <c r="X33" s="218">
        <v>0</v>
      </c>
      <c r="Y33" s="218">
        <v>0</v>
      </c>
      <c r="Z33" s="218">
        <v>0</v>
      </c>
      <c r="AA33" s="218">
        <v>0</v>
      </c>
      <c r="AB33" s="218">
        <v>0</v>
      </c>
      <c r="AC33" s="218">
        <v>0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-0.11</v>
      </c>
      <c r="AL33" s="218">
        <v>0.46</v>
      </c>
      <c r="AM33" s="218">
        <v>0</v>
      </c>
      <c r="AN33" s="218">
        <v>0</v>
      </c>
      <c r="AO33" s="218">
        <v>0</v>
      </c>
      <c r="AP33" s="218">
        <v>0</v>
      </c>
      <c r="AQ33" s="218">
        <v>0</v>
      </c>
      <c r="AR33" s="218">
        <v>0</v>
      </c>
      <c r="AS33" s="218">
        <v>0</v>
      </c>
      <c r="AT33" s="218">
        <v>0</v>
      </c>
    </row>
    <row r="34" spans="1:46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0</v>
      </c>
      <c r="L34" s="218">
        <v>0</v>
      </c>
      <c r="M34" s="218">
        <v>0</v>
      </c>
      <c r="N34" s="218">
        <v>0</v>
      </c>
      <c r="O34" s="218">
        <v>0</v>
      </c>
      <c r="P34" s="218">
        <v>0</v>
      </c>
      <c r="Q34" s="218">
        <v>0</v>
      </c>
      <c r="R34" s="218">
        <v>0</v>
      </c>
      <c r="S34" s="218">
        <v>0</v>
      </c>
      <c r="T34" s="218">
        <v>0</v>
      </c>
      <c r="U34" s="218">
        <v>0</v>
      </c>
      <c r="V34" s="218">
        <v>0</v>
      </c>
      <c r="W34" s="218">
        <v>0</v>
      </c>
      <c r="X34" s="218">
        <v>0</v>
      </c>
      <c r="Y34" s="218">
        <v>0</v>
      </c>
      <c r="Z34" s="218">
        <v>0</v>
      </c>
      <c r="AA34" s="218">
        <v>0</v>
      </c>
      <c r="AB34" s="218">
        <v>0</v>
      </c>
      <c r="AC34" s="218">
        <v>0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-0.11</v>
      </c>
      <c r="AL34" s="218">
        <v>0.46</v>
      </c>
      <c r="AM34" s="218">
        <v>0</v>
      </c>
      <c r="AN34" s="218">
        <v>0</v>
      </c>
      <c r="AO34" s="218">
        <v>0</v>
      </c>
      <c r="AP34" s="218">
        <v>0</v>
      </c>
      <c r="AQ34" s="218">
        <v>0</v>
      </c>
      <c r="AR34" s="218">
        <v>0</v>
      </c>
      <c r="AS34" s="218">
        <v>0</v>
      </c>
      <c r="AT34" s="218">
        <v>0</v>
      </c>
    </row>
    <row r="35" spans="1:46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0</v>
      </c>
      <c r="L35" s="218">
        <v>0</v>
      </c>
      <c r="M35" s="218">
        <v>0</v>
      </c>
      <c r="N35" s="218">
        <v>0</v>
      </c>
      <c r="O35" s="218">
        <v>0</v>
      </c>
      <c r="P35" s="218">
        <v>0</v>
      </c>
      <c r="Q35" s="218">
        <v>0</v>
      </c>
      <c r="R35" s="218">
        <v>0</v>
      </c>
      <c r="S35" s="218">
        <v>0</v>
      </c>
      <c r="T35" s="218">
        <v>0</v>
      </c>
      <c r="U35" s="218">
        <v>0</v>
      </c>
      <c r="V35" s="218">
        <v>0</v>
      </c>
      <c r="W35" s="218">
        <v>0</v>
      </c>
      <c r="X35" s="218">
        <v>0</v>
      </c>
      <c r="Y35" s="218">
        <v>0</v>
      </c>
      <c r="Z35" s="218">
        <v>0</v>
      </c>
      <c r="AA35" s="218">
        <v>0</v>
      </c>
      <c r="AB35" s="218">
        <v>0</v>
      </c>
      <c r="AC35" s="218">
        <v>0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-0.11</v>
      </c>
      <c r="AL35" s="218">
        <v>0.46</v>
      </c>
      <c r="AM35" s="218">
        <v>0</v>
      </c>
      <c r="AN35" s="218">
        <v>0</v>
      </c>
      <c r="AO35" s="218">
        <v>0</v>
      </c>
      <c r="AP35" s="218">
        <v>0</v>
      </c>
      <c r="AQ35" s="218">
        <v>0</v>
      </c>
      <c r="AR35" s="218">
        <v>0</v>
      </c>
      <c r="AS35" s="218">
        <v>0</v>
      </c>
      <c r="AT35" s="218">
        <v>0</v>
      </c>
    </row>
    <row r="36" spans="1:46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0</v>
      </c>
      <c r="L36" s="218">
        <v>0</v>
      </c>
      <c r="M36" s="218">
        <v>0</v>
      </c>
      <c r="N36" s="218">
        <v>0</v>
      </c>
      <c r="O36" s="218">
        <v>0</v>
      </c>
      <c r="P36" s="218">
        <v>0</v>
      </c>
      <c r="Q36" s="218">
        <v>0</v>
      </c>
      <c r="R36" s="218">
        <v>0</v>
      </c>
      <c r="S36" s="218">
        <v>0</v>
      </c>
      <c r="T36" s="218">
        <v>0</v>
      </c>
      <c r="U36" s="218">
        <v>0</v>
      </c>
      <c r="V36" s="218">
        <v>0</v>
      </c>
      <c r="W36" s="218">
        <v>0</v>
      </c>
      <c r="X36" s="218">
        <v>0</v>
      </c>
      <c r="Y36" s="218">
        <v>0</v>
      </c>
      <c r="Z36" s="218">
        <v>0</v>
      </c>
      <c r="AA36" s="218">
        <v>0</v>
      </c>
      <c r="AB36" s="218">
        <v>0</v>
      </c>
      <c r="AC36" s="218">
        <v>0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-0.11</v>
      </c>
      <c r="AL36" s="218">
        <v>0.46</v>
      </c>
      <c r="AM36" s="218">
        <v>0</v>
      </c>
      <c r="AN36" s="218">
        <v>0</v>
      </c>
      <c r="AO36" s="218">
        <v>0</v>
      </c>
      <c r="AP36" s="218">
        <v>0</v>
      </c>
      <c r="AQ36" s="218">
        <v>0</v>
      </c>
      <c r="AR36" s="218">
        <v>0</v>
      </c>
      <c r="AS36" s="218">
        <v>0</v>
      </c>
      <c r="AT36" s="218">
        <v>0</v>
      </c>
    </row>
    <row r="37" spans="1:46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0</v>
      </c>
      <c r="L37" s="218">
        <v>0</v>
      </c>
      <c r="M37" s="218">
        <v>0</v>
      </c>
      <c r="N37" s="218">
        <v>0</v>
      </c>
      <c r="O37" s="218">
        <v>0</v>
      </c>
      <c r="P37" s="218">
        <v>0</v>
      </c>
      <c r="Q37" s="218">
        <v>0</v>
      </c>
      <c r="R37" s="218">
        <v>0</v>
      </c>
      <c r="S37" s="218">
        <v>0</v>
      </c>
      <c r="T37" s="218">
        <v>0</v>
      </c>
      <c r="U37" s="218">
        <v>0</v>
      </c>
      <c r="V37" s="218">
        <v>0</v>
      </c>
      <c r="W37" s="218">
        <v>0</v>
      </c>
      <c r="X37" s="218">
        <v>0</v>
      </c>
      <c r="Y37" s="218">
        <v>0</v>
      </c>
      <c r="Z37" s="218">
        <v>0</v>
      </c>
      <c r="AA37" s="218">
        <v>0</v>
      </c>
      <c r="AB37" s="218">
        <v>0</v>
      </c>
      <c r="AC37" s="218">
        <v>0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-0.11</v>
      </c>
      <c r="AL37" s="218">
        <v>0.46</v>
      </c>
      <c r="AM37" s="218">
        <v>0</v>
      </c>
      <c r="AN37" s="218">
        <v>0</v>
      </c>
      <c r="AO37" s="218">
        <v>0</v>
      </c>
      <c r="AP37" s="218">
        <v>0</v>
      </c>
      <c r="AQ37" s="218">
        <v>0</v>
      </c>
      <c r="AR37" s="218">
        <v>0</v>
      </c>
      <c r="AS37" s="218">
        <v>0</v>
      </c>
      <c r="AT37" s="218">
        <v>0</v>
      </c>
    </row>
    <row r="38" spans="1:46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0</v>
      </c>
      <c r="L38" s="218">
        <v>0</v>
      </c>
      <c r="M38" s="218">
        <v>0</v>
      </c>
      <c r="N38" s="218">
        <v>0</v>
      </c>
      <c r="O38" s="218">
        <v>0</v>
      </c>
      <c r="P38" s="218">
        <v>0</v>
      </c>
      <c r="Q38" s="218">
        <v>0</v>
      </c>
      <c r="R38" s="218">
        <v>0</v>
      </c>
      <c r="S38" s="218">
        <v>0</v>
      </c>
      <c r="T38" s="218">
        <v>0</v>
      </c>
      <c r="U38" s="218">
        <v>0</v>
      </c>
      <c r="V38" s="218">
        <v>0</v>
      </c>
      <c r="W38" s="218">
        <v>0</v>
      </c>
      <c r="X38" s="218">
        <v>0</v>
      </c>
      <c r="Y38" s="218">
        <v>0</v>
      </c>
      <c r="Z38" s="218">
        <v>0</v>
      </c>
      <c r="AA38" s="218">
        <v>0</v>
      </c>
      <c r="AB38" s="218">
        <v>0</v>
      </c>
      <c r="AC38" s="218">
        <v>0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-0.11</v>
      </c>
      <c r="AL38" s="218">
        <v>0.46</v>
      </c>
      <c r="AM38" s="218">
        <v>0</v>
      </c>
      <c r="AN38" s="218">
        <v>0</v>
      </c>
      <c r="AO38" s="218">
        <v>0</v>
      </c>
      <c r="AP38" s="218">
        <v>0</v>
      </c>
      <c r="AQ38" s="218">
        <v>0</v>
      </c>
      <c r="AR38" s="218">
        <v>0</v>
      </c>
      <c r="AS38" s="218">
        <v>0</v>
      </c>
      <c r="AT38" s="218">
        <v>0</v>
      </c>
    </row>
    <row r="39" spans="1:46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0</v>
      </c>
      <c r="L39" s="218">
        <v>0</v>
      </c>
      <c r="M39" s="218">
        <v>0</v>
      </c>
      <c r="N39" s="218">
        <v>0</v>
      </c>
      <c r="O39" s="218">
        <v>0</v>
      </c>
      <c r="P39" s="218">
        <v>0</v>
      </c>
      <c r="Q39" s="218">
        <v>0</v>
      </c>
      <c r="R39" s="218">
        <v>0</v>
      </c>
      <c r="S39" s="218">
        <v>0</v>
      </c>
      <c r="T39" s="218">
        <v>0</v>
      </c>
      <c r="U39" s="218">
        <v>0</v>
      </c>
      <c r="V39" s="218">
        <v>0</v>
      </c>
      <c r="W39" s="218">
        <v>0</v>
      </c>
      <c r="X39" s="218">
        <v>0</v>
      </c>
      <c r="Y39" s="218">
        <v>0</v>
      </c>
      <c r="Z39" s="218">
        <v>0</v>
      </c>
      <c r="AA39" s="218">
        <v>0</v>
      </c>
      <c r="AB39" s="218">
        <v>0</v>
      </c>
      <c r="AC39" s="218">
        <v>0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-0.11</v>
      </c>
      <c r="AL39" s="218">
        <v>0.55000000000000004</v>
      </c>
      <c r="AM39" s="218">
        <v>0</v>
      </c>
      <c r="AN39" s="218">
        <v>0</v>
      </c>
      <c r="AO39" s="218">
        <v>0</v>
      </c>
      <c r="AP39" s="218">
        <v>0</v>
      </c>
      <c r="AQ39" s="218">
        <v>0</v>
      </c>
      <c r="AR39" s="218">
        <v>0</v>
      </c>
      <c r="AS39" s="218">
        <v>0</v>
      </c>
      <c r="AT39" s="218">
        <v>0</v>
      </c>
    </row>
    <row r="40" spans="1:46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0</v>
      </c>
      <c r="L40" s="218">
        <v>0</v>
      </c>
      <c r="M40" s="218">
        <v>0</v>
      </c>
      <c r="N40" s="218">
        <v>0</v>
      </c>
      <c r="O40" s="218">
        <v>0</v>
      </c>
      <c r="P40" s="218">
        <v>0</v>
      </c>
      <c r="Q40" s="218">
        <v>0</v>
      </c>
      <c r="R40" s="218">
        <v>0</v>
      </c>
      <c r="S40" s="218">
        <v>0</v>
      </c>
      <c r="T40" s="218">
        <v>0</v>
      </c>
      <c r="U40" s="218">
        <v>0</v>
      </c>
      <c r="V40" s="218">
        <v>0</v>
      </c>
      <c r="W40" s="218">
        <v>0</v>
      </c>
      <c r="X40" s="218">
        <v>0</v>
      </c>
      <c r="Y40" s="218">
        <v>0</v>
      </c>
      <c r="Z40" s="218">
        <v>0</v>
      </c>
      <c r="AA40" s="218">
        <v>0</v>
      </c>
      <c r="AB40" s="218">
        <v>0</v>
      </c>
      <c r="AC40" s="218">
        <v>0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-0.11</v>
      </c>
      <c r="AL40" s="218">
        <v>0.55000000000000004</v>
      </c>
      <c r="AM40" s="218">
        <v>0</v>
      </c>
      <c r="AN40" s="218">
        <v>0</v>
      </c>
      <c r="AO40" s="218">
        <v>0</v>
      </c>
      <c r="AP40" s="218">
        <v>0</v>
      </c>
      <c r="AQ40" s="218">
        <v>0</v>
      </c>
      <c r="AR40" s="218">
        <v>0</v>
      </c>
      <c r="AS40" s="218">
        <v>0</v>
      </c>
      <c r="AT40" s="218">
        <v>0</v>
      </c>
    </row>
    <row r="41" spans="1:46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0</v>
      </c>
      <c r="L41" s="218">
        <v>0</v>
      </c>
      <c r="M41" s="218">
        <v>0</v>
      </c>
      <c r="N41" s="218">
        <v>0</v>
      </c>
      <c r="O41" s="218">
        <v>0</v>
      </c>
      <c r="P41" s="218">
        <v>0</v>
      </c>
      <c r="Q41" s="218">
        <v>0</v>
      </c>
      <c r="R41" s="218">
        <v>0</v>
      </c>
      <c r="S41" s="218">
        <v>0</v>
      </c>
      <c r="T41" s="218">
        <v>0</v>
      </c>
      <c r="U41" s="218">
        <v>0</v>
      </c>
      <c r="V41" s="218">
        <v>0</v>
      </c>
      <c r="W41" s="218">
        <v>0</v>
      </c>
      <c r="X41" s="218">
        <v>0</v>
      </c>
      <c r="Y41" s="218">
        <v>0</v>
      </c>
      <c r="Z41" s="218">
        <v>0</v>
      </c>
      <c r="AA41" s="218">
        <v>0</v>
      </c>
      <c r="AB41" s="218">
        <v>0</v>
      </c>
      <c r="AC41" s="218">
        <v>0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-0.11</v>
      </c>
      <c r="AL41" s="218">
        <v>0.55000000000000004</v>
      </c>
      <c r="AM41" s="218">
        <v>0</v>
      </c>
      <c r="AN41" s="218">
        <v>0</v>
      </c>
      <c r="AO41" s="218">
        <v>0</v>
      </c>
      <c r="AP41" s="218">
        <v>0</v>
      </c>
      <c r="AQ41" s="218">
        <v>0</v>
      </c>
      <c r="AR41" s="218">
        <v>0</v>
      </c>
      <c r="AS41" s="218">
        <v>0</v>
      </c>
      <c r="AT41" s="218">
        <v>0</v>
      </c>
    </row>
    <row r="42" spans="1:46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0</v>
      </c>
      <c r="L42" s="218">
        <v>0</v>
      </c>
      <c r="M42" s="218">
        <v>0</v>
      </c>
      <c r="N42" s="218">
        <v>0</v>
      </c>
      <c r="O42" s="218">
        <v>0</v>
      </c>
      <c r="P42" s="218">
        <v>0</v>
      </c>
      <c r="Q42" s="218">
        <v>0</v>
      </c>
      <c r="R42" s="218">
        <v>0</v>
      </c>
      <c r="S42" s="218">
        <v>0</v>
      </c>
      <c r="T42" s="218">
        <v>0</v>
      </c>
      <c r="U42" s="218">
        <v>0</v>
      </c>
      <c r="V42" s="218">
        <v>0</v>
      </c>
      <c r="W42" s="218">
        <v>0</v>
      </c>
      <c r="X42" s="218">
        <v>0</v>
      </c>
      <c r="Y42" s="218">
        <v>0</v>
      </c>
      <c r="Z42" s="218">
        <v>0</v>
      </c>
      <c r="AA42" s="218">
        <v>0</v>
      </c>
      <c r="AB42" s="218">
        <v>0</v>
      </c>
      <c r="AC42" s="218">
        <v>0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-0.11</v>
      </c>
      <c r="AL42" s="218">
        <v>0.55000000000000004</v>
      </c>
      <c r="AM42" s="218">
        <v>0</v>
      </c>
      <c r="AN42" s="218">
        <v>0</v>
      </c>
      <c r="AO42" s="218">
        <v>0</v>
      </c>
      <c r="AP42" s="218">
        <v>0</v>
      </c>
      <c r="AQ42" s="218">
        <v>0</v>
      </c>
      <c r="AR42" s="218">
        <v>0</v>
      </c>
      <c r="AS42" s="218">
        <v>0</v>
      </c>
      <c r="AT42" s="218">
        <v>0</v>
      </c>
    </row>
    <row r="43" spans="1:46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0</v>
      </c>
      <c r="L43" s="218">
        <v>0</v>
      </c>
      <c r="M43" s="218">
        <v>0</v>
      </c>
      <c r="N43" s="218">
        <v>0</v>
      </c>
      <c r="O43" s="218">
        <v>0</v>
      </c>
      <c r="P43" s="218">
        <v>0</v>
      </c>
      <c r="Q43" s="218">
        <v>0</v>
      </c>
      <c r="R43" s="218">
        <v>0</v>
      </c>
      <c r="S43" s="218">
        <v>0</v>
      </c>
      <c r="T43" s="218">
        <v>0</v>
      </c>
      <c r="U43" s="218">
        <v>0</v>
      </c>
      <c r="V43" s="218">
        <v>0</v>
      </c>
      <c r="W43" s="218">
        <v>0</v>
      </c>
      <c r="X43" s="218">
        <v>0</v>
      </c>
      <c r="Y43" s="218">
        <v>0</v>
      </c>
      <c r="Z43" s="218">
        <v>0</v>
      </c>
      <c r="AA43" s="218">
        <v>0</v>
      </c>
      <c r="AB43" s="218">
        <v>0</v>
      </c>
      <c r="AC43" s="218">
        <v>0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-0.11</v>
      </c>
      <c r="AL43" s="218">
        <v>0.55000000000000004</v>
      </c>
      <c r="AM43" s="218">
        <v>0</v>
      </c>
      <c r="AN43" s="218">
        <v>0</v>
      </c>
      <c r="AO43" s="218">
        <v>0</v>
      </c>
      <c r="AP43" s="218">
        <v>0</v>
      </c>
      <c r="AQ43" s="218">
        <v>0</v>
      </c>
      <c r="AR43" s="218">
        <v>0</v>
      </c>
      <c r="AS43" s="218">
        <v>0</v>
      </c>
      <c r="AT43" s="218">
        <v>0</v>
      </c>
    </row>
    <row r="44" spans="1:46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0</v>
      </c>
      <c r="L44" s="218">
        <v>0</v>
      </c>
      <c r="M44" s="218">
        <v>0</v>
      </c>
      <c r="N44" s="218">
        <v>0</v>
      </c>
      <c r="O44" s="218">
        <v>0</v>
      </c>
      <c r="P44" s="218">
        <v>0</v>
      </c>
      <c r="Q44" s="218">
        <v>0</v>
      </c>
      <c r="R44" s="218">
        <v>0</v>
      </c>
      <c r="S44" s="218">
        <v>0</v>
      </c>
      <c r="T44" s="218">
        <v>0</v>
      </c>
      <c r="U44" s="218">
        <v>0</v>
      </c>
      <c r="V44" s="218">
        <v>0</v>
      </c>
      <c r="W44" s="218">
        <v>0</v>
      </c>
      <c r="X44" s="218">
        <v>0</v>
      </c>
      <c r="Y44" s="218">
        <v>0</v>
      </c>
      <c r="Z44" s="218">
        <v>0</v>
      </c>
      <c r="AA44" s="218">
        <v>0</v>
      </c>
      <c r="AB44" s="218">
        <v>0</v>
      </c>
      <c r="AC44" s="218">
        <v>0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-0.11</v>
      </c>
      <c r="AL44" s="218">
        <v>0.55000000000000004</v>
      </c>
      <c r="AM44" s="218">
        <v>0</v>
      </c>
      <c r="AN44" s="218">
        <v>0</v>
      </c>
      <c r="AO44" s="218">
        <v>0</v>
      </c>
      <c r="AP44" s="218">
        <v>0</v>
      </c>
      <c r="AQ44" s="218">
        <v>0</v>
      </c>
      <c r="AR44" s="218">
        <v>0</v>
      </c>
      <c r="AS44" s="218">
        <v>0</v>
      </c>
      <c r="AT44" s="218">
        <v>0</v>
      </c>
    </row>
    <row r="45" spans="1:46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0</v>
      </c>
      <c r="L45" s="218">
        <v>0</v>
      </c>
      <c r="M45" s="218">
        <v>0</v>
      </c>
      <c r="N45" s="218">
        <v>0</v>
      </c>
      <c r="O45" s="218">
        <v>0</v>
      </c>
      <c r="P45" s="218">
        <v>0</v>
      </c>
      <c r="Q45" s="218">
        <v>0</v>
      </c>
      <c r="R45" s="218">
        <v>0</v>
      </c>
      <c r="S45" s="218">
        <v>0</v>
      </c>
      <c r="T45" s="218">
        <v>0</v>
      </c>
      <c r="U45" s="218">
        <v>0</v>
      </c>
      <c r="V45" s="218">
        <v>0</v>
      </c>
      <c r="W45" s="218">
        <v>0</v>
      </c>
      <c r="X45" s="218">
        <v>0</v>
      </c>
      <c r="Y45" s="218">
        <v>0</v>
      </c>
      <c r="Z45" s="218">
        <v>0</v>
      </c>
      <c r="AA45" s="218">
        <v>0</v>
      </c>
      <c r="AB45" s="218">
        <v>0</v>
      </c>
      <c r="AC45" s="218">
        <v>0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-0.11</v>
      </c>
      <c r="AL45" s="218">
        <v>0.55000000000000004</v>
      </c>
      <c r="AM45" s="218">
        <v>0</v>
      </c>
      <c r="AN45" s="218">
        <v>0</v>
      </c>
      <c r="AO45" s="218">
        <v>0</v>
      </c>
      <c r="AP45" s="218">
        <v>0</v>
      </c>
      <c r="AQ45" s="218">
        <v>0</v>
      </c>
      <c r="AR45" s="218">
        <v>0</v>
      </c>
      <c r="AS45" s="218">
        <v>0</v>
      </c>
      <c r="AT45" s="218">
        <v>0</v>
      </c>
    </row>
    <row r="46" spans="1:46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0</v>
      </c>
      <c r="L46" s="218">
        <v>0</v>
      </c>
      <c r="M46" s="218">
        <v>0</v>
      </c>
      <c r="N46" s="218">
        <v>0</v>
      </c>
      <c r="O46" s="218">
        <v>0</v>
      </c>
      <c r="P46" s="218">
        <v>0</v>
      </c>
      <c r="Q46" s="218">
        <v>0</v>
      </c>
      <c r="R46" s="218">
        <v>0</v>
      </c>
      <c r="S46" s="218">
        <v>0</v>
      </c>
      <c r="T46" s="218">
        <v>0</v>
      </c>
      <c r="U46" s="218">
        <v>0</v>
      </c>
      <c r="V46" s="218">
        <v>0</v>
      </c>
      <c r="W46" s="218">
        <v>0</v>
      </c>
      <c r="X46" s="218">
        <v>0</v>
      </c>
      <c r="Y46" s="218">
        <v>0</v>
      </c>
      <c r="Z46" s="218">
        <v>0</v>
      </c>
      <c r="AA46" s="218">
        <v>0</v>
      </c>
      <c r="AB46" s="218">
        <v>0</v>
      </c>
      <c r="AC46" s="218">
        <v>0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-0.11</v>
      </c>
      <c r="AL46" s="218">
        <v>0.55000000000000004</v>
      </c>
      <c r="AM46" s="218">
        <v>0</v>
      </c>
      <c r="AN46" s="218">
        <v>0</v>
      </c>
      <c r="AO46" s="218">
        <v>0</v>
      </c>
      <c r="AP46" s="218">
        <v>0</v>
      </c>
      <c r="AQ46" s="218">
        <v>0</v>
      </c>
      <c r="AR46" s="218">
        <v>0</v>
      </c>
      <c r="AS46" s="218">
        <v>0</v>
      </c>
      <c r="AT46" s="218">
        <v>0</v>
      </c>
    </row>
    <row r="47" spans="1:46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0</v>
      </c>
      <c r="L47" s="218">
        <v>0</v>
      </c>
      <c r="M47" s="218">
        <v>0</v>
      </c>
      <c r="N47" s="218">
        <v>0</v>
      </c>
      <c r="O47" s="218">
        <v>0</v>
      </c>
      <c r="P47" s="218">
        <v>0</v>
      </c>
      <c r="Q47" s="218">
        <v>0</v>
      </c>
      <c r="R47" s="218">
        <v>0</v>
      </c>
      <c r="S47" s="218">
        <v>0</v>
      </c>
      <c r="T47" s="218">
        <v>0</v>
      </c>
      <c r="U47" s="218">
        <v>0</v>
      </c>
      <c r="V47" s="218">
        <v>0</v>
      </c>
      <c r="W47" s="218">
        <v>0</v>
      </c>
      <c r="X47" s="218">
        <v>0</v>
      </c>
      <c r="Y47" s="218">
        <v>0</v>
      </c>
      <c r="Z47" s="218">
        <v>0</v>
      </c>
      <c r="AA47" s="218">
        <v>0</v>
      </c>
      <c r="AB47" s="218">
        <v>0</v>
      </c>
      <c r="AC47" s="218">
        <v>0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-0.11</v>
      </c>
      <c r="AL47" s="218">
        <v>0.55000000000000004</v>
      </c>
      <c r="AM47" s="218">
        <v>0</v>
      </c>
      <c r="AN47" s="218">
        <v>0</v>
      </c>
      <c r="AO47" s="218">
        <v>0</v>
      </c>
      <c r="AP47" s="218">
        <v>0</v>
      </c>
      <c r="AQ47" s="218">
        <v>0</v>
      </c>
      <c r="AR47" s="218">
        <v>0</v>
      </c>
      <c r="AS47" s="218">
        <v>0</v>
      </c>
      <c r="AT47" s="218">
        <v>0</v>
      </c>
    </row>
    <row r="48" spans="1:46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0</v>
      </c>
      <c r="L48" s="218">
        <v>0</v>
      </c>
      <c r="M48" s="218">
        <v>0</v>
      </c>
      <c r="N48" s="218">
        <v>0</v>
      </c>
      <c r="O48" s="218">
        <v>0</v>
      </c>
      <c r="P48" s="218">
        <v>0</v>
      </c>
      <c r="Q48" s="218">
        <v>0</v>
      </c>
      <c r="R48" s="218">
        <v>0</v>
      </c>
      <c r="S48" s="218">
        <v>0</v>
      </c>
      <c r="T48" s="218">
        <v>0</v>
      </c>
      <c r="U48" s="218">
        <v>0</v>
      </c>
      <c r="V48" s="218">
        <v>0</v>
      </c>
      <c r="W48" s="218">
        <v>0</v>
      </c>
      <c r="X48" s="218">
        <v>0</v>
      </c>
      <c r="Y48" s="218">
        <v>0</v>
      </c>
      <c r="Z48" s="218">
        <v>0</v>
      </c>
      <c r="AA48" s="218">
        <v>0</v>
      </c>
      <c r="AB48" s="218">
        <v>0</v>
      </c>
      <c r="AC48" s="218">
        <v>0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-0.11</v>
      </c>
      <c r="AL48" s="218">
        <v>0.55000000000000004</v>
      </c>
      <c r="AM48" s="218">
        <v>0</v>
      </c>
      <c r="AN48" s="218">
        <v>0</v>
      </c>
      <c r="AO48" s="218">
        <v>0</v>
      </c>
      <c r="AP48" s="218">
        <v>0</v>
      </c>
      <c r="AQ48" s="218">
        <v>0</v>
      </c>
      <c r="AR48" s="218">
        <v>0</v>
      </c>
      <c r="AS48" s="218">
        <v>0</v>
      </c>
      <c r="AT48" s="218">
        <v>0</v>
      </c>
    </row>
    <row r="49" spans="1:46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0</v>
      </c>
      <c r="L49" s="218">
        <v>0</v>
      </c>
      <c r="M49" s="218">
        <v>0</v>
      </c>
      <c r="N49" s="218">
        <v>0</v>
      </c>
      <c r="O49" s="218">
        <v>0</v>
      </c>
      <c r="P49" s="218">
        <v>0</v>
      </c>
      <c r="Q49" s="218">
        <v>0</v>
      </c>
      <c r="R49" s="218">
        <v>0</v>
      </c>
      <c r="S49" s="218">
        <v>0</v>
      </c>
      <c r="T49" s="218">
        <v>0</v>
      </c>
      <c r="U49" s="218">
        <v>0</v>
      </c>
      <c r="V49" s="218">
        <v>0</v>
      </c>
      <c r="W49" s="218">
        <v>0</v>
      </c>
      <c r="X49" s="218">
        <v>0</v>
      </c>
      <c r="Y49" s="218">
        <v>0</v>
      </c>
      <c r="Z49" s="218">
        <v>0</v>
      </c>
      <c r="AA49" s="218">
        <v>0</v>
      </c>
      <c r="AB49" s="218">
        <v>0</v>
      </c>
      <c r="AC49" s="218">
        <v>0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-0.11</v>
      </c>
      <c r="AL49" s="218">
        <v>0.55000000000000004</v>
      </c>
      <c r="AM49" s="218">
        <v>0</v>
      </c>
      <c r="AN49" s="218">
        <v>0</v>
      </c>
      <c r="AO49" s="218">
        <v>0</v>
      </c>
      <c r="AP49" s="218">
        <v>0</v>
      </c>
      <c r="AQ49" s="218">
        <v>0</v>
      </c>
      <c r="AR49" s="218">
        <v>0</v>
      </c>
      <c r="AS49" s="218">
        <v>0</v>
      </c>
      <c r="AT49" s="218">
        <v>0</v>
      </c>
    </row>
    <row r="50" spans="1:46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0</v>
      </c>
      <c r="L50" s="218">
        <v>0</v>
      </c>
      <c r="M50" s="218">
        <v>0</v>
      </c>
      <c r="N50" s="218">
        <v>0</v>
      </c>
      <c r="O50" s="218">
        <v>0</v>
      </c>
      <c r="P50" s="218">
        <v>0</v>
      </c>
      <c r="Q50" s="218">
        <v>0</v>
      </c>
      <c r="R50" s="218">
        <v>0</v>
      </c>
      <c r="S50" s="218">
        <v>0</v>
      </c>
      <c r="T50" s="218">
        <v>0</v>
      </c>
      <c r="U50" s="218">
        <v>0</v>
      </c>
      <c r="V50" s="218">
        <v>0</v>
      </c>
      <c r="W50" s="218">
        <v>0</v>
      </c>
      <c r="X50" s="218">
        <v>0</v>
      </c>
      <c r="Y50" s="218">
        <v>0</v>
      </c>
      <c r="Z50" s="218">
        <v>0</v>
      </c>
      <c r="AA50" s="218">
        <v>0</v>
      </c>
      <c r="AB50" s="218">
        <v>0</v>
      </c>
      <c r="AC50" s="218">
        <v>0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-0.11</v>
      </c>
      <c r="AL50" s="218">
        <v>0.55000000000000004</v>
      </c>
      <c r="AM50" s="218">
        <v>0</v>
      </c>
      <c r="AN50" s="218">
        <v>0</v>
      </c>
      <c r="AO50" s="218">
        <v>0</v>
      </c>
      <c r="AP50" s="218">
        <v>0</v>
      </c>
      <c r="AQ50" s="218">
        <v>0</v>
      </c>
      <c r="AR50" s="218">
        <v>0</v>
      </c>
      <c r="AS50" s="218">
        <v>0</v>
      </c>
      <c r="AT50" s="218">
        <v>0</v>
      </c>
    </row>
    <row r="51" spans="1:46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0</v>
      </c>
      <c r="L51" s="218">
        <v>0</v>
      </c>
      <c r="M51" s="218">
        <v>0</v>
      </c>
      <c r="N51" s="218">
        <v>0</v>
      </c>
      <c r="O51" s="218">
        <v>0</v>
      </c>
      <c r="P51" s="218">
        <v>0</v>
      </c>
      <c r="Q51" s="218">
        <v>0</v>
      </c>
      <c r="R51" s="218">
        <v>0</v>
      </c>
      <c r="S51" s="218">
        <v>0</v>
      </c>
      <c r="T51" s="218">
        <v>0</v>
      </c>
      <c r="U51" s="218">
        <v>0</v>
      </c>
      <c r="V51" s="218">
        <v>0</v>
      </c>
      <c r="W51" s="218">
        <v>0</v>
      </c>
      <c r="X51" s="218">
        <v>0</v>
      </c>
      <c r="Y51" s="218">
        <v>0</v>
      </c>
      <c r="Z51" s="218">
        <v>0</v>
      </c>
      <c r="AA51" s="218">
        <v>0</v>
      </c>
      <c r="AB51" s="218">
        <v>0</v>
      </c>
      <c r="AC51" s="218">
        <v>0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-0.11</v>
      </c>
      <c r="AL51" s="218">
        <v>0.55000000000000004</v>
      </c>
      <c r="AM51" s="218">
        <v>0</v>
      </c>
      <c r="AN51" s="218">
        <v>0</v>
      </c>
      <c r="AO51" s="218">
        <v>0</v>
      </c>
      <c r="AP51" s="218">
        <v>0</v>
      </c>
      <c r="AQ51" s="218">
        <v>0</v>
      </c>
      <c r="AR51" s="218">
        <v>0</v>
      </c>
      <c r="AS51" s="218">
        <v>0</v>
      </c>
      <c r="AT51" s="218">
        <v>0</v>
      </c>
    </row>
    <row r="52" spans="1:46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0</v>
      </c>
      <c r="L52" s="218">
        <v>0</v>
      </c>
      <c r="M52" s="218">
        <v>0</v>
      </c>
      <c r="N52" s="218">
        <v>0</v>
      </c>
      <c r="O52" s="218">
        <v>0</v>
      </c>
      <c r="P52" s="218">
        <v>0</v>
      </c>
      <c r="Q52" s="218">
        <v>0</v>
      </c>
      <c r="R52" s="218">
        <v>0</v>
      </c>
      <c r="S52" s="218">
        <v>0</v>
      </c>
      <c r="T52" s="218">
        <v>0</v>
      </c>
      <c r="U52" s="218">
        <v>0</v>
      </c>
      <c r="V52" s="218">
        <v>0</v>
      </c>
      <c r="W52" s="218">
        <v>0</v>
      </c>
      <c r="X52" s="218">
        <v>0</v>
      </c>
      <c r="Y52" s="218">
        <v>0</v>
      </c>
      <c r="Z52" s="218">
        <v>0</v>
      </c>
      <c r="AA52" s="218">
        <v>0</v>
      </c>
      <c r="AB52" s="218">
        <v>0</v>
      </c>
      <c r="AC52" s="218">
        <v>0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-0.11</v>
      </c>
      <c r="AL52" s="218">
        <v>0.55000000000000004</v>
      </c>
      <c r="AM52" s="218">
        <v>0</v>
      </c>
      <c r="AN52" s="218">
        <v>0</v>
      </c>
      <c r="AO52" s="218">
        <v>0</v>
      </c>
      <c r="AP52" s="218">
        <v>0</v>
      </c>
      <c r="AQ52" s="218">
        <v>0</v>
      </c>
      <c r="AR52" s="218">
        <v>0</v>
      </c>
      <c r="AS52" s="218">
        <v>0</v>
      </c>
      <c r="AT52" s="218">
        <v>0</v>
      </c>
    </row>
    <row r="53" spans="1:46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0</v>
      </c>
      <c r="L53" s="218">
        <v>0</v>
      </c>
      <c r="M53" s="218">
        <v>0</v>
      </c>
      <c r="N53" s="218">
        <v>0</v>
      </c>
      <c r="O53" s="218">
        <v>0</v>
      </c>
      <c r="P53" s="218">
        <v>0</v>
      </c>
      <c r="Q53" s="218">
        <v>0</v>
      </c>
      <c r="R53" s="218">
        <v>0</v>
      </c>
      <c r="S53" s="218">
        <v>0</v>
      </c>
      <c r="T53" s="218">
        <v>0</v>
      </c>
      <c r="U53" s="218">
        <v>0</v>
      </c>
      <c r="V53" s="218">
        <v>0</v>
      </c>
      <c r="W53" s="218">
        <v>0</v>
      </c>
      <c r="X53" s="218">
        <v>0</v>
      </c>
      <c r="Y53" s="218">
        <v>0</v>
      </c>
      <c r="Z53" s="218">
        <v>0</v>
      </c>
      <c r="AA53" s="218">
        <v>0</v>
      </c>
      <c r="AB53" s="218">
        <v>0</v>
      </c>
      <c r="AC53" s="218">
        <v>0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-0.11</v>
      </c>
      <c r="AL53" s="218">
        <v>0.55000000000000004</v>
      </c>
      <c r="AM53" s="218">
        <v>0</v>
      </c>
      <c r="AN53" s="218">
        <v>0</v>
      </c>
      <c r="AO53" s="218">
        <v>0</v>
      </c>
      <c r="AP53" s="218">
        <v>0</v>
      </c>
      <c r="AQ53" s="218">
        <v>0</v>
      </c>
      <c r="AR53" s="218">
        <v>0</v>
      </c>
      <c r="AS53" s="218">
        <v>0</v>
      </c>
      <c r="AT53" s="218">
        <v>0</v>
      </c>
    </row>
    <row r="54" spans="1:46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0</v>
      </c>
      <c r="L54" s="218">
        <v>0</v>
      </c>
      <c r="M54" s="218">
        <v>0</v>
      </c>
      <c r="N54" s="218">
        <v>0</v>
      </c>
      <c r="O54" s="218">
        <v>0</v>
      </c>
      <c r="P54" s="218">
        <v>0</v>
      </c>
      <c r="Q54" s="218">
        <v>0</v>
      </c>
      <c r="R54" s="218">
        <v>0</v>
      </c>
      <c r="S54" s="218">
        <v>0</v>
      </c>
      <c r="T54" s="218">
        <v>0</v>
      </c>
      <c r="U54" s="218">
        <v>0</v>
      </c>
      <c r="V54" s="218">
        <v>0</v>
      </c>
      <c r="W54" s="218">
        <v>0</v>
      </c>
      <c r="X54" s="218">
        <v>0</v>
      </c>
      <c r="Y54" s="218">
        <v>0</v>
      </c>
      <c r="Z54" s="218">
        <v>0</v>
      </c>
      <c r="AA54" s="218">
        <v>0</v>
      </c>
      <c r="AB54" s="218">
        <v>0</v>
      </c>
      <c r="AC54" s="218">
        <v>0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-0.11</v>
      </c>
      <c r="AL54" s="218">
        <v>0.55000000000000004</v>
      </c>
      <c r="AM54" s="218">
        <v>0</v>
      </c>
      <c r="AN54" s="218">
        <v>0</v>
      </c>
      <c r="AO54" s="218">
        <v>0</v>
      </c>
      <c r="AP54" s="218">
        <v>0</v>
      </c>
      <c r="AQ54" s="218">
        <v>0</v>
      </c>
      <c r="AR54" s="218">
        <v>0</v>
      </c>
      <c r="AS54" s="218">
        <v>0</v>
      </c>
      <c r="AT54" s="218">
        <v>0</v>
      </c>
    </row>
    <row r="55" spans="1:46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0</v>
      </c>
      <c r="L55" s="218">
        <v>0</v>
      </c>
      <c r="M55" s="218">
        <v>0</v>
      </c>
      <c r="N55" s="218">
        <v>0</v>
      </c>
      <c r="O55" s="218">
        <v>0</v>
      </c>
      <c r="P55" s="218">
        <v>0</v>
      </c>
      <c r="Q55" s="218">
        <v>0</v>
      </c>
      <c r="R55" s="218">
        <v>0</v>
      </c>
      <c r="S55" s="218">
        <v>0</v>
      </c>
      <c r="T55" s="218">
        <v>0</v>
      </c>
      <c r="U55" s="218">
        <v>0</v>
      </c>
      <c r="V55" s="218">
        <v>0</v>
      </c>
      <c r="W55" s="218">
        <v>0</v>
      </c>
      <c r="X55" s="218">
        <v>0</v>
      </c>
      <c r="Y55" s="218">
        <v>0</v>
      </c>
      <c r="Z55" s="218">
        <v>0</v>
      </c>
      <c r="AA55" s="218">
        <v>0</v>
      </c>
      <c r="AB55" s="218">
        <v>0</v>
      </c>
      <c r="AC55" s="218">
        <v>0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-0.11</v>
      </c>
      <c r="AL55" s="218">
        <v>0.55000000000000004</v>
      </c>
      <c r="AM55" s="218">
        <v>0</v>
      </c>
      <c r="AN55" s="218">
        <v>0</v>
      </c>
      <c r="AO55" s="218">
        <v>0</v>
      </c>
      <c r="AP55" s="218">
        <v>0</v>
      </c>
      <c r="AQ55" s="218">
        <v>0</v>
      </c>
      <c r="AR55" s="218">
        <v>0</v>
      </c>
      <c r="AS55" s="218">
        <v>0</v>
      </c>
      <c r="AT55" s="218">
        <v>0</v>
      </c>
    </row>
    <row r="56" spans="1:46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0</v>
      </c>
      <c r="L56" s="218">
        <v>0</v>
      </c>
      <c r="M56" s="218">
        <v>0</v>
      </c>
      <c r="N56" s="218">
        <v>0</v>
      </c>
      <c r="O56" s="218">
        <v>0</v>
      </c>
      <c r="P56" s="218">
        <v>0</v>
      </c>
      <c r="Q56" s="218">
        <v>0</v>
      </c>
      <c r="R56" s="218">
        <v>0</v>
      </c>
      <c r="S56" s="218">
        <v>0</v>
      </c>
      <c r="T56" s="218">
        <v>0</v>
      </c>
      <c r="U56" s="218">
        <v>0</v>
      </c>
      <c r="V56" s="218">
        <v>0</v>
      </c>
      <c r="W56" s="218">
        <v>0</v>
      </c>
      <c r="X56" s="218">
        <v>0</v>
      </c>
      <c r="Y56" s="218">
        <v>0</v>
      </c>
      <c r="Z56" s="218">
        <v>0</v>
      </c>
      <c r="AA56" s="218">
        <v>0</v>
      </c>
      <c r="AB56" s="218">
        <v>0</v>
      </c>
      <c r="AC56" s="218">
        <v>0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-0.11</v>
      </c>
      <c r="AL56" s="218">
        <v>0.55000000000000004</v>
      </c>
      <c r="AM56" s="218">
        <v>0</v>
      </c>
      <c r="AN56" s="218">
        <v>0</v>
      </c>
      <c r="AO56" s="218">
        <v>0</v>
      </c>
      <c r="AP56" s="218">
        <v>0</v>
      </c>
      <c r="AQ56" s="218">
        <v>0</v>
      </c>
      <c r="AR56" s="218">
        <v>0</v>
      </c>
      <c r="AS56" s="218">
        <v>0</v>
      </c>
      <c r="AT56" s="218">
        <v>0</v>
      </c>
    </row>
    <row r="57" spans="1:46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0</v>
      </c>
      <c r="L57" s="218">
        <v>0</v>
      </c>
      <c r="M57" s="218">
        <v>0</v>
      </c>
      <c r="N57" s="218">
        <v>0</v>
      </c>
      <c r="O57" s="218">
        <v>0</v>
      </c>
      <c r="P57" s="218">
        <v>0</v>
      </c>
      <c r="Q57" s="218">
        <v>0</v>
      </c>
      <c r="R57" s="218">
        <v>0</v>
      </c>
      <c r="S57" s="218">
        <v>0</v>
      </c>
      <c r="T57" s="218">
        <v>0</v>
      </c>
      <c r="U57" s="218">
        <v>0</v>
      </c>
      <c r="V57" s="218">
        <v>0</v>
      </c>
      <c r="W57" s="218">
        <v>0</v>
      </c>
      <c r="X57" s="218">
        <v>0</v>
      </c>
      <c r="Y57" s="218">
        <v>0</v>
      </c>
      <c r="Z57" s="218">
        <v>0</v>
      </c>
      <c r="AA57" s="218">
        <v>0</v>
      </c>
      <c r="AB57" s="218">
        <v>0</v>
      </c>
      <c r="AC57" s="218">
        <v>0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-0.11</v>
      </c>
      <c r="AL57" s="218">
        <v>0.55000000000000004</v>
      </c>
      <c r="AM57" s="218">
        <v>0</v>
      </c>
      <c r="AN57" s="218">
        <v>0</v>
      </c>
      <c r="AO57" s="218">
        <v>0</v>
      </c>
      <c r="AP57" s="218">
        <v>0</v>
      </c>
      <c r="AQ57" s="218">
        <v>0</v>
      </c>
      <c r="AR57" s="218">
        <v>0</v>
      </c>
      <c r="AS57" s="218">
        <v>0</v>
      </c>
      <c r="AT57" s="218">
        <v>0</v>
      </c>
    </row>
    <row r="58" spans="1:46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0</v>
      </c>
      <c r="L58" s="218">
        <v>0</v>
      </c>
      <c r="M58" s="218">
        <v>0</v>
      </c>
      <c r="N58" s="218">
        <v>0</v>
      </c>
      <c r="O58" s="218">
        <v>0</v>
      </c>
      <c r="P58" s="218">
        <v>0</v>
      </c>
      <c r="Q58" s="218">
        <v>0</v>
      </c>
      <c r="R58" s="218">
        <v>0</v>
      </c>
      <c r="S58" s="218">
        <v>0</v>
      </c>
      <c r="T58" s="218">
        <v>0</v>
      </c>
      <c r="U58" s="218">
        <v>0</v>
      </c>
      <c r="V58" s="218">
        <v>0</v>
      </c>
      <c r="W58" s="218">
        <v>0</v>
      </c>
      <c r="X58" s="218">
        <v>0</v>
      </c>
      <c r="Y58" s="218">
        <v>0</v>
      </c>
      <c r="Z58" s="218">
        <v>0</v>
      </c>
      <c r="AA58" s="218">
        <v>0</v>
      </c>
      <c r="AB58" s="218">
        <v>0</v>
      </c>
      <c r="AC58" s="218">
        <v>0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-0.11</v>
      </c>
      <c r="AL58" s="218">
        <v>0.55000000000000004</v>
      </c>
      <c r="AM58" s="218">
        <v>0</v>
      </c>
      <c r="AN58" s="218">
        <v>0</v>
      </c>
      <c r="AO58" s="218">
        <v>0</v>
      </c>
      <c r="AP58" s="218">
        <v>0</v>
      </c>
      <c r="AQ58" s="218">
        <v>0</v>
      </c>
      <c r="AR58" s="218">
        <v>0</v>
      </c>
      <c r="AS58" s="218">
        <v>0</v>
      </c>
      <c r="AT58" s="218">
        <v>0</v>
      </c>
    </row>
    <row r="59" spans="1:46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</v>
      </c>
      <c r="L59" s="218">
        <v>0</v>
      </c>
      <c r="M59" s="218">
        <v>0</v>
      </c>
      <c r="N59" s="218">
        <v>0</v>
      </c>
      <c r="O59" s="218">
        <v>0</v>
      </c>
      <c r="P59" s="218">
        <v>0</v>
      </c>
      <c r="Q59" s="218">
        <v>0</v>
      </c>
      <c r="R59" s="218">
        <v>0</v>
      </c>
      <c r="S59" s="218">
        <v>0</v>
      </c>
      <c r="T59" s="218">
        <v>0</v>
      </c>
      <c r="U59" s="218">
        <v>0</v>
      </c>
      <c r="V59" s="218">
        <v>0</v>
      </c>
      <c r="W59" s="218">
        <v>0</v>
      </c>
      <c r="X59" s="218">
        <v>0</v>
      </c>
      <c r="Y59" s="218">
        <v>0</v>
      </c>
      <c r="Z59" s="218">
        <v>0</v>
      </c>
      <c r="AA59" s="218">
        <v>0</v>
      </c>
      <c r="AB59" s="218">
        <v>0</v>
      </c>
      <c r="AC59" s="218">
        <v>0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-0.11</v>
      </c>
      <c r="AL59" s="218">
        <v>0.55000000000000004</v>
      </c>
      <c r="AM59" s="218">
        <v>0</v>
      </c>
      <c r="AN59" s="218">
        <v>0</v>
      </c>
      <c r="AO59" s="218">
        <v>0</v>
      </c>
      <c r="AP59" s="218">
        <v>0</v>
      </c>
      <c r="AQ59" s="218">
        <v>0</v>
      </c>
      <c r="AR59" s="218">
        <v>0</v>
      </c>
      <c r="AS59" s="218">
        <v>0</v>
      </c>
      <c r="AT59" s="218">
        <v>0</v>
      </c>
    </row>
    <row r="60" spans="1:46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0</v>
      </c>
      <c r="L60" s="218">
        <v>0</v>
      </c>
      <c r="M60" s="218">
        <v>0</v>
      </c>
      <c r="N60" s="218">
        <v>0</v>
      </c>
      <c r="O60" s="218">
        <v>0</v>
      </c>
      <c r="P60" s="218">
        <v>0</v>
      </c>
      <c r="Q60" s="218">
        <v>0</v>
      </c>
      <c r="R60" s="218">
        <v>0</v>
      </c>
      <c r="S60" s="218">
        <v>0</v>
      </c>
      <c r="T60" s="218">
        <v>0</v>
      </c>
      <c r="U60" s="218">
        <v>0</v>
      </c>
      <c r="V60" s="218">
        <v>0</v>
      </c>
      <c r="W60" s="218">
        <v>0</v>
      </c>
      <c r="X60" s="218">
        <v>0</v>
      </c>
      <c r="Y60" s="218">
        <v>0</v>
      </c>
      <c r="Z60" s="218">
        <v>0</v>
      </c>
      <c r="AA60" s="218">
        <v>0</v>
      </c>
      <c r="AB60" s="218">
        <v>0</v>
      </c>
      <c r="AC60" s="218">
        <v>0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-0.11</v>
      </c>
      <c r="AL60" s="218">
        <v>0.55000000000000004</v>
      </c>
      <c r="AM60" s="218">
        <v>0</v>
      </c>
      <c r="AN60" s="218">
        <v>0</v>
      </c>
      <c r="AO60" s="218">
        <v>0</v>
      </c>
      <c r="AP60" s="218">
        <v>0</v>
      </c>
      <c r="AQ60" s="218">
        <v>0</v>
      </c>
      <c r="AR60" s="218">
        <v>0</v>
      </c>
      <c r="AS60" s="218">
        <v>0</v>
      </c>
      <c r="AT60" s="218">
        <v>0</v>
      </c>
    </row>
    <row r="61" spans="1:46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0</v>
      </c>
      <c r="L61" s="218">
        <v>0</v>
      </c>
      <c r="M61" s="218">
        <v>0</v>
      </c>
      <c r="N61" s="218">
        <v>0</v>
      </c>
      <c r="O61" s="218">
        <v>0</v>
      </c>
      <c r="P61" s="218">
        <v>0</v>
      </c>
      <c r="Q61" s="218">
        <v>0</v>
      </c>
      <c r="R61" s="218">
        <v>0</v>
      </c>
      <c r="S61" s="218">
        <v>0</v>
      </c>
      <c r="T61" s="218">
        <v>0</v>
      </c>
      <c r="U61" s="218">
        <v>0</v>
      </c>
      <c r="V61" s="218">
        <v>0</v>
      </c>
      <c r="W61" s="218">
        <v>0</v>
      </c>
      <c r="X61" s="218">
        <v>0</v>
      </c>
      <c r="Y61" s="218">
        <v>0</v>
      </c>
      <c r="Z61" s="218">
        <v>0</v>
      </c>
      <c r="AA61" s="218">
        <v>0</v>
      </c>
      <c r="AB61" s="218">
        <v>0</v>
      </c>
      <c r="AC61" s="218">
        <v>0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-0.11</v>
      </c>
      <c r="AL61" s="218">
        <v>0.55000000000000004</v>
      </c>
      <c r="AM61" s="218">
        <v>0</v>
      </c>
      <c r="AN61" s="218">
        <v>0</v>
      </c>
      <c r="AO61" s="218">
        <v>0</v>
      </c>
      <c r="AP61" s="218">
        <v>0</v>
      </c>
      <c r="AQ61" s="218">
        <v>0</v>
      </c>
      <c r="AR61" s="218">
        <v>0</v>
      </c>
      <c r="AS61" s="218">
        <v>0</v>
      </c>
      <c r="AT61" s="218">
        <v>0</v>
      </c>
    </row>
    <row r="62" spans="1:46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0</v>
      </c>
      <c r="L62" s="218">
        <v>0</v>
      </c>
      <c r="M62" s="218">
        <v>0</v>
      </c>
      <c r="N62" s="218">
        <v>0</v>
      </c>
      <c r="O62" s="218">
        <v>0</v>
      </c>
      <c r="P62" s="218">
        <v>0</v>
      </c>
      <c r="Q62" s="218">
        <v>0</v>
      </c>
      <c r="R62" s="218">
        <v>0</v>
      </c>
      <c r="S62" s="218">
        <v>0</v>
      </c>
      <c r="T62" s="218">
        <v>0</v>
      </c>
      <c r="U62" s="218">
        <v>0</v>
      </c>
      <c r="V62" s="218">
        <v>0</v>
      </c>
      <c r="W62" s="218">
        <v>0</v>
      </c>
      <c r="X62" s="218">
        <v>0</v>
      </c>
      <c r="Y62" s="218">
        <v>0</v>
      </c>
      <c r="Z62" s="218">
        <v>0</v>
      </c>
      <c r="AA62" s="218">
        <v>0</v>
      </c>
      <c r="AB62" s="218">
        <v>0</v>
      </c>
      <c r="AC62" s="218">
        <v>0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-0.11</v>
      </c>
      <c r="AL62" s="218">
        <v>0.55000000000000004</v>
      </c>
      <c r="AM62" s="218">
        <v>0</v>
      </c>
      <c r="AN62" s="218">
        <v>0</v>
      </c>
      <c r="AO62" s="218">
        <v>0</v>
      </c>
      <c r="AP62" s="218">
        <v>0</v>
      </c>
      <c r="AQ62" s="218">
        <v>0</v>
      </c>
      <c r="AR62" s="218">
        <v>0</v>
      </c>
      <c r="AS62" s="218">
        <v>0</v>
      </c>
      <c r="AT62" s="218">
        <v>0</v>
      </c>
    </row>
    <row r="63" spans="1:46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0</v>
      </c>
      <c r="L63" s="218">
        <v>0</v>
      </c>
      <c r="M63" s="218">
        <v>0</v>
      </c>
      <c r="N63" s="218">
        <v>0</v>
      </c>
      <c r="O63" s="218">
        <v>0</v>
      </c>
      <c r="P63" s="218">
        <v>0</v>
      </c>
      <c r="Q63" s="218">
        <v>0</v>
      </c>
      <c r="R63" s="218">
        <v>0</v>
      </c>
      <c r="S63" s="218">
        <v>0</v>
      </c>
      <c r="T63" s="218">
        <v>0</v>
      </c>
      <c r="U63" s="218">
        <v>0</v>
      </c>
      <c r="V63" s="218">
        <v>0</v>
      </c>
      <c r="W63" s="218">
        <v>0</v>
      </c>
      <c r="X63" s="218">
        <v>0</v>
      </c>
      <c r="Y63" s="218">
        <v>0</v>
      </c>
      <c r="Z63" s="218">
        <v>0</v>
      </c>
      <c r="AA63" s="218">
        <v>0</v>
      </c>
      <c r="AB63" s="218">
        <v>0</v>
      </c>
      <c r="AC63" s="218">
        <v>0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-0.11</v>
      </c>
      <c r="AL63" s="218">
        <v>0.55000000000000004</v>
      </c>
      <c r="AM63" s="218">
        <v>0</v>
      </c>
      <c r="AN63" s="218">
        <v>0</v>
      </c>
      <c r="AO63" s="218">
        <v>0</v>
      </c>
      <c r="AP63" s="218">
        <v>0</v>
      </c>
      <c r="AQ63" s="218">
        <v>0</v>
      </c>
      <c r="AR63" s="218">
        <v>0</v>
      </c>
      <c r="AS63" s="218">
        <v>0</v>
      </c>
      <c r="AT63" s="218">
        <v>0</v>
      </c>
    </row>
    <row r="64" spans="1:46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0</v>
      </c>
      <c r="L64" s="218">
        <v>0</v>
      </c>
      <c r="M64" s="218">
        <v>0</v>
      </c>
      <c r="N64" s="218">
        <v>0</v>
      </c>
      <c r="O64" s="218">
        <v>0</v>
      </c>
      <c r="P64" s="218">
        <v>0</v>
      </c>
      <c r="Q64" s="218">
        <v>0</v>
      </c>
      <c r="R64" s="218">
        <v>0</v>
      </c>
      <c r="S64" s="218">
        <v>0</v>
      </c>
      <c r="T64" s="218">
        <v>0</v>
      </c>
      <c r="U64" s="218">
        <v>0</v>
      </c>
      <c r="V64" s="218">
        <v>0</v>
      </c>
      <c r="W64" s="218">
        <v>0</v>
      </c>
      <c r="X64" s="218">
        <v>0</v>
      </c>
      <c r="Y64" s="218">
        <v>0</v>
      </c>
      <c r="Z64" s="218">
        <v>0</v>
      </c>
      <c r="AA64" s="218">
        <v>0</v>
      </c>
      <c r="AB64" s="218">
        <v>0</v>
      </c>
      <c r="AC64" s="218">
        <v>0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-0.11</v>
      </c>
      <c r="AL64" s="218">
        <v>0.55000000000000004</v>
      </c>
      <c r="AM64" s="218">
        <v>0</v>
      </c>
      <c r="AN64" s="218">
        <v>0</v>
      </c>
      <c r="AO64" s="218">
        <v>0</v>
      </c>
      <c r="AP64" s="218">
        <v>0</v>
      </c>
      <c r="AQ64" s="218">
        <v>0</v>
      </c>
      <c r="AR64" s="218">
        <v>0</v>
      </c>
      <c r="AS64" s="218">
        <v>0</v>
      </c>
      <c r="AT64" s="218">
        <v>0</v>
      </c>
    </row>
    <row r="65" spans="1:46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0</v>
      </c>
      <c r="L65" s="218">
        <v>0</v>
      </c>
      <c r="M65" s="218">
        <v>0</v>
      </c>
      <c r="N65" s="218">
        <v>0</v>
      </c>
      <c r="O65" s="218">
        <v>0</v>
      </c>
      <c r="P65" s="218">
        <v>0</v>
      </c>
      <c r="Q65" s="218">
        <v>0</v>
      </c>
      <c r="R65" s="218">
        <v>0</v>
      </c>
      <c r="S65" s="218">
        <v>0</v>
      </c>
      <c r="T65" s="218">
        <v>0</v>
      </c>
      <c r="U65" s="218">
        <v>0</v>
      </c>
      <c r="V65" s="218">
        <v>0</v>
      </c>
      <c r="W65" s="218">
        <v>0</v>
      </c>
      <c r="X65" s="218">
        <v>0</v>
      </c>
      <c r="Y65" s="218">
        <v>0</v>
      </c>
      <c r="Z65" s="218">
        <v>0</v>
      </c>
      <c r="AA65" s="218">
        <v>0</v>
      </c>
      <c r="AB65" s="218">
        <v>0</v>
      </c>
      <c r="AC65" s="218">
        <v>0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-0.11</v>
      </c>
      <c r="AL65" s="218">
        <v>0.55000000000000004</v>
      </c>
      <c r="AM65" s="218">
        <v>0</v>
      </c>
      <c r="AN65" s="218">
        <v>0</v>
      </c>
      <c r="AO65" s="218">
        <v>0</v>
      </c>
      <c r="AP65" s="218">
        <v>0</v>
      </c>
      <c r="AQ65" s="218">
        <v>0</v>
      </c>
      <c r="AR65" s="218">
        <v>0</v>
      </c>
      <c r="AS65" s="218">
        <v>0</v>
      </c>
      <c r="AT65" s="218">
        <v>0</v>
      </c>
    </row>
    <row r="66" spans="1:46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0</v>
      </c>
      <c r="L66" s="218">
        <v>0</v>
      </c>
      <c r="M66" s="218">
        <v>0</v>
      </c>
      <c r="N66" s="218">
        <v>0</v>
      </c>
      <c r="O66" s="218">
        <v>0</v>
      </c>
      <c r="P66" s="218">
        <v>0</v>
      </c>
      <c r="Q66" s="218">
        <v>0</v>
      </c>
      <c r="R66" s="218">
        <v>0</v>
      </c>
      <c r="S66" s="218">
        <v>0</v>
      </c>
      <c r="T66" s="218">
        <v>0</v>
      </c>
      <c r="U66" s="218">
        <v>0</v>
      </c>
      <c r="V66" s="218">
        <v>0</v>
      </c>
      <c r="W66" s="218">
        <v>0</v>
      </c>
      <c r="X66" s="218">
        <v>0</v>
      </c>
      <c r="Y66" s="218">
        <v>0</v>
      </c>
      <c r="Z66" s="218">
        <v>0</v>
      </c>
      <c r="AA66" s="218">
        <v>0</v>
      </c>
      <c r="AB66" s="218">
        <v>0</v>
      </c>
      <c r="AC66" s="218">
        <v>0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-0.11</v>
      </c>
      <c r="AL66" s="218">
        <v>0.55000000000000004</v>
      </c>
      <c r="AM66" s="218">
        <v>0</v>
      </c>
      <c r="AN66" s="218">
        <v>0</v>
      </c>
      <c r="AO66" s="218">
        <v>0</v>
      </c>
      <c r="AP66" s="218">
        <v>0</v>
      </c>
      <c r="AQ66" s="218">
        <v>0</v>
      </c>
      <c r="AR66" s="218">
        <v>0</v>
      </c>
      <c r="AS66" s="218">
        <v>0</v>
      </c>
      <c r="AT66" s="218">
        <v>0</v>
      </c>
    </row>
    <row r="67" spans="1:46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0</v>
      </c>
      <c r="L67" s="218">
        <v>0</v>
      </c>
      <c r="M67" s="218">
        <v>0</v>
      </c>
      <c r="N67" s="218">
        <v>0</v>
      </c>
      <c r="O67" s="218">
        <v>0</v>
      </c>
      <c r="P67" s="218">
        <v>0</v>
      </c>
      <c r="Q67" s="218">
        <v>0</v>
      </c>
      <c r="R67" s="218">
        <v>0</v>
      </c>
      <c r="S67" s="218">
        <v>0</v>
      </c>
      <c r="T67" s="218">
        <v>0</v>
      </c>
      <c r="U67" s="218">
        <v>0</v>
      </c>
      <c r="V67" s="218">
        <v>0</v>
      </c>
      <c r="W67" s="218">
        <v>0</v>
      </c>
      <c r="X67" s="218">
        <v>0</v>
      </c>
      <c r="Y67" s="218">
        <v>0</v>
      </c>
      <c r="Z67" s="218">
        <v>0</v>
      </c>
      <c r="AA67" s="218">
        <v>0</v>
      </c>
      <c r="AB67" s="218">
        <v>0</v>
      </c>
      <c r="AC67" s="218">
        <v>0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-0.11</v>
      </c>
      <c r="AL67" s="218">
        <v>0.55000000000000004</v>
      </c>
      <c r="AM67" s="218">
        <v>0</v>
      </c>
      <c r="AN67" s="218">
        <v>0</v>
      </c>
      <c r="AO67" s="218">
        <v>0</v>
      </c>
      <c r="AP67" s="218">
        <v>0</v>
      </c>
      <c r="AQ67" s="218">
        <v>0</v>
      </c>
      <c r="AR67" s="218">
        <v>0</v>
      </c>
      <c r="AS67" s="218">
        <v>0</v>
      </c>
      <c r="AT67" s="218">
        <v>0</v>
      </c>
    </row>
    <row r="68" spans="1:46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0</v>
      </c>
      <c r="L68" s="218">
        <v>0</v>
      </c>
      <c r="M68" s="218">
        <v>0</v>
      </c>
      <c r="N68" s="218">
        <v>0</v>
      </c>
      <c r="O68" s="218">
        <v>0</v>
      </c>
      <c r="P68" s="218">
        <v>0</v>
      </c>
      <c r="Q68" s="218">
        <v>0</v>
      </c>
      <c r="R68" s="218">
        <v>0</v>
      </c>
      <c r="S68" s="218">
        <v>0</v>
      </c>
      <c r="T68" s="218">
        <v>0</v>
      </c>
      <c r="U68" s="218">
        <v>0</v>
      </c>
      <c r="V68" s="218">
        <v>0</v>
      </c>
      <c r="W68" s="218">
        <v>0</v>
      </c>
      <c r="X68" s="218">
        <v>0</v>
      </c>
      <c r="Y68" s="218">
        <v>0</v>
      </c>
      <c r="Z68" s="218">
        <v>0</v>
      </c>
      <c r="AA68" s="218">
        <v>0</v>
      </c>
      <c r="AB68" s="218">
        <v>0</v>
      </c>
      <c r="AC68" s="218">
        <v>0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-0.11</v>
      </c>
      <c r="AL68" s="218">
        <v>0.55000000000000004</v>
      </c>
      <c r="AM68" s="218">
        <v>0</v>
      </c>
      <c r="AN68" s="218">
        <v>0</v>
      </c>
      <c r="AO68" s="218">
        <v>0</v>
      </c>
      <c r="AP68" s="218">
        <v>0</v>
      </c>
      <c r="AQ68" s="218">
        <v>0</v>
      </c>
      <c r="AR68" s="218">
        <v>0</v>
      </c>
      <c r="AS68" s="218">
        <v>0</v>
      </c>
      <c r="AT68" s="218">
        <v>0</v>
      </c>
    </row>
    <row r="69" spans="1:46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0</v>
      </c>
      <c r="L69" s="218">
        <v>0</v>
      </c>
      <c r="M69" s="218">
        <v>0</v>
      </c>
      <c r="N69" s="218">
        <v>0</v>
      </c>
      <c r="O69" s="218">
        <v>0</v>
      </c>
      <c r="P69" s="218">
        <v>0</v>
      </c>
      <c r="Q69" s="218">
        <v>0</v>
      </c>
      <c r="R69" s="218">
        <v>0</v>
      </c>
      <c r="S69" s="218">
        <v>0</v>
      </c>
      <c r="T69" s="218">
        <v>0</v>
      </c>
      <c r="U69" s="218">
        <v>0</v>
      </c>
      <c r="V69" s="218">
        <v>0</v>
      </c>
      <c r="W69" s="218">
        <v>0</v>
      </c>
      <c r="X69" s="218">
        <v>0</v>
      </c>
      <c r="Y69" s="218">
        <v>0</v>
      </c>
      <c r="Z69" s="218">
        <v>0</v>
      </c>
      <c r="AA69" s="218">
        <v>0</v>
      </c>
      <c r="AB69" s="218">
        <v>0</v>
      </c>
      <c r="AC69" s="218">
        <v>0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-0.11</v>
      </c>
      <c r="AL69" s="218">
        <v>0.55000000000000004</v>
      </c>
      <c r="AM69" s="218">
        <v>0</v>
      </c>
      <c r="AN69" s="218">
        <v>0</v>
      </c>
      <c r="AO69" s="218">
        <v>0</v>
      </c>
      <c r="AP69" s="218">
        <v>0</v>
      </c>
      <c r="AQ69" s="218">
        <v>0</v>
      </c>
      <c r="AR69" s="218">
        <v>0</v>
      </c>
      <c r="AS69" s="218">
        <v>0</v>
      </c>
      <c r="AT69" s="218">
        <v>0</v>
      </c>
    </row>
    <row r="70" spans="1:46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0</v>
      </c>
      <c r="L70" s="218">
        <v>0</v>
      </c>
      <c r="M70" s="218">
        <v>0</v>
      </c>
      <c r="N70" s="218">
        <v>0</v>
      </c>
      <c r="O70" s="218">
        <v>0</v>
      </c>
      <c r="P70" s="218">
        <v>0</v>
      </c>
      <c r="Q70" s="218">
        <v>0</v>
      </c>
      <c r="R70" s="218">
        <v>0</v>
      </c>
      <c r="S70" s="218">
        <v>0</v>
      </c>
      <c r="T70" s="218">
        <v>0</v>
      </c>
      <c r="U70" s="218">
        <v>0</v>
      </c>
      <c r="V70" s="218">
        <v>0</v>
      </c>
      <c r="W70" s="218">
        <v>0</v>
      </c>
      <c r="X70" s="218">
        <v>0</v>
      </c>
      <c r="Y70" s="218">
        <v>0</v>
      </c>
      <c r="Z70" s="218">
        <v>0</v>
      </c>
      <c r="AA70" s="218">
        <v>0</v>
      </c>
      <c r="AB70" s="218">
        <v>0</v>
      </c>
      <c r="AC70" s="218">
        <v>0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-0.11</v>
      </c>
      <c r="AL70" s="218">
        <v>0.55000000000000004</v>
      </c>
      <c r="AM70" s="218">
        <v>0</v>
      </c>
      <c r="AN70" s="218">
        <v>0</v>
      </c>
      <c r="AO70" s="218">
        <v>0</v>
      </c>
      <c r="AP70" s="218">
        <v>0</v>
      </c>
      <c r="AQ70" s="218">
        <v>0</v>
      </c>
      <c r="AR70" s="218">
        <v>0</v>
      </c>
      <c r="AS70" s="218">
        <v>0</v>
      </c>
      <c r="AT70" s="218">
        <v>0</v>
      </c>
    </row>
    <row r="71" spans="1:46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0</v>
      </c>
      <c r="L71" s="218">
        <v>0</v>
      </c>
      <c r="M71" s="218">
        <v>0</v>
      </c>
      <c r="N71" s="218">
        <v>0</v>
      </c>
      <c r="O71" s="218">
        <v>0</v>
      </c>
      <c r="P71" s="218">
        <v>0</v>
      </c>
      <c r="Q71" s="218">
        <v>0</v>
      </c>
      <c r="R71" s="218">
        <v>0</v>
      </c>
      <c r="S71" s="218">
        <v>0</v>
      </c>
      <c r="T71" s="218">
        <v>0</v>
      </c>
      <c r="U71" s="218">
        <v>0</v>
      </c>
      <c r="V71" s="218">
        <v>0</v>
      </c>
      <c r="W71" s="218">
        <v>0</v>
      </c>
      <c r="X71" s="218">
        <v>0</v>
      </c>
      <c r="Y71" s="218">
        <v>0</v>
      </c>
      <c r="Z71" s="218">
        <v>0</v>
      </c>
      <c r="AA71" s="218">
        <v>0</v>
      </c>
      <c r="AB71" s="218">
        <v>0</v>
      </c>
      <c r="AC71" s="218">
        <v>0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-0.11</v>
      </c>
      <c r="AL71" s="218">
        <v>0.55000000000000004</v>
      </c>
      <c r="AM71" s="218">
        <v>0</v>
      </c>
      <c r="AN71" s="218">
        <v>0</v>
      </c>
      <c r="AO71" s="218">
        <v>0</v>
      </c>
      <c r="AP71" s="218">
        <v>0</v>
      </c>
      <c r="AQ71" s="218">
        <v>0</v>
      </c>
      <c r="AR71" s="218">
        <v>0</v>
      </c>
      <c r="AS71" s="218">
        <v>0</v>
      </c>
      <c r="AT71" s="218">
        <v>0</v>
      </c>
    </row>
    <row r="72" spans="1:46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0</v>
      </c>
      <c r="L72" s="218">
        <v>0</v>
      </c>
      <c r="M72" s="218">
        <v>0</v>
      </c>
      <c r="N72" s="218">
        <v>0</v>
      </c>
      <c r="O72" s="218">
        <v>0</v>
      </c>
      <c r="P72" s="218">
        <v>0</v>
      </c>
      <c r="Q72" s="218">
        <v>0</v>
      </c>
      <c r="R72" s="218">
        <v>0</v>
      </c>
      <c r="S72" s="218">
        <v>0</v>
      </c>
      <c r="T72" s="218">
        <v>0</v>
      </c>
      <c r="U72" s="218">
        <v>0</v>
      </c>
      <c r="V72" s="218">
        <v>0</v>
      </c>
      <c r="W72" s="218">
        <v>0</v>
      </c>
      <c r="X72" s="218">
        <v>0</v>
      </c>
      <c r="Y72" s="218">
        <v>0</v>
      </c>
      <c r="Z72" s="218">
        <v>0</v>
      </c>
      <c r="AA72" s="218">
        <v>0</v>
      </c>
      <c r="AB72" s="218">
        <v>0</v>
      </c>
      <c r="AC72" s="218">
        <v>0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-0.11</v>
      </c>
      <c r="AL72" s="218">
        <v>0.55000000000000004</v>
      </c>
      <c r="AM72" s="218">
        <v>0</v>
      </c>
      <c r="AN72" s="218">
        <v>0</v>
      </c>
      <c r="AO72" s="218">
        <v>0</v>
      </c>
      <c r="AP72" s="218">
        <v>0</v>
      </c>
      <c r="AQ72" s="218">
        <v>0</v>
      </c>
      <c r="AR72" s="218">
        <v>0</v>
      </c>
      <c r="AS72" s="218">
        <v>0</v>
      </c>
      <c r="AT72" s="218">
        <v>0</v>
      </c>
    </row>
    <row r="73" spans="1:46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0</v>
      </c>
      <c r="L73" s="218">
        <v>0</v>
      </c>
      <c r="M73" s="218">
        <v>0</v>
      </c>
      <c r="N73" s="218">
        <v>0</v>
      </c>
      <c r="O73" s="218">
        <v>0</v>
      </c>
      <c r="P73" s="218">
        <v>0</v>
      </c>
      <c r="Q73" s="218">
        <v>0</v>
      </c>
      <c r="R73" s="218">
        <v>0</v>
      </c>
      <c r="S73" s="218">
        <v>0</v>
      </c>
      <c r="T73" s="218">
        <v>0</v>
      </c>
      <c r="U73" s="218">
        <v>0</v>
      </c>
      <c r="V73" s="218">
        <v>0</v>
      </c>
      <c r="W73" s="218">
        <v>0</v>
      </c>
      <c r="X73" s="218">
        <v>0</v>
      </c>
      <c r="Y73" s="218">
        <v>0</v>
      </c>
      <c r="Z73" s="218">
        <v>0</v>
      </c>
      <c r="AA73" s="218">
        <v>0</v>
      </c>
      <c r="AB73" s="218">
        <v>0</v>
      </c>
      <c r="AC73" s="218">
        <v>0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-0.11</v>
      </c>
      <c r="AL73" s="218">
        <v>0.55000000000000004</v>
      </c>
      <c r="AM73" s="218">
        <v>0</v>
      </c>
      <c r="AN73" s="218">
        <v>0</v>
      </c>
      <c r="AO73" s="218">
        <v>0</v>
      </c>
      <c r="AP73" s="218">
        <v>0</v>
      </c>
      <c r="AQ73" s="218">
        <v>0</v>
      </c>
      <c r="AR73" s="218">
        <v>0</v>
      </c>
      <c r="AS73" s="218">
        <v>0</v>
      </c>
      <c r="AT73" s="218">
        <v>0</v>
      </c>
    </row>
    <row r="74" spans="1:46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0</v>
      </c>
      <c r="L74" s="218">
        <v>0</v>
      </c>
      <c r="M74" s="218">
        <v>0</v>
      </c>
      <c r="N74" s="218">
        <v>0</v>
      </c>
      <c r="O74" s="218">
        <v>0</v>
      </c>
      <c r="P74" s="218">
        <v>0</v>
      </c>
      <c r="Q74" s="218">
        <v>0</v>
      </c>
      <c r="R74" s="218">
        <v>0</v>
      </c>
      <c r="S74" s="218">
        <v>0</v>
      </c>
      <c r="T74" s="218">
        <v>0</v>
      </c>
      <c r="U74" s="218">
        <v>0</v>
      </c>
      <c r="V74" s="218">
        <v>0</v>
      </c>
      <c r="W74" s="218">
        <v>0</v>
      </c>
      <c r="X74" s="218">
        <v>0</v>
      </c>
      <c r="Y74" s="218">
        <v>0</v>
      </c>
      <c r="Z74" s="218">
        <v>0</v>
      </c>
      <c r="AA74" s="218">
        <v>0</v>
      </c>
      <c r="AB74" s="218">
        <v>0</v>
      </c>
      <c r="AC74" s="218">
        <v>0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-0.11</v>
      </c>
      <c r="AL74" s="218">
        <v>0.55000000000000004</v>
      </c>
      <c r="AM74" s="218">
        <v>0</v>
      </c>
      <c r="AN74" s="218">
        <v>0</v>
      </c>
      <c r="AO74" s="218">
        <v>0</v>
      </c>
      <c r="AP74" s="218">
        <v>0</v>
      </c>
      <c r="AQ74" s="218">
        <v>0</v>
      </c>
      <c r="AR74" s="218">
        <v>0</v>
      </c>
      <c r="AS74" s="218">
        <v>0</v>
      </c>
      <c r="AT74" s="218">
        <v>0</v>
      </c>
    </row>
    <row r="75" spans="1:46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0</v>
      </c>
      <c r="L75" s="218">
        <v>0</v>
      </c>
      <c r="M75" s="218">
        <v>0</v>
      </c>
      <c r="N75" s="218">
        <v>0</v>
      </c>
      <c r="O75" s="218">
        <v>0</v>
      </c>
      <c r="P75" s="218">
        <v>0</v>
      </c>
      <c r="Q75" s="218">
        <v>0</v>
      </c>
      <c r="R75" s="218">
        <v>0</v>
      </c>
      <c r="S75" s="218">
        <v>0</v>
      </c>
      <c r="T75" s="218">
        <v>0</v>
      </c>
      <c r="U75" s="218">
        <v>0</v>
      </c>
      <c r="V75" s="218">
        <v>0</v>
      </c>
      <c r="W75" s="218">
        <v>0</v>
      </c>
      <c r="X75" s="218">
        <v>0</v>
      </c>
      <c r="Y75" s="218">
        <v>0</v>
      </c>
      <c r="Z75" s="218">
        <v>0</v>
      </c>
      <c r="AA75" s="218">
        <v>0</v>
      </c>
      <c r="AB75" s="218">
        <v>0</v>
      </c>
      <c r="AC75" s="218">
        <v>0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-0.11</v>
      </c>
      <c r="AL75" s="218">
        <v>0.55000000000000004</v>
      </c>
      <c r="AM75" s="218">
        <v>0</v>
      </c>
      <c r="AN75" s="218">
        <v>0</v>
      </c>
      <c r="AO75" s="218">
        <v>0</v>
      </c>
      <c r="AP75" s="218">
        <v>0</v>
      </c>
      <c r="AQ75" s="218">
        <v>0</v>
      </c>
      <c r="AR75" s="218">
        <v>0</v>
      </c>
      <c r="AS75" s="218">
        <v>0</v>
      </c>
      <c r="AT75" s="218">
        <v>0</v>
      </c>
    </row>
    <row r="76" spans="1:46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0</v>
      </c>
      <c r="L76" s="218">
        <v>0</v>
      </c>
      <c r="M76" s="218">
        <v>0</v>
      </c>
      <c r="N76" s="218">
        <v>0</v>
      </c>
      <c r="O76" s="218">
        <v>0</v>
      </c>
      <c r="P76" s="218">
        <v>0</v>
      </c>
      <c r="Q76" s="218">
        <v>0</v>
      </c>
      <c r="R76" s="218">
        <v>0</v>
      </c>
      <c r="S76" s="218">
        <v>0</v>
      </c>
      <c r="T76" s="218">
        <v>0</v>
      </c>
      <c r="U76" s="218">
        <v>0</v>
      </c>
      <c r="V76" s="218">
        <v>0</v>
      </c>
      <c r="W76" s="218">
        <v>0</v>
      </c>
      <c r="X76" s="218">
        <v>0</v>
      </c>
      <c r="Y76" s="218">
        <v>0</v>
      </c>
      <c r="Z76" s="218">
        <v>0</v>
      </c>
      <c r="AA76" s="218">
        <v>0</v>
      </c>
      <c r="AB76" s="218">
        <v>0</v>
      </c>
      <c r="AC76" s="218">
        <v>0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-0.11</v>
      </c>
      <c r="AL76" s="218">
        <v>0.55000000000000004</v>
      </c>
      <c r="AM76" s="218">
        <v>0</v>
      </c>
      <c r="AN76" s="218">
        <v>0</v>
      </c>
      <c r="AO76" s="218">
        <v>0</v>
      </c>
      <c r="AP76" s="218">
        <v>0</v>
      </c>
      <c r="AQ76" s="218">
        <v>0</v>
      </c>
      <c r="AR76" s="218">
        <v>0</v>
      </c>
      <c r="AS76" s="218">
        <v>0</v>
      </c>
      <c r="AT76" s="218">
        <v>0</v>
      </c>
    </row>
    <row r="77" spans="1:46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0</v>
      </c>
      <c r="L77" s="218">
        <v>0</v>
      </c>
      <c r="M77" s="218">
        <v>0</v>
      </c>
      <c r="N77" s="218">
        <v>0</v>
      </c>
      <c r="O77" s="218">
        <v>0</v>
      </c>
      <c r="P77" s="218">
        <v>0</v>
      </c>
      <c r="Q77" s="218">
        <v>0</v>
      </c>
      <c r="R77" s="218">
        <v>0</v>
      </c>
      <c r="S77" s="218">
        <v>0</v>
      </c>
      <c r="T77" s="218">
        <v>0</v>
      </c>
      <c r="U77" s="218">
        <v>0</v>
      </c>
      <c r="V77" s="218">
        <v>0</v>
      </c>
      <c r="W77" s="218">
        <v>0</v>
      </c>
      <c r="X77" s="218">
        <v>0</v>
      </c>
      <c r="Y77" s="218">
        <v>0</v>
      </c>
      <c r="Z77" s="218">
        <v>0</v>
      </c>
      <c r="AA77" s="218">
        <v>0</v>
      </c>
      <c r="AB77" s="218">
        <v>0</v>
      </c>
      <c r="AC77" s="218">
        <v>0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-0.11</v>
      </c>
      <c r="AL77" s="218">
        <v>0.55000000000000004</v>
      </c>
      <c r="AM77" s="218">
        <v>0</v>
      </c>
      <c r="AN77" s="218">
        <v>0</v>
      </c>
      <c r="AO77" s="218">
        <v>0</v>
      </c>
      <c r="AP77" s="218">
        <v>0</v>
      </c>
      <c r="AQ77" s="218">
        <v>0</v>
      </c>
      <c r="AR77" s="218">
        <v>0</v>
      </c>
      <c r="AS77" s="218">
        <v>0</v>
      </c>
      <c r="AT77" s="218">
        <v>0</v>
      </c>
    </row>
    <row r="78" spans="1:46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0</v>
      </c>
      <c r="L78" s="218">
        <v>0</v>
      </c>
      <c r="M78" s="218">
        <v>0</v>
      </c>
      <c r="N78" s="218">
        <v>0</v>
      </c>
      <c r="O78" s="218">
        <v>0</v>
      </c>
      <c r="P78" s="218">
        <v>0</v>
      </c>
      <c r="Q78" s="218">
        <v>0</v>
      </c>
      <c r="R78" s="218">
        <v>0</v>
      </c>
      <c r="S78" s="218">
        <v>0</v>
      </c>
      <c r="T78" s="218">
        <v>0</v>
      </c>
      <c r="U78" s="218">
        <v>0</v>
      </c>
      <c r="V78" s="218">
        <v>0</v>
      </c>
      <c r="W78" s="218">
        <v>0</v>
      </c>
      <c r="X78" s="218">
        <v>0</v>
      </c>
      <c r="Y78" s="218">
        <v>0</v>
      </c>
      <c r="Z78" s="218">
        <v>0</v>
      </c>
      <c r="AA78" s="218">
        <v>0</v>
      </c>
      <c r="AB78" s="218">
        <v>0</v>
      </c>
      <c r="AC78" s="218">
        <v>0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-0.11</v>
      </c>
      <c r="AL78" s="218">
        <v>0.55000000000000004</v>
      </c>
      <c r="AM78" s="218">
        <v>0</v>
      </c>
      <c r="AN78" s="218">
        <v>0</v>
      </c>
      <c r="AO78" s="218">
        <v>0</v>
      </c>
      <c r="AP78" s="218">
        <v>0</v>
      </c>
      <c r="AQ78" s="218">
        <v>0</v>
      </c>
      <c r="AR78" s="218">
        <v>0</v>
      </c>
      <c r="AS78" s="218">
        <v>0</v>
      </c>
      <c r="AT78" s="218">
        <v>0</v>
      </c>
    </row>
    <row r="79" spans="1:46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0</v>
      </c>
      <c r="L79" s="218">
        <v>0</v>
      </c>
      <c r="M79" s="218">
        <v>0</v>
      </c>
      <c r="N79" s="218">
        <v>0</v>
      </c>
      <c r="O79" s="218">
        <v>0</v>
      </c>
      <c r="P79" s="218">
        <v>0</v>
      </c>
      <c r="Q79" s="218">
        <v>0</v>
      </c>
      <c r="R79" s="218">
        <v>0</v>
      </c>
      <c r="S79" s="218">
        <v>0</v>
      </c>
      <c r="T79" s="218">
        <v>0</v>
      </c>
      <c r="U79" s="218">
        <v>0</v>
      </c>
      <c r="V79" s="218">
        <v>0</v>
      </c>
      <c r="W79" s="218">
        <v>0</v>
      </c>
      <c r="X79" s="218">
        <v>0</v>
      </c>
      <c r="Y79" s="218">
        <v>0</v>
      </c>
      <c r="Z79" s="218">
        <v>0</v>
      </c>
      <c r="AA79" s="218">
        <v>0</v>
      </c>
      <c r="AB79" s="218">
        <v>0</v>
      </c>
      <c r="AC79" s="218">
        <v>0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-0.11</v>
      </c>
      <c r="AL79" s="218">
        <v>0.55000000000000004</v>
      </c>
      <c r="AM79" s="218">
        <v>0</v>
      </c>
      <c r="AN79" s="218">
        <v>0</v>
      </c>
      <c r="AO79" s="218">
        <v>0</v>
      </c>
      <c r="AP79" s="218">
        <v>0</v>
      </c>
      <c r="AQ79" s="218">
        <v>0</v>
      </c>
      <c r="AR79" s="218">
        <v>0</v>
      </c>
      <c r="AS79" s="218">
        <v>0</v>
      </c>
      <c r="AT79" s="218">
        <v>0</v>
      </c>
    </row>
    <row r="80" spans="1:46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0</v>
      </c>
      <c r="L80" s="218">
        <v>0</v>
      </c>
      <c r="M80" s="218">
        <v>0</v>
      </c>
      <c r="N80" s="218">
        <v>0</v>
      </c>
      <c r="O80" s="218">
        <v>0</v>
      </c>
      <c r="P80" s="218">
        <v>0</v>
      </c>
      <c r="Q80" s="218">
        <v>0</v>
      </c>
      <c r="R80" s="218">
        <v>0</v>
      </c>
      <c r="S80" s="218">
        <v>0</v>
      </c>
      <c r="T80" s="218">
        <v>0</v>
      </c>
      <c r="U80" s="218">
        <v>0</v>
      </c>
      <c r="V80" s="218">
        <v>0</v>
      </c>
      <c r="W80" s="218">
        <v>0</v>
      </c>
      <c r="X80" s="218">
        <v>0</v>
      </c>
      <c r="Y80" s="218">
        <v>0</v>
      </c>
      <c r="Z80" s="218">
        <v>0</v>
      </c>
      <c r="AA80" s="218">
        <v>0</v>
      </c>
      <c r="AB80" s="218">
        <v>0</v>
      </c>
      <c r="AC80" s="218">
        <v>0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-0.11</v>
      </c>
      <c r="AL80" s="218">
        <v>0.55000000000000004</v>
      </c>
      <c r="AM80" s="218">
        <v>0</v>
      </c>
      <c r="AN80" s="218">
        <v>0</v>
      </c>
      <c r="AO80" s="218">
        <v>0</v>
      </c>
      <c r="AP80" s="218">
        <v>0</v>
      </c>
      <c r="AQ80" s="218">
        <v>0</v>
      </c>
      <c r="AR80" s="218">
        <v>0</v>
      </c>
      <c r="AS80" s="218">
        <v>0</v>
      </c>
      <c r="AT80" s="218">
        <v>0</v>
      </c>
    </row>
    <row r="81" spans="1:46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0</v>
      </c>
      <c r="L81" s="218">
        <v>0</v>
      </c>
      <c r="M81" s="218">
        <v>0</v>
      </c>
      <c r="N81" s="218">
        <v>0</v>
      </c>
      <c r="O81" s="218">
        <v>0</v>
      </c>
      <c r="P81" s="218">
        <v>0</v>
      </c>
      <c r="Q81" s="218">
        <v>0</v>
      </c>
      <c r="R81" s="218">
        <v>0</v>
      </c>
      <c r="S81" s="218">
        <v>0</v>
      </c>
      <c r="T81" s="218">
        <v>0</v>
      </c>
      <c r="U81" s="218">
        <v>0</v>
      </c>
      <c r="V81" s="218">
        <v>0</v>
      </c>
      <c r="W81" s="218">
        <v>0</v>
      </c>
      <c r="X81" s="218">
        <v>0</v>
      </c>
      <c r="Y81" s="218">
        <v>0</v>
      </c>
      <c r="Z81" s="218">
        <v>0</v>
      </c>
      <c r="AA81" s="218">
        <v>0</v>
      </c>
      <c r="AB81" s="218">
        <v>0</v>
      </c>
      <c r="AC81" s="218">
        <v>0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-0.11</v>
      </c>
      <c r="AL81" s="218">
        <v>0.55000000000000004</v>
      </c>
      <c r="AM81" s="218">
        <v>0</v>
      </c>
      <c r="AN81" s="218">
        <v>0</v>
      </c>
      <c r="AO81" s="218">
        <v>0</v>
      </c>
      <c r="AP81" s="218">
        <v>0</v>
      </c>
      <c r="AQ81" s="218">
        <v>0</v>
      </c>
      <c r="AR81" s="218">
        <v>0</v>
      </c>
      <c r="AS81" s="218">
        <v>0</v>
      </c>
      <c r="AT81" s="218">
        <v>0</v>
      </c>
    </row>
    <row r="82" spans="1:46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0</v>
      </c>
      <c r="L82" s="218">
        <v>0</v>
      </c>
      <c r="M82" s="218">
        <v>0</v>
      </c>
      <c r="N82" s="218">
        <v>0</v>
      </c>
      <c r="O82" s="218">
        <v>0</v>
      </c>
      <c r="P82" s="218">
        <v>0</v>
      </c>
      <c r="Q82" s="218">
        <v>0</v>
      </c>
      <c r="R82" s="218">
        <v>0</v>
      </c>
      <c r="S82" s="218">
        <v>0</v>
      </c>
      <c r="T82" s="218">
        <v>0</v>
      </c>
      <c r="U82" s="218">
        <v>0</v>
      </c>
      <c r="V82" s="218">
        <v>0</v>
      </c>
      <c r="W82" s="218">
        <v>0</v>
      </c>
      <c r="X82" s="218">
        <v>0</v>
      </c>
      <c r="Y82" s="218">
        <v>0</v>
      </c>
      <c r="Z82" s="218">
        <v>0</v>
      </c>
      <c r="AA82" s="218">
        <v>0</v>
      </c>
      <c r="AB82" s="218">
        <v>0</v>
      </c>
      <c r="AC82" s="218">
        <v>0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-0.11</v>
      </c>
      <c r="AL82" s="218">
        <v>0.55000000000000004</v>
      </c>
      <c r="AM82" s="218">
        <v>0</v>
      </c>
      <c r="AN82" s="218">
        <v>0</v>
      </c>
      <c r="AO82" s="218">
        <v>0</v>
      </c>
      <c r="AP82" s="218">
        <v>0</v>
      </c>
      <c r="AQ82" s="218">
        <v>0</v>
      </c>
      <c r="AR82" s="218">
        <v>0</v>
      </c>
      <c r="AS82" s="218">
        <v>0</v>
      </c>
      <c r="AT82" s="218">
        <v>0</v>
      </c>
    </row>
    <row r="83" spans="1:46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0</v>
      </c>
      <c r="L83" s="218">
        <v>0</v>
      </c>
      <c r="M83" s="218">
        <v>0</v>
      </c>
      <c r="N83" s="218">
        <v>0</v>
      </c>
      <c r="O83" s="218">
        <v>0</v>
      </c>
      <c r="P83" s="218">
        <v>0</v>
      </c>
      <c r="Q83" s="218">
        <v>0</v>
      </c>
      <c r="R83" s="218">
        <v>0</v>
      </c>
      <c r="S83" s="218">
        <v>0</v>
      </c>
      <c r="T83" s="218">
        <v>0</v>
      </c>
      <c r="U83" s="218">
        <v>0</v>
      </c>
      <c r="V83" s="218">
        <v>0</v>
      </c>
      <c r="W83" s="218">
        <v>0</v>
      </c>
      <c r="X83" s="218">
        <v>0</v>
      </c>
      <c r="Y83" s="218">
        <v>0</v>
      </c>
      <c r="Z83" s="218">
        <v>0</v>
      </c>
      <c r="AA83" s="218">
        <v>0</v>
      </c>
      <c r="AB83" s="218">
        <v>0</v>
      </c>
      <c r="AC83" s="218">
        <v>0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-0.11</v>
      </c>
      <c r="AL83" s="218">
        <v>0.55000000000000004</v>
      </c>
      <c r="AM83" s="218">
        <v>0</v>
      </c>
      <c r="AN83" s="218">
        <v>0</v>
      </c>
      <c r="AO83" s="218">
        <v>0</v>
      </c>
      <c r="AP83" s="218">
        <v>0</v>
      </c>
      <c r="AQ83" s="218">
        <v>0</v>
      </c>
      <c r="AR83" s="218">
        <v>0</v>
      </c>
      <c r="AS83" s="218">
        <v>0</v>
      </c>
      <c r="AT83" s="218">
        <v>0</v>
      </c>
    </row>
    <row r="84" spans="1:46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0</v>
      </c>
      <c r="L84" s="218">
        <v>0</v>
      </c>
      <c r="M84" s="218">
        <v>0</v>
      </c>
      <c r="N84" s="218">
        <v>0</v>
      </c>
      <c r="O84" s="218">
        <v>0</v>
      </c>
      <c r="P84" s="218">
        <v>0</v>
      </c>
      <c r="Q84" s="218">
        <v>0</v>
      </c>
      <c r="R84" s="218">
        <v>0</v>
      </c>
      <c r="S84" s="218">
        <v>0</v>
      </c>
      <c r="T84" s="218">
        <v>0</v>
      </c>
      <c r="U84" s="218">
        <v>0</v>
      </c>
      <c r="V84" s="218">
        <v>0</v>
      </c>
      <c r="W84" s="218">
        <v>0</v>
      </c>
      <c r="X84" s="218">
        <v>0</v>
      </c>
      <c r="Y84" s="218">
        <v>0</v>
      </c>
      <c r="Z84" s="218">
        <v>0</v>
      </c>
      <c r="AA84" s="218">
        <v>0</v>
      </c>
      <c r="AB84" s="218">
        <v>0</v>
      </c>
      <c r="AC84" s="218">
        <v>0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-0.11</v>
      </c>
      <c r="AL84" s="218">
        <v>0.55000000000000004</v>
      </c>
      <c r="AM84" s="218">
        <v>0</v>
      </c>
      <c r="AN84" s="218">
        <v>0</v>
      </c>
      <c r="AO84" s="218">
        <v>0</v>
      </c>
      <c r="AP84" s="218">
        <v>0</v>
      </c>
      <c r="AQ84" s="218">
        <v>0</v>
      </c>
      <c r="AR84" s="218">
        <v>0</v>
      </c>
      <c r="AS84" s="218">
        <v>0</v>
      </c>
      <c r="AT84" s="218">
        <v>0</v>
      </c>
    </row>
    <row r="85" spans="1:46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0</v>
      </c>
      <c r="L85" s="218">
        <v>0</v>
      </c>
      <c r="M85" s="218">
        <v>0</v>
      </c>
      <c r="N85" s="218">
        <v>0</v>
      </c>
      <c r="O85" s="218">
        <v>0</v>
      </c>
      <c r="P85" s="218">
        <v>0</v>
      </c>
      <c r="Q85" s="218">
        <v>0</v>
      </c>
      <c r="R85" s="218">
        <v>0</v>
      </c>
      <c r="S85" s="218">
        <v>0</v>
      </c>
      <c r="T85" s="218">
        <v>0</v>
      </c>
      <c r="U85" s="218">
        <v>0</v>
      </c>
      <c r="V85" s="218">
        <v>0</v>
      </c>
      <c r="W85" s="218">
        <v>0</v>
      </c>
      <c r="X85" s="218">
        <v>0</v>
      </c>
      <c r="Y85" s="218">
        <v>0</v>
      </c>
      <c r="Z85" s="218">
        <v>0</v>
      </c>
      <c r="AA85" s="218">
        <v>0</v>
      </c>
      <c r="AB85" s="218">
        <v>0</v>
      </c>
      <c r="AC85" s="218">
        <v>0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-0.11</v>
      </c>
      <c r="AL85" s="218">
        <v>0.55000000000000004</v>
      </c>
      <c r="AM85" s="218">
        <v>0</v>
      </c>
      <c r="AN85" s="218">
        <v>0</v>
      </c>
      <c r="AO85" s="218">
        <v>0</v>
      </c>
      <c r="AP85" s="218">
        <v>0</v>
      </c>
      <c r="AQ85" s="218">
        <v>0</v>
      </c>
      <c r="AR85" s="218">
        <v>0</v>
      </c>
      <c r="AS85" s="218">
        <v>0</v>
      </c>
      <c r="AT85" s="218">
        <v>0</v>
      </c>
    </row>
    <row r="86" spans="1:46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0</v>
      </c>
      <c r="L86" s="218">
        <v>0</v>
      </c>
      <c r="M86" s="218">
        <v>0</v>
      </c>
      <c r="N86" s="218">
        <v>0</v>
      </c>
      <c r="O86" s="218">
        <v>0</v>
      </c>
      <c r="P86" s="218">
        <v>0</v>
      </c>
      <c r="Q86" s="218">
        <v>0</v>
      </c>
      <c r="R86" s="218">
        <v>0</v>
      </c>
      <c r="S86" s="218">
        <v>0</v>
      </c>
      <c r="T86" s="218">
        <v>0</v>
      </c>
      <c r="U86" s="218">
        <v>0</v>
      </c>
      <c r="V86" s="218">
        <v>0</v>
      </c>
      <c r="W86" s="218">
        <v>0</v>
      </c>
      <c r="X86" s="218">
        <v>0</v>
      </c>
      <c r="Y86" s="218">
        <v>0</v>
      </c>
      <c r="Z86" s="218">
        <v>0</v>
      </c>
      <c r="AA86" s="218">
        <v>0</v>
      </c>
      <c r="AB86" s="218">
        <v>0</v>
      </c>
      <c r="AC86" s="218">
        <v>0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-0.11</v>
      </c>
      <c r="AL86" s="218">
        <v>0.55000000000000004</v>
      </c>
      <c r="AM86" s="218">
        <v>0</v>
      </c>
      <c r="AN86" s="218">
        <v>0</v>
      </c>
      <c r="AO86" s="218">
        <v>0</v>
      </c>
      <c r="AP86" s="218">
        <v>0</v>
      </c>
      <c r="AQ86" s="218">
        <v>0</v>
      </c>
      <c r="AR86" s="218">
        <v>0</v>
      </c>
      <c r="AS86" s="218">
        <v>0</v>
      </c>
      <c r="AT86" s="218">
        <v>0</v>
      </c>
    </row>
    <row r="87" spans="1:46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0</v>
      </c>
      <c r="L87" s="218">
        <v>0</v>
      </c>
      <c r="M87" s="218">
        <v>0</v>
      </c>
      <c r="N87" s="218">
        <v>0</v>
      </c>
      <c r="O87" s="218">
        <v>0</v>
      </c>
      <c r="P87" s="218">
        <v>0</v>
      </c>
      <c r="Q87" s="218">
        <v>0</v>
      </c>
      <c r="R87" s="218">
        <v>0</v>
      </c>
      <c r="S87" s="218">
        <v>0</v>
      </c>
      <c r="T87" s="218">
        <v>0</v>
      </c>
      <c r="U87" s="218">
        <v>0</v>
      </c>
      <c r="V87" s="218">
        <v>0</v>
      </c>
      <c r="W87" s="218">
        <v>0</v>
      </c>
      <c r="X87" s="218">
        <v>0</v>
      </c>
      <c r="Y87" s="218">
        <v>0</v>
      </c>
      <c r="Z87" s="218">
        <v>0</v>
      </c>
      <c r="AA87" s="218">
        <v>0</v>
      </c>
      <c r="AB87" s="218">
        <v>0</v>
      </c>
      <c r="AC87" s="218">
        <v>0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-0.11</v>
      </c>
      <c r="AL87" s="218">
        <v>0.55000000000000004</v>
      </c>
      <c r="AM87" s="218">
        <v>0</v>
      </c>
      <c r="AN87" s="218">
        <v>0</v>
      </c>
      <c r="AO87" s="218">
        <v>0</v>
      </c>
      <c r="AP87" s="218">
        <v>0</v>
      </c>
      <c r="AQ87" s="218">
        <v>0</v>
      </c>
      <c r="AR87" s="218">
        <v>0</v>
      </c>
      <c r="AS87" s="218">
        <v>0</v>
      </c>
      <c r="AT87" s="218">
        <v>0</v>
      </c>
    </row>
    <row r="88" spans="1:46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0</v>
      </c>
      <c r="L88" s="218">
        <v>0</v>
      </c>
      <c r="M88" s="218">
        <v>0</v>
      </c>
      <c r="N88" s="218">
        <v>0</v>
      </c>
      <c r="O88" s="218">
        <v>0</v>
      </c>
      <c r="P88" s="218">
        <v>0</v>
      </c>
      <c r="Q88" s="218">
        <v>0</v>
      </c>
      <c r="R88" s="218">
        <v>0</v>
      </c>
      <c r="S88" s="218">
        <v>0</v>
      </c>
      <c r="T88" s="218">
        <v>0</v>
      </c>
      <c r="U88" s="218">
        <v>0</v>
      </c>
      <c r="V88" s="218">
        <v>0</v>
      </c>
      <c r="W88" s="218">
        <v>0</v>
      </c>
      <c r="X88" s="218">
        <v>0</v>
      </c>
      <c r="Y88" s="218">
        <v>0</v>
      </c>
      <c r="Z88" s="218">
        <v>0</v>
      </c>
      <c r="AA88" s="218">
        <v>0</v>
      </c>
      <c r="AB88" s="218">
        <v>0</v>
      </c>
      <c r="AC88" s="218">
        <v>0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-0.11</v>
      </c>
      <c r="AL88" s="218">
        <v>0.55000000000000004</v>
      </c>
      <c r="AM88" s="218">
        <v>0</v>
      </c>
      <c r="AN88" s="218">
        <v>0</v>
      </c>
      <c r="AO88" s="218">
        <v>0</v>
      </c>
      <c r="AP88" s="218">
        <v>0</v>
      </c>
      <c r="AQ88" s="218">
        <v>0</v>
      </c>
      <c r="AR88" s="218">
        <v>0</v>
      </c>
      <c r="AS88" s="218">
        <v>0</v>
      </c>
      <c r="AT88" s="218">
        <v>0</v>
      </c>
    </row>
    <row r="89" spans="1:46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0</v>
      </c>
      <c r="L89" s="218">
        <v>0</v>
      </c>
      <c r="M89" s="218">
        <v>0</v>
      </c>
      <c r="N89" s="218">
        <v>0</v>
      </c>
      <c r="O89" s="218">
        <v>0</v>
      </c>
      <c r="P89" s="218">
        <v>0</v>
      </c>
      <c r="Q89" s="218">
        <v>0</v>
      </c>
      <c r="R89" s="218">
        <v>0</v>
      </c>
      <c r="S89" s="218">
        <v>0</v>
      </c>
      <c r="T89" s="218">
        <v>0</v>
      </c>
      <c r="U89" s="218">
        <v>0</v>
      </c>
      <c r="V89" s="218">
        <v>0</v>
      </c>
      <c r="W89" s="218">
        <v>0</v>
      </c>
      <c r="X89" s="218">
        <v>0</v>
      </c>
      <c r="Y89" s="218">
        <v>0</v>
      </c>
      <c r="Z89" s="218">
        <v>0</v>
      </c>
      <c r="AA89" s="218">
        <v>0</v>
      </c>
      <c r="AB89" s="218">
        <v>0</v>
      </c>
      <c r="AC89" s="218">
        <v>0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-0.11</v>
      </c>
      <c r="AL89" s="218">
        <v>0.55000000000000004</v>
      </c>
      <c r="AM89" s="218">
        <v>0</v>
      </c>
      <c r="AN89" s="218">
        <v>0</v>
      </c>
      <c r="AO89" s="218">
        <v>0</v>
      </c>
      <c r="AP89" s="218">
        <v>0</v>
      </c>
      <c r="AQ89" s="218">
        <v>0</v>
      </c>
      <c r="AR89" s="218">
        <v>0</v>
      </c>
      <c r="AS89" s="218">
        <v>0</v>
      </c>
      <c r="AT89" s="218">
        <v>0</v>
      </c>
    </row>
    <row r="90" spans="1:46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0</v>
      </c>
      <c r="L90" s="218">
        <v>0</v>
      </c>
      <c r="M90" s="218">
        <v>0</v>
      </c>
      <c r="N90" s="218">
        <v>0</v>
      </c>
      <c r="O90" s="218">
        <v>0</v>
      </c>
      <c r="P90" s="218">
        <v>0</v>
      </c>
      <c r="Q90" s="218">
        <v>0</v>
      </c>
      <c r="R90" s="218">
        <v>0</v>
      </c>
      <c r="S90" s="218">
        <v>0</v>
      </c>
      <c r="T90" s="218">
        <v>0</v>
      </c>
      <c r="U90" s="218">
        <v>0</v>
      </c>
      <c r="V90" s="218">
        <v>0</v>
      </c>
      <c r="W90" s="218">
        <v>0</v>
      </c>
      <c r="X90" s="218">
        <v>0</v>
      </c>
      <c r="Y90" s="218">
        <v>0</v>
      </c>
      <c r="Z90" s="218">
        <v>0</v>
      </c>
      <c r="AA90" s="218">
        <v>0</v>
      </c>
      <c r="AB90" s="218">
        <v>0</v>
      </c>
      <c r="AC90" s="218">
        <v>0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-0.11</v>
      </c>
      <c r="AL90" s="218">
        <v>0.55000000000000004</v>
      </c>
      <c r="AM90" s="218">
        <v>0</v>
      </c>
      <c r="AN90" s="218">
        <v>0</v>
      </c>
      <c r="AO90" s="218">
        <v>0</v>
      </c>
      <c r="AP90" s="218">
        <v>0</v>
      </c>
      <c r="AQ90" s="218">
        <v>0</v>
      </c>
      <c r="AR90" s="218">
        <v>0</v>
      </c>
      <c r="AS90" s="218">
        <v>0</v>
      </c>
      <c r="AT90" s="218">
        <v>0</v>
      </c>
    </row>
    <row r="91" spans="1:46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0</v>
      </c>
      <c r="L91" s="218">
        <v>0</v>
      </c>
      <c r="M91" s="218">
        <v>0</v>
      </c>
      <c r="N91" s="218">
        <v>0</v>
      </c>
      <c r="O91" s="218">
        <v>0</v>
      </c>
      <c r="P91" s="218">
        <v>0</v>
      </c>
      <c r="Q91" s="218">
        <v>0</v>
      </c>
      <c r="R91" s="218">
        <v>0</v>
      </c>
      <c r="S91" s="218">
        <v>0</v>
      </c>
      <c r="T91" s="218">
        <v>0</v>
      </c>
      <c r="U91" s="218">
        <v>0</v>
      </c>
      <c r="V91" s="218">
        <v>0</v>
      </c>
      <c r="W91" s="218">
        <v>0</v>
      </c>
      <c r="X91" s="218">
        <v>0</v>
      </c>
      <c r="Y91" s="218">
        <v>0</v>
      </c>
      <c r="Z91" s="218">
        <v>0</v>
      </c>
      <c r="AA91" s="218">
        <v>0</v>
      </c>
      <c r="AB91" s="218">
        <v>0</v>
      </c>
      <c r="AC91" s="218">
        <v>0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1.55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  <c r="AQ91" s="218">
        <v>0</v>
      </c>
      <c r="AR91" s="218">
        <v>0</v>
      </c>
      <c r="AS91" s="218">
        <v>0</v>
      </c>
      <c r="AT91" s="218">
        <v>0</v>
      </c>
    </row>
    <row r="92" spans="1:46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0</v>
      </c>
      <c r="L92" s="218">
        <v>0</v>
      </c>
      <c r="M92" s="218">
        <v>0</v>
      </c>
      <c r="N92" s="218">
        <v>0</v>
      </c>
      <c r="O92" s="218">
        <v>0</v>
      </c>
      <c r="P92" s="218">
        <v>0</v>
      </c>
      <c r="Q92" s="218">
        <v>0</v>
      </c>
      <c r="R92" s="218">
        <v>0</v>
      </c>
      <c r="S92" s="218">
        <v>0</v>
      </c>
      <c r="T92" s="218">
        <v>0</v>
      </c>
      <c r="U92" s="218">
        <v>0</v>
      </c>
      <c r="V92" s="218">
        <v>0</v>
      </c>
      <c r="W92" s="218">
        <v>0</v>
      </c>
      <c r="X92" s="218">
        <v>0</v>
      </c>
      <c r="Y92" s="218">
        <v>0</v>
      </c>
      <c r="Z92" s="218">
        <v>0</v>
      </c>
      <c r="AA92" s="218">
        <v>0</v>
      </c>
      <c r="AB92" s="218">
        <v>0</v>
      </c>
      <c r="AC92" s="218">
        <v>0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3.64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  <c r="AQ92" s="218">
        <v>0</v>
      </c>
      <c r="AR92" s="218">
        <v>0</v>
      </c>
      <c r="AS92" s="218">
        <v>0</v>
      </c>
      <c r="AT92" s="218">
        <v>0</v>
      </c>
    </row>
    <row r="93" spans="1:46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0</v>
      </c>
      <c r="L93" s="218">
        <v>0</v>
      </c>
      <c r="M93" s="218">
        <v>0</v>
      </c>
      <c r="N93" s="218">
        <v>0</v>
      </c>
      <c r="O93" s="218">
        <v>0</v>
      </c>
      <c r="P93" s="218">
        <v>0</v>
      </c>
      <c r="Q93" s="218">
        <v>0</v>
      </c>
      <c r="R93" s="218">
        <v>0</v>
      </c>
      <c r="S93" s="218">
        <v>0</v>
      </c>
      <c r="T93" s="218">
        <v>0</v>
      </c>
      <c r="U93" s="218">
        <v>0</v>
      </c>
      <c r="V93" s="218">
        <v>0</v>
      </c>
      <c r="W93" s="218">
        <v>0</v>
      </c>
      <c r="X93" s="218">
        <v>0</v>
      </c>
      <c r="Y93" s="218">
        <v>0</v>
      </c>
      <c r="Z93" s="218">
        <v>0</v>
      </c>
      <c r="AA93" s="218">
        <v>0</v>
      </c>
      <c r="AB93" s="218">
        <v>0</v>
      </c>
      <c r="AC93" s="218">
        <v>0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3.64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  <c r="AQ93" s="218">
        <v>0</v>
      </c>
      <c r="AR93" s="218">
        <v>0</v>
      </c>
      <c r="AS93" s="218">
        <v>0</v>
      </c>
      <c r="AT93" s="218">
        <v>0</v>
      </c>
    </row>
    <row r="94" spans="1:46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0</v>
      </c>
      <c r="L94" s="218">
        <v>0</v>
      </c>
      <c r="M94" s="218">
        <v>0</v>
      </c>
      <c r="N94" s="218">
        <v>0</v>
      </c>
      <c r="O94" s="218">
        <v>0</v>
      </c>
      <c r="P94" s="218">
        <v>0</v>
      </c>
      <c r="Q94" s="218">
        <v>0</v>
      </c>
      <c r="R94" s="218">
        <v>0</v>
      </c>
      <c r="S94" s="218">
        <v>0</v>
      </c>
      <c r="T94" s="218">
        <v>0</v>
      </c>
      <c r="U94" s="218">
        <v>0</v>
      </c>
      <c r="V94" s="218">
        <v>0</v>
      </c>
      <c r="W94" s="218">
        <v>0</v>
      </c>
      <c r="X94" s="218">
        <v>0</v>
      </c>
      <c r="Y94" s="218">
        <v>0</v>
      </c>
      <c r="Z94" s="218">
        <v>0</v>
      </c>
      <c r="AA94" s="218">
        <v>0</v>
      </c>
      <c r="AB94" s="218">
        <v>0</v>
      </c>
      <c r="AC94" s="218">
        <v>0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3.64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  <c r="AQ94" s="218">
        <v>0</v>
      </c>
      <c r="AR94" s="218">
        <v>0</v>
      </c>
      <c r="AS94" s="218">
        <v>0</v>
      </c>
      <c r="AT94" s="218">
        <v>0</v>
      </c>
    </row>
    <row r="95" spans="1:46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0</v>
      </c>
      <c r="L95" s="218">
        <v>0</v>
      </c>
      <c r="M95" s="218">
        <v>0</v>
      </c>
      <c r="N95" s="218">
        <v>0</v>
      </c>
      <c r="O95" s="218">
        <v>0</v>
      </c>
      <c r="P95" s="218">
        <v>0</v>
      </c>
      <c r="Q95" s="218">
        <v>0</v>
      </c>
      <c r="R95" s="218">
        <v>0</v>
      </c>
      <c r="S95" s="218">
        <v>0</v>
      </c>
      <c r="T95" s="218">
        <v>0</v>
      </c>
      <c r="U95" s="218">
        <v>0</v>
      </c>
      <c r="V95" s="218">
        <v>0</v>
      </c>
      <c r="W95" s="218">
        <v>0</v>
      </c>
      <c r="X95" s="218">
        <v>0</v>
      </c>
      <c r="Y95" s="218">
        <v>0</v>
      </c>
      <c r="Z95" s="218">
        <v>0</v>
      </c>
      <c r="AA95" s="218">
        <v>0</v>
      </c>
      <c r="AB95" s="218">
        <v>0</v>
      </c>
      <c r="AC95" s="218">
        <v>0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3.64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  <c r="AQ95" s="218">
        <v>0</v>
      </c>
      <c r="AR95" s="218">
        <v>0</v>
      </c>
      <c r="AS95" s="218">
        <v>0</v>
      </c>
      <c r="AT95" s="218">
        <v>0</v>
      </c>
    </row>
    <row r="96" spans="1:46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0</v>
      </c>
      <c r="L96" s="218">
        <v>0</v>
      </c>
      <c r="M96" s="218">
        <v>0</v>
      </c>
      <c r="N96" s="218">
        <v>0</v>
      </c>
      <c r="O96" s="218">
        <v>0</v>
      </c>
      <c r="P96" s="218">
        <v>0</v>
      </c>
      <c r="Q96" s="218">
        <v>0</v>
      </c>
      <c r="R96" s="218">
        <v>0</v>
      </c>
      <c r="S96" s="218">
        <v>0</v>
      </c>
      <c r="T96" s="218">
        <v>0</v>
      </c>
      <c r="U96" s="218">
        <v>0</v>
      </c>
      <c r="V96" s="218">
        <v>0</v>
      </c>
      <c r="W96" s="218">
        <v>0</v>
      </c>
      <c r="X96" s="218">
        <v>0</v>
      </c>
      <c r="Y96" s="218">
        <v>0</v>
      </c>
      <c r="Z96" s="218">
        <v>0</v>
      </c>
      <c r="AA96" s="218">
        <v>0</v>
      </c>
      <c r="AB96" s="218">
        <v>0</v>
      </c>
      <c r="AC96" s="218">
        <v>0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5.82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  <c r="AQ96" s="218">
        <v>0</v>
      </c>
      <c r="AR96" s="218">
        <v>0</v>
      </c>
      <c r="AS96" s="218">
        <v>0</v>
      </c>
      <c r="AT96" s="218">
        <v>0</v>
      </c>
    </row>
    <row r="97" spans="1:46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0</v>
      </c>
      <c r="L97" s="218">
        <v>0</v>
      </c>
      <c r="M97" s="218">
        <v>0</v>
      </c>
      <c r="N97" s="218">
        <v>0</v>
      </c>
      <c r="O97" s="218">
        <v>0</v>
      </c>
      <c r="P97" s="218">
        <v>0</v>
      </c>
      <c r="Q97" s="218">
        <v>0</v>
      </c>
      <c r="R97" s="218">
        <v>0</v>
      </c>
      <c r="S97" s="218">
        <v>0</v>
      </c>
      <c r="T97" s="218">
        <v>0</v>
      </c>
      <c r="U97" s="218">
        <v>0</v>
      </c>
      <c r="V97" s="218">
        <v>0</v>
      </c>
      <c r="W97" s="218">
        <v>0</v>
      </c>
      <c r="X97" s="218">
        <v>0</v>
      </c>
      <c r="Y97" s="218">
        <v>0</v>
      </c>
      <c r="Z97" s="218">
        <v>0</v>
      </c>
      <c r="AA97" s="218">
        <v>0</v>
      </c>
      <c r="AB97" s="218">
        <v>0</v>
      </c>
      <c r="AC97" s="218">
        <v>0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5.82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  <c r="AQ97" s="218">
        <v>0</v>
      </c>
      <c r="AR97" s="218">
        <v>0</v>
      </c>
      <c r="AS97" s="218">
        <v>0</v>
      </c>
      <c r="AT97" s="218">
        <v>0</v>
      </c>
    </row>
    <row r="98" spans="1:46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0</v>
      </c>
      <c r="L98" s="218">
        <v>0</v>
      </c>
      <c r="M98" s="218">
        <v>0</v>
      </c>
      <c r="N98" s="218">
        <v>0</v>
      </c>
      <c r="O98" s="218">
        <v>0</v>
      </c>
      <c r="P98" s="218">
        <v>0</v>
      </c>
      <c r="Q98" s="218">
        <v>0</v>
      </c>
      <c r="R98" s="218">
        <v>0</v>
      </c>
      <c r="S98" s="218">
        <v>0</v>
      </c>
      <c r="T98" s="218">
        <v>0</v>
      </c>
      <c r="U98" s="218">
        <v>0</v>
      </c>
      <c r="V98" s="218">
        <v>0</v>
      </c>
      <c r="W98" s="218">
        <v>0</v>
      </c>
      <c r="X98" s="218">
        <v>0</v>
      </c>
      <c r="Y98" s="218">
        <v>0</v>
      </c>
      <c r="Z98" s="218">
        <v>0</v>
      </c>
      <c r="AA98" s="218">
        <v>0</v>
      </c>
      <c r="AB98" s="218">
        <v>0</v>
      </c>
      <c r="AC98" s="218">
        <v>0</v>
      </c>
      <c r="AD98" s="218">
        <v>0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5.82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  <c r="AQ98" s="218">
        <v>0</v>
      </c>
      <c r="AR98" s="218">
        <v>0</v>
      </c>
      <c r="AS98" s="218">
        <v>0</v>
      </c>
      <c r="AT98" s="21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6.5774999999999991E-3</v>
      </c>
      <c r="AL99">
        <f t="shared" si="0"/>
        <v>8.7600000000000039E-3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59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492</v>
      </c>
      <c r="D2" t="s">
        <v>492</v>
      </c>
      <c r="E2" t="s">
        <v>492</v>
      </c>
      <c r="F2" t="s">
        <v>492</v>
      </c>
      <c r="G2" t="s">
        <v>492</v>
      </c>
      <c r="H2" t="s">
        <v>492</v>
      </c>
      <c r="I2" t="s">
        <v>492</v>
      </c>
      <c r="J2" t="s">
        <v>492</v>
      </c>
      <c r="K2" t="s">
        <v>492</v>
      </c>
      <c r="L2" t="s">
        <v>492</v>
      </c>
      <c r="M2" t="s">
        <v>492</v>
      </c>
      <c r="N2" t="s">
        <v>492</v>
      </c>
      <c r="O2" t="s">
        <v>492</v>
      </c>
      <c r="P2" t="s">
        <v>492</v>
      </c>
    </row>
    <row r="3" spans="1:17">
      <c r="A3" t="s">
        <v>45</v>
      </c>
      <c r="C3" s="26">
        <v>35.22</v>
      </c>
      <c r="D3" s="26">
        <v>0</v>
      </c>
      <c r="E3" s="26">
        <v>0</v>
      </c>
      <c r="F3" s="26">
        <v>0</v>
      </c>
      <c r="G3" s="218">
        <v>0</v>
      </c>
      <c r="H3" s="218">
        <v>0</v>
      </c>
      <c r="I3" s="218">
        <v>0</v>
      </c>
      <c r="J3" s="218">
        <v>0</v>
      </c>
      <c r="K3" s="218">
        <v>0.11</v>
      </c>
      <c r="L3" s="218">
        <v>0</v>
      </c>
      <c r="M3" s="218">
        <v>0</v>
      </c>
      <c r="N3" s="218">
        <v>0</v>
      </c>
      <c r="O3" s="218">
        <v>0</v>
      </c>
      <c r="P3" s="218">
        <v>0</v>
      </c>
    </row>
    <row r="4" spans="1:17">
      <c r="A4" t="s">
        <v>46</v>
      </c>
      <c r="C4" s="26">
        <v>35.22</v>
      </c>
      <c r="D4" s="26">
        <v>0</v>
      </c>
      <c r="E4" s="26">
        <v>0</v>
      </c>
      <c r="F4" s="26">
        <v>0</v>
      </c>
      <c r="G4" s="218">
        <v>0</v>
      </c>
      <c r="H4" s="218">
        <v>0</v>
      </c>
      <c r="I4" s="218">
        <v>0</v>
      </c>
      <c r="J4" s="218">
        <v>0</v>
      </c>
      <c r="K4" s="218">
        <v>0.11</v>
      </c>
      <c r="L4" s="218">
        <v>0</v>
      </c>
      <c r="M4" s="218">
        <v>0</v>
      </c>
      <c r="N4" s="218">
        <v>0</v>
      </c>
      <c r="O4" s="218">
        <v>0</v>
      </c>
      <c r="P4" s="218">
        <v>0</v>
      </c>
    </row>
    <row r="5" spans="1:17">
      <c r="A5" t="s">
        <v>47</v>
      </c>
      <c r="C5" s="26">
        <v>35.22</v>
      </c>
      <c r="D5" s="26">
        <v>0</v>
      </c>
      <c r="E5" s="26">
        <v>0</v>
      </c>
      <c r="F5" s="26">
        <v>0</v>
      </c>
      <c r="G5" s="218">
        <v>0</v>
      </c>
      <c r="H5" s="218">
        <v>0</v>
      </c>
      <c r="I5" s="218">
        <v>0</v>
      </c>
      <c r="J5" s="218">
        <v>0</v>
      </c>
      <c r="K5" s="218">
        <v>0.11</v>
      </c>
      <c r="L5" s="218">
        <v>0</v>
      </c>
      <c r="M5" s="218">
        <v>0</v>
      </c>
      <c r="N5" s="218">
        <v>0</v>
      </c>
      <c r="O5" s="218">
        <v>0</v>
      </c>
      <c r="P5" s="218">
        <v>0</v>
      </c>
    </row>
    <row r="6" spans="1:17">
      <c r="A6" t="s">
        <v>48</v>
      </c>
      <c r="C6" s="26">
        <v>35.22</v>
      </c>
      <c r="D6" s="26">
        <v>0</v>
      </c>
      <c r="E6" s="26">
        <v>0</v>
      </c>
      <c r="F6" s="26">
        <v>0</v>
      </c>
      <c r="G6" s="218">
        <v>0</v>
      </c>
      <c r="H6" s="218">
        <v>0</v>
      </c>
      <c r="I6" s="218">
        <v>0</v>
      </c>
      <c r="J6" s="218">
        <v>0</v>
      </c>
      <c r="K6" s="218">
        <v>0.11</v>
      </c>
      <c r="L6" s="218">
        <v>0</v>
      </c>
      <c r="M6" s="218">
        <v>0</v>
      </c>
      <c r="N6" s="218">
        <v>0</v>
      </c>
      <c r="O6" s="218">
        <v>0</v>
      </c>
      <c r="P6" s="218">
        <v>0</v>
      </c>
    </row>
    <row r="7" spans="1:17">
      <c r="A7" t="s">
        <v>49</v>
      </c>
      <c r="C7" s="26">
        <v>35.22</v>
      </c>
      <c r="D7" s="26">
        <v>0</v>
      </c>
      <c r="E7" s="26">
        <v>0</v>
      </c>
      <c r="F7" s="26">
        <v>0</v>
      </c>
      <c r="G7" s="218">
        <v>0</v>
      </c>
      <c r="H7" s="218">
        <v>0</v>
      </c>
      <c r="I7" s="218">
        <v>0</v>
      </c>
      <c r="J7" s="218">
        <v>0</v>
      </c>
      <c r="K7" s="218">
        <v>0.11</v>
      </c>
      <c r="L7" s="218">
        <v>0</v>
      </c>
      <c r="M7" s="218">
        <v>0</v>
      </c>
      <c r="N7" s="218">
        <v>0</v>
      </c>
      <c r="O7" s="218">
        <v>0</v>
      </c>
      <c r="P7" s="218">
        <v>0</v>
      </c>
    </row>
    <row r="8" spans="1:17">
      <c r="A8" t="s">
        <v>50</v>
      </c>
      <c r="C8" s="26">
        <v>35.22</v>
      </c>
      <c r="D8" s="26">
        <v>0</v>
      </c>
      <c r="E8" s="26">
        <v>0</v>
      </c>
      <c r="F8" s="26">
        <v>0</v>
      </c>
      <c r="G8" s="218">
        <v>0</v>
      </c>
      <c r="H8" s="218">
        <v>0</v>
      </c>
      <c r="I8" s="218">
        <v>0</v>
      </c>
      <c r="J8" s="218">
        <v>0</v>
      </c>
      <c r="K8" s="218">
        <v>0.11</v>
      </c>
      <c r="L8" s="218">
        <v>0</v>
      </c>
      <c r="M8" s="218">
        <v>0</v>
      </c>
      <c r="N8" s="218">
        <v>0</v>
      </c>
      <c r="O8" s="218">
        <v>0</v>
      </c>
      <c r="P8" s="218">
        <v>0</v>
      </c>
    </row>
    <row r="9" spans="1:17">
      <c r="A9" t="s">
        <v>51</v>
      </c>
      <c r="C9" s="26">
        <v>35.22</v>
      </c>
      <c r="D9" s="26">
        <v>0</v>
      </c>
      <c r="E9" s="26">
        <v>0</v>
      </c>
      <c r="F9" s="26">
        <v>0</v>
      </c>
      <c r="G9" s="218">
        <v>0</v>
      </c>
      <c r="H9" s="218">
        <v>0</v>
      </c>
      <c r="I9" s="218">
        <v>0</v>
      </c>
      <c r="J9" s="218">
        <v>0</v>
      </c>
      <c r="K9" s="218">
        <v>0.11</v>
      </c>
      <c r="L9" s="218">
        <v>0</v>
      </c>
      <c r="M9" s="218">
        <v>0</v>
      </c>
      <c r="N9" s="218">
        <v>0</v>
      </c>
      <c r="O9" s="218">
        <v>0</v>
      </c>
      <c r="P9" s="218">
        <v>0</v>
      </c>
    </row>
    <row r="10" spans="1:17">
      <c r="A10" t="s">
        <v>52</v>
      </c>
      <c r="C10" s="26">
        <v>35.22</v>
      </c>
      <c r="D10" s="26">
        <v>0</v>
      </c>
      <c r="E10" s="26">
        <v>0</v>
      </c>
      <c r="F10" s="26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0.11</v>
      </c>
      <c r="L10" s="218">
        <v>0</v>
      </c>
      <c r="M10" s="218">
        <v>0</v>
      </c>
      <c r="N10" s="218">
        <v>0</v>
      </c>
      <c r="O10" s="218">
        <v>0</v>
      </c>
      <c r="P10" s="218">
        <v>0</v>
      </c>
    </row>
    <row r="11" spans="1:17">
      <c r="A11" t="s">
        <v>53</v>
      </c>
      <c r="C11" s="26">
        <v>35.22</v>
      </c>
      <c r="D11" s="26">
        <v>0</v>
      </c>
      <c r="E11" s="26">
        <v>0</v>
      </c>
      <c r="F11" s="26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0.11</v>
      </c>
      <c r="L11" s="218">
        <v>0</v>
      </c>
      <c r="M11" s="218">
        <v>0</v>
      </c>
      <c r="N11" s="218">
        <v>0</v>
      </c>
      <c r="O11" s="218">
        <v>0</v>
      </c>
      <c r="P11" s="218">
        <v>0</v>
      </c>
    </row>
    <row r="12" spans="1:17">
      <c r="A12" t="s">
        <v>54</v>
      </c>
      <c r="C12" s="26">
        <v>35.22</v>
      </c>
      <c r="D12" s="26">
        <v>0</v>
      </c>
      <c r="E12" s="26">
        <v>0</v>
      </c>
      <c r="F12" s="26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0.11</v>
      </c>
      <c r="L12" s="218">
        <v>0</v>
      </c>
      <c r="M12" s="218">
        <v>0</v>
      </c>
      <c r="N12" s="218">
        <v>0</v>
      </c>
      <c r="O12" s="218">
        <v>0</v>
      </c>
      <c r="P12" s="218">
        <v>0</v>
      </c>
    </row>
    <row r="13" spans="1:17">
      <c r="A13" t="s">
        <v>55</v>
      </c>
      <c r="C13" s="26">
        <v>35.22</v>
      </c>
      <c r="D13" s="26">
        <v>0</v>
      </c>
      <c r="E13" s="26">
        <v>0</v>
      </c>
      <c r="F13" s="26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0.11</v>
      </c>
      <c r="L13" s="218">
        <v>0</v>
      </c>
      <c r="M13" s="218">
        <v>0</v>
      </c>
      <c r="N13" s="218">
        <v>0</v>
      </c>
      <c r="O13" s="218">
        <v>0</v>
      </c>
      <c r="P13" s="218">
        <v>0</v>
      </c>
    </row>
    <row r="14" spans="1:17">
      <c r="A14" t="s">
        <v>56</v>
      </c>
      <c r="C14" s="26">
        <v>35.22</v>
      </c>
      <c r="D14" s="26">
        <v>0</v>
      </c>
      <c r="E14" s="26">
        <v>0</v>
      </c>
      <c r="F14" s="26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0.11</v>
      </c>
      <c r="L14" s="218">
        <v>0</v>
      </c>
      <c r="M14" s="218">
        <v>0</v>
      </c>
      <c r="N14" s="218">
        <v>0</v>
      </c>
      <c r="O14" s="218">
        <v>0</v>
      </c>
      <c r="P14" s="218">
        <v>0</v>
      </c>
    </row>
    <row r="15" spans="1:17">
      <c r="A15" t="s">
        <v>57</v>
      </c>
      <c r="C15" s="26">
        <v>35.22</v>
      </c>
      <c r="D15" s="26">
        <v>0</v>
      </c>
      <c r="E15" s="26">
        <v>0</v>
      </c>
      <c r="F15" s="26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0.11</v>
      </c>
      <c r="L15" s="218">
        <v>0</v>
      </c>
      <c r="M15" s="218">
        <v>0</v>
      </c>
      <c r="N15" s="218">
        <v>0</v>
      </c>
      <c r="O15" s="218">
        <v>0</v>
      </c>
      <c r="P15" s="218">
        <v>0</v>
      </c>
    </row>
    <row r="16" spans="1:17">
      <c r="A16" t="s">
        <v>58</v>
      </c>
      <c r="C16" s="26">
        <v>35.22</v>
      </c>
      <c r="D16" s="26">
        <v>0</v>
      </c>
      <c r="E16" s="26">
        <v>0</v>
      </c>
      <c r="F16" s="26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0.11</v>
      </c>
      <c r="L16" s="218">
        <v>0</v>
      </c>
      <c r="M16" s="218">
        <v>0</v>
      </c>
      <c r="N16" s="218">
        <v>0</v>
      </c>
      <c r="O16" s="218">
        <v>0</v>
      </c>
      <c r="P16" s="218">
        <v>0</v>
      </c>
    </row>
    <row r="17" spans="1:16">
      <c r="A17" t="s">
        <v>59</v>
      </c>
      <c r="C17" s="26">
        <v>35.22</v>
      </c>
      <c r="D17" s="26">
        <v>0</v>
      </c>
      <c r="E17" s="26">
        <v>0</v>
      </c>
      <c r="F17" s="26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0.11</v>
      </c>
      <c r="L17" s="218">
        <v>0</v>
      </c>
      <c r="M17" s="218">
        <v>0</v>
      </c>
      <c r="N17" s="218">
        <v>0</v>
      </c>
      <c r="O17" s="218">
        <v>0</v>
      </c>
      <c r="P17" s="218">
        <v>0</v>
      </c>
    </row>
    <row r="18" spans="1:16">
      <c r="A18" t="s">
        <v>60</v>
      </c>
      <c r="C18" s="26">
        <v>35.22</v>
      </c>
      <c r="D18" s="26">
        <v>0</v>
      </c>
      <c r="E18" s="26">
        <v>0</v>
      </c>
      <c r="F18" s="26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0.11</v>
      </c>
      <c r="L18" s="218">
        <v>0</v>
      </c>
      <c r="M18" s="218">
        <v>0</v>
      </c>
      <c r="N18" s="218">
        <v>0</v>
      </c>
      <c r="O18" s="218">
        <v>0</v>
      </c>
      <c r="P18" s="218">
        <v>0</v>
      </c>
    </row>
    <row r="19" spans="1:16">
      <c r="A19" t="s">
        <v>61</v>
      </c>
      <c r="C19" s="26">
        <v>35.22</v>
      </c>
      <c r="D19" s="26">
        <v>0</v>
      </c>
      <c r="E19" s="26">
        <v>0</v>
      </c>
      <c r="F19" s="26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0.11</v>
      </c>
      <c r="L19" s="218">
        <v>0</v>
      </c>
      <c r="M19" s="218">
        <v>0</v>
      </c>
      <c r="N19" s="218">
        <v>0</v>
      </c>
      <c r="O19" s="218">
        <v>0</v>
      </c>
      <c r="P19" s="218">
        <v>0</v>
      </c>
    </row>
    <row r="20" spans="1:16">
      <c r="A20" t="s">
        <v>62</v>
      </c>
      <c r="C20" s="26">
        <v>35.22</v>
      </c>
      <c r="D20" s="26">
        <v>0</v>
      </c>
      <c r="E20" s="26">
        <v>0</v>
      </c>
      <c r="F20" s="26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0.11</v>
      </c>
      <c r="L20" s="218">
        <v>0</v>
      </c>
      <c r="M20" s="218">
        <v>0</v>
      </c>
      <c r="N20" s="218">
        <v>0</v>
      </c>
      <c r="O20" s="218">
        <v>0</v>
      </c>
      <c r="P20" s="218">
        <v>0</v>
      </c>
    </row>
    <row r="21" spans="1:16">
      <c r="A21" t="s">
        <v>63</v>
      </c>
      <c r="C21" s="26">
        <v>35.270000000000003</v>
      </c>
      <c r="D21" s="26">
        <v>0</v>
      </c>
      <c r="E21" s="26">
        <v>0</v>
      </c>
      <c r="F21" s="26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0.11</v>
      </c>
      <c r="L21" s="218">
        <v>0</v>
      </c>
      <c r="M21" s="218">
        <v>0</v>
      </c>
      <c r="N21" s="218">
        <v>0</v>
      </c>
      <c r="O21" s="218">
        <v>0</v>
      </c>
      <c r="P21" s="218">
        <v>0</v>
      </c>
    </row>
    <row r="22" spans="1:16">
      <c r="A22" t="s">
        <v>64</v>
      </c>
      <c r="C22" s="26">
        <v>35.270000000000003</v>
      </c>
      <c r="D22" s="26">
        <v>0</v>
      </c>
      <c r="E22" s="26">
        <v>0</v>
      </c>
      <c r="F22" s="26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0.11</v>
      </c>
      <c r="L22" s="218">
        <v>0</v>
      </c>
      <c r="M22" s="218">
        <v>0</v>
      </c>
      <c r="N22" s="218">
        <v>0</v>
      </c>
      <c r="O22" s="218">
        <v>0</v>
      </c>
      <c r="P22" s="218">
        <v>0</v>
      </c>
    </row>
    <row r="23" spans="1:16">
      <c r="A23" t="s">
        <v>65</v>
      </c>
      <c r="C23" s="26">
        <v>35.270000000000003</v>
      </c>
      <c r="D23" s="26">
        <v>0</v>
      </c>
      <c r="E23" s="26">
        <v>0</v>
      </c>
      <c r="F23" s="26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0.11</v>
      </c>
      <c r="L23" s="218">
        <v>0</v>
      </c>
      <c r="M23" s="218">
        <v>0</v>
      </c>
      <c r="N23" s="218">
        <v>0</v>
      </c>
      <c r="O23" s="218">
        <v>0</v>
      </c>
      <c r="P23" s="218">
        <v>0</v>
      </c>
    </row>
    <row r="24" spans="1:16">
      <c r="A24" t="s">
        <v>66</v>
      </c>
      <c r="C24" s="26">
        <v>35.270000000000003</v>
      </c>
      <c r="D24" s="26">
        <v>0</v>
      </c>
      <c r="E24" s="26">
        <v>0</v>
      </c>
      <c r="F24" s="26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0.11</v>
      </c>
      <c r="L24" s="218">
        <v>0</v>
      </c>
      <c r="M24" s="218">
        <v>0</v>
      </c>
      <c r="N24" s="218">
        <v>0</v>
      </c>
      <c r="O24" s="218">
        <v>0</v>
      </c>
      <c r="P24" s="218">
        <v>0</v>
      </c>
    </row>
    <row r="25" spans="1:16">
      <c r="A25" t="s">
        <v>67</v>
      </c>
      <c r="C25" s="26">
        <v>35.270000000000003</v>
      </c>
      <c r="D25" s="26">
        <v>0</v>
      </c>
      <c r="E25" s="26">
        <v>0</v>
      </c>
      <c r="F25" s="26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-6</v>
      </c>
      <c r="L25" s="218">
        <v>25</v>
      </c>
      <c r="M25" s="218">
        <v>0</v>
      </c>
      <c r="N25" s="218">
        <v>0</v>
      </c>
      <c r="O25" s="218">
        <v>0</v>
      </c>
      <c r="P25" s="218">
        <v>0</v>
      </c>
    </row>
    <row r="26" spans="1:16">
      <c r="A26" t="s">
        <v>68</v>
      </c>
      <c r="C26" s="26">
        <v>35.270000000000003</v>
      </c>
      <c r="D26" s="26">
        <v>0</v>
      </c>
      <c r="E26" s="26">
        <v>0</v>
      </c>
      <c r="F26" s="26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-6</v>
      </c>
      <c r="L26" s="218">
        <v>25</v>
      </c>
      <c r="M26" s="218">
        <v>0</v>
      </c>
      <c r="N26" s="218">
        <v>0</v>
      </c>
      <c r="O26" s="218">
        <v>0</v>
      </c>
      <c r="P26" s="218">
        <v>0</v>
      </c>
    </row>
    <row r="27" spans="1:16">
      <c r="A27" t="s">
        <v>69</v>
      </c>
      <c r="C27" s="26">
        <v>35.270000000000003</v>
      </c>
      <c r="D27" s="26">
        <v>0</v>
      </c>
      <c r="E27" s="26">
        <v>0</v>
      </c>
      <c r="F27" s="26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-6</v>
      </c>
      <c r="L27" s="218">
        <v>25</v>
      </c>
      <c r="M27" s="218">
        <v>0</v>
      </c>
      <c r="N27" s="218">
        <v>0</v>
      </c>
      <c r="O27" s="218">
        <v>0</v>
      </c>
      <c r="P27" s="218">
        <v>0</v>
      </c>
    </row>
    <row r="28" spans="1:16">
      <c r="A28" t="s">
        <v>70</v>
      </c>
      <c r="C28" s="26">
        <v>35.270000000000003</v>
      </c>
      <c r="D28" s="26">
        <v>0</v>
      </c>
      <c r="E28" s="26">
        <v>0</v>
      </c>
      <c r="F28" s="26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-6</v>
      </c>
      <c r="L28" s="218">
        <v>25</v>
      </c>
      <c r="M28" s="218">
        <v>0</v>
      </c>
      <c r="N28" s="218">
        <v>0</v>
      </c>
      <c r="O28" s="218">
        <v>0</v>
      </c>
      <c r="P28" s="218">
        <v>0</v>
      </c>
    </row>
    <row r="29" spans="1:16">
      <c r="A29" t="s">
        <v>71</v>
      </c>
      <c r="C29" s="26">
        <v>35.270000000000003</v>
      </c>
      <c r="D29" s="26">
        <v>0</v>
      </c>
      <c r="E29" s="26">
        <v>0</v>
      </c>
      <c r="F29" s="26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-6</v>
      </c>
      <c r="L29" s="218">
        <v>25</v>
      </c>
      <c r="M29" s="218">
        <v>0</v>
      </c>
      <c r="N29" s="218">
        <v>0</v>
      </c>
      <c r="O29" s="218">
        <v>0</v>
      </c>
      <c r="P29" s="218">
        <v>0</v>
      </c>
    </row>
    <row r="30" spans="1:16">
      <c r="A30" t="s">
        <v>72</v>
      </c>
      <c r="C30" s="26">
        <v>35.270000000000003</v>
      </c>
      <c r="D30" s="26">
        <v>0</v>
      </c>
      <c r="E30" s="26">
        <v>0</v>
      </c>
      <c r="F30" s="26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-6</v>
      </c>
      <c r="L30" s="218">
        <v>25</v>
      </c>
      <c r="M30" s="218">
        <v>0</v>
      </c>
      <c r="N30" s="218">
        <v>0</v>
      </c>
      <c r="O30" s="218">
        <v>0</v>
      </c>
      <c r="P30" s="218">
        <v>0</v>
      </c>
    </row>
    <row r="31" spans="1:16">
      <c r="A31" t="s">
        <v>73</v>
      </c>
      <c r="C31" s="26">
        <v>35.270000000000003</v>
      </c>
      <c r="D31" s="26">
        <v>0</v>
      </c>
      <c r="E31" s="26">
        <v>0</v>
      </c>
      <c r="F31" s="26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-6</v>
      </c>
      <c r="L31" s="218">
        <v>25</v>
      </c>
      <c r="M31" s="218">
        <v>0</v>
      </c>
      <c r="N31" s="218">
        <v>0</v>
      </c>
      <c r="O31" s="218">
        <v>0</v>
      </c>
      <c r="P31" s="218">
        <v>0</v>
      </c>
    </row>
    <row r="32" spans="1:16">
      <c r="A32" t="s">
        <v>74</v>
      </c>
      <c r="C32" s="26">
        <v>35.270000000000003</v>
      </c>
      <c r="D32" s="26">
        <v>0</v>
      </c>
      <c r="E32" s="26">
        <v>0</v>
      </c>
      <c r="F32" s="26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-6</v>
      </c>
      <c r="L32" s="218">
        <v>25</v>
      </c>
      <c r="M32" s="218">
        <v>0</v>
      </c>
      <c r="N32" s="218">
        <v>0</v>
      </c>
      <c r="O32" s="218">
        <v>0</v>
      </c>
      <c r="P32" s="218">
        <v>0</v>
      </c>
    </row>
    <row r="33" spans="1:16">
      <c r="A33" t="s">
        <v>75</v>
      </c>
      <c r="C33" s="26">
        <v>35.270000000000003</v>
      </c>
      <c r="D33" s="26">
        <v>0</v>
      </c>
      <c r="E33" s="26">
        <v>0</v>
      </c>
      <c r="F33" s="26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-6</v>
      </c>
      <c r="L33" s="218">
        <v>25</v>
      </c>
      <c r="M33" s="218">
        <v>0</v>
      </c>
      <c r="N33" s="218">
        <v>0</v>
      </c>
      <c r="O33" s="218">
        <v>0</v>
      </c>
      <c r="P33" s="218">
        <v>0</v>
      </c>
    </row>
    <row r="34" spans="1:16">
      <c r="A34" t="s">
        <v>76</v>
      </c>
      <c r="C34" s="26">
        <v>35.270000000000003</v>
      </c>
      <c r="D34" s="26">
        <v>0</v>
      </c>
      <c r="E34" s="26">
        <v>0</v>
      </c>
      <c r="F34" s="26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-6</v>
      </c>
      <c r="L34" s="218">
        <v>25</v>
      </c>
      <c r="M34" s="218">
        <v>0</v>
      </c>
      <c r="N34" s="218">
        <v>0</v>
      </c>
      <c r="O34" s="218">
        <v>0</v>
      </c>
      <c r="P34" s="218">
        <v>0</v>
      </c>
    </row>
    <row r="35" spans="1:16">
      <c r="A35" t="s">
        <v>77</v>
      </c>
      <c r="C35" s="26">
        <v>35.270000000000003</v>
      </c>
      <c r="D35" s="26">
        <v>0</v>
      </c>
      <c r="E35" s="26">
        <v>0</v>
      </c>
      <c r="F35" s="26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-6</v>
      </c>
      <c r="L35" s="218">
        <v>25</v>
      </c>
      <c r="M35" s="218">
        <v>0</v>
      </c>
      <c r="N35" s="218">
        <v>0</v>
      </c>
      <c r="O35" s="218">
        <v>0</v>
      </c>
      <c r="P35" s="218">
        <v>0</v>
      </c>
    </row>
    <row r="36" spans="1:16">
      <c r="A36" t="s">
        <v>78</v>
      </c>
      <c r="C36" s="26">
        <v>35.270000000000003</v>
      </c>
      <c r="D36" s="26">
        <v>0</v>
      </c>
      <c r="E36" s="26">
        <v>0</v>
      </c>
      <c r="F36" s="26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-6</v>
      </c>
      <c r="L36" s="218">
        <v>25</v>
      </c>
      <c r="M36" s="218">
        <v>0</v>
      </c>
      <c r="N36" s="218">
        <v>0</v>
      </c>
      <c r="O36" s="218">
        <v>0</v>
      </c>
      <c r="P36" s="218">
        <v>0</v>
      </c>
    </row>
    <row r="37" spans="1:16">
      <c r="A37" t="s">
        <v>79</v>
      </c>
      <c r="C37" s="26">
        <v>35.270000000000003</v>
      </c>
      <c r="D37" s="26">
        <v>0</v>
      </c>
      <c r="E37" s="26">
        <v>0</v>
      </c>
      <c r="F37" s="26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-6</v>
      </c>
      <c r="L37" s="218">
        <v>25</v>
      </c>
      <c r="M37" s="218">
        <v>0</v>
      </c>
      <c r="N37" s="218">
        <v>0</v>
      </c>
      <c r="O37" s="218">
        <v>0</v>
      </c>
      <c r="P37" s="218">
        <v>0</v>
      </c>
    </row>
    <row r="38" spans="1:16">
      <c r="A38" t="s">
        <v>80</v>
      </c>
      <c r="C38" s="26">
        <v>35.22</v>
      </c>
      <c r="D38" s="26">
        <v>0</v>
      </c>
      <c r="E38" s="26">
        <v>0</v>
      </c>
      <c r="F38" s="26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-6</v>
      </c>
      <c r="L38" s="218">
        <v>25</v>
      </c>
      <c r="M38" s="218">
        <v>0</v>
      </c>
      <c r="N38" s="218">
        <v>0</v>
      </c>
      <c r="O38" s="218">
        <v>0</v>
      </c>
      <c r="P38" s="218">
        <v>0</v>
      </c>
    </row>
    <row r="39" spans="1:16">
      <c r="A39" t="s">
        <v>81</v>
      </c>
      <c r="C39" s="26">
        <v>35.22</v>
      </c>
      <c r="D39" s="26">
        <v>0</v>
      </c>
      <c r="E39" s="26">
        <v>0</v>
      </c>
      <c r="F39" s="26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-6</v>
      </c>
      <c r="L39" s="218">
        <v>30</v>
      </c>
      <c r="M39" s="218">
        <v>0</v>
      </c>
      <c r="N39" s="218">
        <v>0</v>
      </c>
      <c r="O39" s="218">
        <v>0</v>
      </c>
      <c r="P39" s="218">
        <v>0</v>
      </c>
    </row>
    <row r="40" spans="1:16">
      <c r="A40" t="s">
        <v>82</v>
      </c>
      <c r="C40" s="26">
        <v>35.22</v>
      </c>
      <c r="D40" s="26">
        <v>0</v>
      </c>
      <c r="E40" s="26">
        <v>0</v>
      </c>
      <c r="F40" s="26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-6</v>
      </c>
      <c r="L40" s="218">
        <v>30</v>
      </c>
      <c r="M40" s="218">
        <v>0</v>
      </c>
      <c r="N40" s="218">
        <v>0</v>
      </c>
      <c r="O40" s="218">
        <v>0</v>
      </c>
      <c r="P40" s="218">
        <v>0</v>
      </c>
    </row>
    <row r="41" spans="1:16">
      <c r="A41" t="s">
        <v>83</v>
      </c>
      <c r="C41" s="26">
        <v>35.22</v>
      </c>
      <c r="D41" s="26">
        <v>0</v>
      </c>
      <c r="E41" s="26">
        <v>0</v>
      </c>
      <c r="F41" s="26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-6</v>
      </c>
      <c r="L41" s="218">
        <v>30</v>
      </c>
      <c r="M41" s="218">
        <v>0</v>
      </c>
      <c r="N41" s="218">
        <v>0</v>
      </c>
      <c r="O41" s="218">
        <v>0</v>
      </c>
      <c r="P41" s="218">
        <v>0</v>
      </c>
    </row>
    <row r="42" spans="1:16">
      <c r="A42" t="s">
        <v>84</v>
      </c>
      <c r="C42" s="26">
        <v>35.22</v>
      </c>
      <c r="D42" s="26">
        <v>0</v>
      </c>
      <c r="E42" s="26">
        <v>0</v>
      </c>
      <c r="F42" s="26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-6</v>
      </c>
      <c r="L42" s="218">
        <v>30</v>
      </c>
      <c r="M42" s="218">
        <v>0</v>
      </c>
      <c r="N42" s="218">
        <v>0</v>
      </c>
      <c r="O42" s="218">
        <v>0</v>
      </c>
      <c r="P42" s="218">
        <v>0</v>
      </c>
    </row>
    <row r="43" spans="1:16">
      <c r="A43" t="s">
        <v>85</v>
      </c>
      <c r="C43" s="26">
        <v>37</v>
      </c>
      <c r="D43" s="26">
        <v>28</v>
      </c>
      <c r="E43" s="26">
        <v>0</v>
      </c>
      <c r="F43" s="26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-6</v>
      </c>
      <c r="L43" s="218">
        <v>30</v>
      </c>
      <c r="M43" s="218">
        <v>0</v>
      </c>
      <c r="N43" s="218">
        <v>0</v>
      </c>
      <c r="O43" s="218">
        <v>0</v>
      </c>
      <c r="P43" s="218">
        <v>0</v>
      </c>
    </row>
    <row r="44" spans="1:16">
      <c r="A44" t="s">
        <v>86</v>
      </c>
      <c r="C44" s="26">
        <v>37</v>
      </c>
      <c r="D44" s="26">
        <v>28</v>
      </c>
      <c r="E44" s="26">
        <v>0</v>
      </c>
      <c r="F44" s="26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-6</v>
      </c>
      <c r="L44" s="218">
        <v>30</v>
      </c>
      <c r="M44" s="218">
        <v>0</v>
      </c>
      <c r="N44" s="218">
        <v>0</v>
      </c>
      <c r="O44" s="218">
        <v>0</v>
      </c>
      <c r="P44" s="218">
        <v>0</v>
      </c>
    </row>
    <row r="45" spans="1:16">
      <c r="A45" t="s">
        <v>87</v>
      </c>
      <c r="C45" s="26">
        <v>37</v>
      </c>
      <c r="D45" s="26">
        <v>28</v>
      </c>
      <c r="E45" s="26">
        <v>0</v>
      </c>
      <c r="F45" s="26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-6</v>
      </c>
      <c r="L45" s="218">
        <v>30</v>
      </c>
      <c r="M45" s="218">
        <v>0</v>
      </c>
      <c r="N45" s="218">
        <v>0</v>
      </c>
      <c r="O45" s="218">
        <v>0</v>
      </c>
      <c r="P45" s="218">
        <v>0</v>
      </c>
    </row>
    <row r="46" spans="1:16">
      <c r="A46" t="s">
        <v>88</v>
      </c>
      <c r="C46" s="26">
        <v>37</v>
      </c>
      <c r="D46" s="26">
        <v>0</v>
      </c>
      <c r="E46" s="26">
        <v>0</v>
      </c>
      <c r="F46" s="26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-6</v>
      </c>
      <c r="L46" s="218">
        <v>30</v>
      </c>
      <c r="M46" s="218">
        <v>0</v>
      </c>
      <c r="N46" s="218">
        <v>0</v>
      </c>
      <c r="O46" s="218">
        <v>0</v>
      </c>
      <c r="P46" s="218">
        <v>0</v>
      </c>
    </row>
    <row r="47" spans="1:16">
      <c r="A47" t="s">
        <v>89</v>
      </c>
      <c r="C47" s="26">
        <v>33.270000000000003</v>
      </c>
      <c r="D47" s="26">
        <v>0</v>
      </c>
      <c r="E47" s="26">
        <v>0</v>
      </c>
      <c r="F47" s="26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-6</v>
      </c>
      <c r="L47" s="218">
        <v>30</v>
      </c>
      <c r="M47" s="218">
        <v>0</v>
      </c>
      <c r="N47" s="218">
        <v>0</v>
      </c>
      <c r="O47" s="218">
        <v>0</v>
      </c>
      <c r="P47" s="218">
        <v>0</v>
      </c>
    </row>
    <row r="48" spans="1:16">
      <c r="A48" t="s">
        <v>90</v>
      </c>
      <c r="C48" s="26">
        <v>33.270000000000003</v>
      </c>
      <c r="D48" s="26">
        <v>0</v>
      </c>
      <c r="E48" s="26">
        <v>0</v>
      </c>
      <c r="F48" s="26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-6</v>
      </c>
      <c r="L48" s="218">
        <v>30</v>
      </c>
      <c r="M48" s="218">
        <v>0</v>
      </c>
      <c r="N48" s="218">
        <v>0</v>
      </c>
      <c r="O48" s="218">
        <v>0</v>
      </c>
      <c r="P48" s="218">
        <v>0</v>
      </c>
    </row>
    <row r="49" spans="1:16">
      <c r="A49" t="s">
        <v>91</v>
      </c>
      <c r="C49" s="26">
        <v>33.270000000000003</v>
      </c>
      <c r="D49" s="26">
        <v>0</v>
      </c>
      <c r="E49" s="26">
        <v>0</v>
      </c>
      <c r="F49" s="26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-6</v>
      </c>
      <c r="L49" s="218">
        <v>30</v>
      </c>
      <c r="M49" s="218">
        <v>0</v>
      </c>
      <c r="N49" s="218">
        <v>0</v>
      </c>
      <c r="O49" s="218">
        <v>0</v>
      </c>
      <c r="P49" s="218">
        <v>0</v>
      </c>
    </row>
    <row r="50" spans="1:16">
      <c r="A50" t="s">
        <v>92</v>
      </c>
      <c r="C50" s="26">
        <v>33.270000000000003</v>
      </c>
      <c r="D50" s="26">
        <v>0</v>
      </c>
      <c r="E50" s="26">
        <v>0</v>
      </c>
      <c r="F50" s="26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-6</v>
      </c>
      <c r="L50" s="218">
        <v>30</v>
      </c>
      <c r="M50" s="218">
        <v>0</v>
      </c>
      <c r="N50" s="218">
        <v>0</v>
      </c>
      <c r="O50" s="218">
        <v>0</v>
      </c>
      <c r="P50" s="218">
        <v>0</v>
      </c>
    </row>
    <row r="51" spans="1:16">
      <c r="A51" t="s">
        <v>93</v>
      </c>
      <c r="C51" s="26">
        <v>36</v>
      </c>
      <c r="D51" s="26">
        <v>28</v>
      </c>
      <c r="E51" s="26">
        <v>0</v>
      </c>
      <c r="F51" s="26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-6</v>
      </c>
      <c r="L51" s="218">
        <v>30</v>
      </c>
      <c r="M51" s="218">
        <v>0</v>
      </c>
      <c r="N51" s="218">
        <v>0</v>
      </c>
      <c r="O51" s="218">
        <v>0</v>
      </c>
      <c r="P51" s="218">
        <v>0</v>
      </c>
    </row>
    <row r="52" spans="1:16">
      <c r="A52" t="s">
        <v>94</v>
      </c>
      <c r="C52" s="26">
        <v>36</v>
      </c>
      <c r="D52" s="26">
        <v>28</v>
      </c>
      <c r="E52" s="26">
        <v>0</v>
      </c>
      <c r="F52" s="26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-6</v>
      </c>
      <c r="L52" s="218">
        <v>30</v>
      </c>
      <c r="M52" s="218">
        <v>0</v>
      </c>
      <c r="N52" s="218">
        <v>0</v>
      </c>
      <c r="O52" s="218">
        <v>0</v>
      </c>
      <c r="P52" s="218">
        <v>0</v>
      </c>
    </row>
    <row r="53" spans="1:16">
      <c r="A53" t="s">
        <v>95</v>
      </c>
      <c r="C53" s="26">
        <v>37</v>
      </c>
      <c r="D53" s="26">
        <v>28</v>
      </c>
      <c r="E53" s="26">
        <v>0</v>
      </c>
      <c r="F53" s="26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-6</v>
      </c>
      <c r="L53" s="218">
        <v>30</v>
      </c>
      <c r="M53" s="218">
        <v>0</v>
      </c>
      <c r="N53" s="218">
        <v>0</v>
      </c>
      <c r="O53" s="218">
        <v>0</v>
      </c>
      <c r="P53" s="218">
        <v>0</v>
      </c>
    </row>
    <row r="54" spans="1:16">
      <c r="A54" t="s">
        <v>96</v>
      </c>
      <c r="C54" s="26">
        <v>37</v>
      </c>
      <c r="D54" s="26">
        <v>28</v>
      </c>
      <c r="E54" s="26">
        <v>0</v>
      </c>
      <c r="F54" s="26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-6</v>
      </c>
      <c r="L54" s="218">
        <v>30</v>
      </c>
      <c r="M54" s="218">
        <v>0</v>
      </c>
      <c r="N54" s="218">
        <v>0</v>
      </c>
      <c r="O54" s="218">
        <v>0</v>
      </c>
      <c r="P54" s="218">
        <v>0</v>
      </c>
    </row>
    <row r="55" spans="1:16">
      <c r="A55" t="s">
        <v>97</v>
      </c>
      <c r="C55" s="26">
        <v>37</v>
      </c>
      <c r="D55" s="26">
        <v>28</v>
      </c>
      <c r="E55" s="26">
        <v>0</v>
      </c>
      <c r="F55" s="26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-6</v>
      </c>
      <c r="L55" s="218">
        <v>30</v>
      </c>
      <c r="M55" s="218">
        <v>0</v>
      </c>
      <c r="N55" s="218">
        <v>0</v>
      </c>
      <c r="O55" s="218">
        <v>0</v>
      </c>
      <c r="P55" s="218">
        <v>0</v>
      </c>
    </row>
    <row r="56" spans="1:16">
      <c r="A56" t="s">
        <v>98</v>
      </c>
      <c r="C56" s="26">
        <v>38</v>
      </c>
      <c r="D56" s="26">
        <v>28</v>
      </c>
      <c r="E56" s="26">
        <v>0</v>
      </c>
      <c r="F56" s="26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-6</v>
      </c>
      <c r="L56" s="218">
        <v>30</v>
      </c>
      <c r="M56" s="218">
        <v>0</v>
      </c>
      <c r="N56" s="218">
        <v>0</v>
      </c>
      <c r="O56" s="218">
        <v>0</v>
      </c>
      <c r="P56" s="218">
        <v>0</v>
      </c>
    </row>
    <row r="57" spans="1:16">
      <c r="A57" t="s">
        <v>99</v>
      </c>
      <c r="C57" s="26">
        <v>38</v>
      </c>
      <c r="D57" s="26">
        <v>28</v>
      </c>
      <c r="E57" s="26">
        <v>0</v>
      </c>
      <c r="F57" s="26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-6</v>
      </c>
      <c r="L57" s="218">
        <v>30</v>
      </c>
      <c r="M57" s="218">
        <v>0</v>
      </c>
      <c r="N57" s="218">
        <v>0</v>
      </c>
      <c r="O57" s="218">
        <v>0</v>
      </c>
      <c r="P57" s="218">
        <v>0</v>
      </c>
    </row>
    <row r="58" spans="1:16">
      <c r="A58" t="s">
        <v>100</v>
      </c>
      <c r="C58" s="26">
        <v>38</v>
      </c>
      <c r="D58" s="26">
        <v>28</v>
      </c>
      <c r="E58" s="26">
        <v>0</v>
      </c>
      <c r="F58" s="26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-6</v>
      </c>
      <c r="L58" s="218">
        <v>30</v>
      </c>
      <c r="M58" s="218">
        <v>0</v>
      </c>
      <c r="N58" s="218">
        <v>0</v>
      </c>
      <c r="O58" s="218">
        <v>0</v>
      </c>
      <c r="P58" s="218">
        <v>0</v>
      </c>
    </row>
    <row r="59" spans="1:16">
      <c r="A59" t="s">
        <v>101</v>
      </c>
      <c r="C59" s="26">
        <v>39</v>
      </c>
      <c r="D59" s="26">
        <v>28</v>
      </c>
      <c r="E59" s="26">
        <v>0</v>
      </c>
      <c r="F59" s="26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-6</v>
      </c>
      <c r="L59" s="218">
        <v>30</v>
      </c>
      <c r="M59" s="218">
        <v>0</v>
      </c>
      <c r="N59" s="218">
        <v>0</v>
      </c>
      <c r="O59" s="218">
        <v>0</v>
      </c>
      <c r="P59" s="218">
        <v>0</v>
      </c>
    </row>
    <row r="60" spans="1:16">
      <c r="A60" t="s">
        <v>102</v>
      </c>
      <c r="C60" s="26">
        <v>39</v>
      </c>
      <c r="D60" s="26">
        <v>28</v>
      </c>
      <c r="E60" s="26">
        <v>0</v>
      </c>
      <c r="F60" s="26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-6</v>
      </c>
      <c r="L60" s="218">
        <v>30</v>
      </c>
      <c r="M60" s="218">
        <v>0</v>
      </c>
      <c r="N60" s="218">
        <v>0</v>
      </c>
      <c r="O60" s="218">
        <v>0</v>
      </c>
      <c r="P60" s="218">
        <v>0</v>
      </c>
    </row>
    <row r="61" spans="1:16">
      <c r="A61" t="s">
        <v>103</v>
      </c>
      <c r="C61" s="26">
        <v>39</v>
      </c>
      <c r="D61" s="26">
        <v>28</v>
      </c>
      <c r="E61" s="26">
        <v>0</v>
      </c>
      <c r="F61" s="26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-6</v>
      </c>
      <c r="L61" s="218">
        <v>30</v>
      </c>
      <c r="M61" s="218">
        <v>0</v>
      </c>
      <c r="N61" s="218">
        <v>0</v>
      </c>
      <c r="O61" s="218">
        <v>0</v>
      </c>
      <c r="P61" s="218">
        <v>0</v>
      </c>
    </row>
    <row r="62" spans="1:16">
      <c r="A62" t="s">
        <v>104</v>
      </c>
      <c r="C62" s="26">
        <v>39</v>
      </c>
      <c r="D62" s="26">
        <v>28</v>
      </c>
      <c r="E62" s="26">
        <v>0</v>
      </c>
      <c r="F62" s="26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-6</v>
      </c>
      <c r="L62" s="218">
        <v>30</v>
      </c>
      <c r="M62" s="218">
        <v>0</v>
      </c>
      <c r="N62" s="218">
        <v>0</v>
      </c>
      <c r="O62" s="218">
        <v>0</v>
      </c>
      <c r="P62" s="218">
        <v>0</v>
      </c>
    </row>
    <row r="63" spans="1:16">
      <c r="A63" t="s">
        <v>105</v>
      </c>
      <c r="C63" s="26">
        <v>39</v>
      </c>
      <c r="D63" s="26">
        <v>28</v>
      </c>
      <c r="E63" s="26">
        <v>0</v>
      </c>
      <c r="F63" s="26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-6</v>
      </c>
      <c r="L63" s="218">
        <v>30</v>
      </c>
      <c r="M63" s="218">
        <v>0</v>
      </c>
      <c r="N63" s="218">
        <v>0</v>
      </c>
      <c r="O63" s="218">
        <v>0</v>
      </c>
      <c r="P63" s="218">
        <v>0</v>
      </c>
    </row>
    <row r="64" spans="1:16">
      <c r="A64" t="s">
        <v>106</v>
      </c>
      <c r="C64" s="26">
        <v>39</v>
      </c>
      <c r="D64" s="26">
        <v>28</v>
      </c>
      <c r="E64" s="26">
        <v>0</v>
      </c>
      <c r="F64" s="26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-6</v>
      </c>
      <c r="L64" s="218">
        <v>30</v>
      </c>
      <c r="M64" s="218">
        <v>0</v>
      </c>
      <c r="N64" s="218">
        <v>0</v>
      </c>
      <c r="O64" s="218">
        <v>0</v>
      </c>
      <c r="P64" s="218">
        <v>0</v>
      </c>
    </row>
    <row r="65" spans="1:16">
      <c r="A65" t="s">
        <v>107</v>
      </c>
      <c r="C65" s="26">
        <v>70</v>
      </c>
      <c r="D65" s="26">
        <v>28</v>
      </c>
      <c r="E65" s="26">
        <v>0</v>
      </c>
      <c r="F65" s="26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-6</v>
      </c>
      <c r="L65" s="218">
        <v>30</v>
      </c>
      <c r="M65" s="218">
        <v>0</v>
      </c>
      <c r="N65" s="218">
        <v>0</v>
      </c>
      <c r="O65" s="218">
        <v>0</v>
      </c>
      <c r="P65" s="218">
        <v>0</v>
      </c>
    </row>
    <row r="66" spans="1:16">
      <c r="A66" t="s">
        <v>108</v>
      </c>
      <c r="C66" s="26">
        <v>70</v>
      </c>
      <c r="D66" s="26">
        <v>28</v>
      </c>
      <c r="E66" s="26">
        <v>0</v>
      </c>
      <c r="F66" s="26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-6</v>
      </c>
      <c r="L66" s="218">
        <v>30</v>
      </c>
      <c r="M66" s="218">
        <v>0</v>
      </c>
      <c r="N66" s="218">
        <v>0</v>
      </c>
      <c r="O66" s="218">
        <v>0</v>
      </c>
      <c r="P66" s="218">
        <v>0</v>
      </c>
    </row>
    <row r="67" spans="1:16">
      <c r="A67" t="s">
        <v>109</v>
      </c>
      <c r="C67" s="26">
        <v>70</v>
      </c>
      <c r="D67" s="26">
        <v>28</v>
      </c>
      <c r="E67" s="26">
        <v>0</v>
      </c>
      <c r="F67" s="26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-6</v>
      </c>
      <c r="L67" s="218">
        <v>30</v>
      </c>
      <c r="M67" s="218">
        <v>0</v>
      </c>
      <c r="N67" s="218">
        <v>0</v>
      </c>
      <c r="O67" s="218">
        <v>0</v>
      </c>
      <c r="P67" s="218">
        <v>0</v>
      </c>
    </row>
    <row r="68" spans="1:16">
      <c r="A68" t="s">
        <v>110</v>
      </c>
      <c r="C68" s="26">
        <v>70</v>
      </c>
      <c r="D68" s="26">
        <v>28</v>
      </c>
      <c r="E68" s="26">
        <v>0</v>
      </c>
      <c r="F68" s="26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-6</v>
      </c>
      <c r="L68" s="218">
        <v>30</v>
      </c>
      <c r="M68" s="218">
        <v>0</v>
      </c>
      <c r="N68" s="218">
        <v>0</v>
      </c>
      <c r="O68" s="218">
        <v>0</v>
      </c>
      <c r="P68" s="218">
        <v>0</v>
      </c>
    </row>
    <row r="69" spans="1:16">
      <c r="A69" t="s">
        <v>111</v>
      </c>
      <c r="C69" s="26">
        <v>70</v>
      </c>
      <c r="D69" s="26">
        <v>28</v>
      </c>
      <c r="E69" s="26">
        <v>0</v>
      </c>
      <c r="F69" s="26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-6</v>
      </c>
      <c r="L69" s="218">
        <v>30</v>
      </c>
      <c r="M69" s="218">
        <v>0</v>
      </c>
      <c r="N69" s="218">
        <v>0</v>
      </c>
      <c r="O69" s="218">
        <v>0</v>
      </c>
      <c r="P69" s="218">
        <v>0</v>
      </c>
    </row>
    <row r="70" spans="1:16">
      <c r="A70" t="s">
        <v>112</v>
      </c>
      <c r="C70" s="26">
        <v>35.270000000000003</v>
      </c>
      <c r="D70" s="26">
        <v>28</v>
      </c>
      <c r="E70" s="26">
        <v>0</v>
      </c>
      <c r="F70" s="26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-6</v>
      </c>
      <c r="L70" s="218">
        <v>30</v>
      </c>
      <c r="M70" s="218">
        <v>0</v>
      </c>
      <c r="N70" s="218">
        <v>0</v>
      </c>
      <c r="O70" s="218">
        <v>0</v>
      </c>
      <c r="P70" s="218">
        <v>0</v>
      </c>
    </row>
    <row r="71" spans="1:16">
      <c r="A71" t="s">
        <v>113</v>
      </c>
      <c r="C71" s="26">
        <v>36.909999999999997</v>
      </c>
      <c r="D71" s="26">
        <v>28</v>
      </c>
      <c r="E71" s="26">
        <v>0</v>
      </c>
      <c r="F71" s="26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-6</v>
      </c>
      <c r="L71" s="218">
        <v>30</v>
      </c>
      <c r="M71" s="218">
        <v>0</v>
      </c>
      <c r="N71" s="218">
        <v>0</v>
      </c>
      <c r="O71" s="218">
        <v>0</v>
      </c>
      <c r="P71" s="218">
        <v>0</v>
      </c>
    </row>
    <row r="72" spans="1:16">
      <c r="A72" t="s">
        <v>114</v>
      </c>
      <c r="C72" s="26">
        <v>36.909999999999997</v>
      </c>
      <c r="D72" s="26">
        <v>28</v>
      </c>
      <c r="E72" s="26">
        <v>0</v>
      </c>
      <c r="F72" s="26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-6</v>
      </c>
      <c r="L72" s="218">
        <v>30</v>
      </c>
      <c r="M72" s="218">
        <v>0</v>
      </c>
      <c r="N72" s="218">
        <v>0</v>
      </c>
      <c r="O72" s="218">
        <v>0</v>
      </c>
      <c r="P72" s="218">
        <v>0</v>
      </c>
    </row>
    <row r="73" spans="1:16">
      <c r="A73" t="s">
        <v>115</v>
      </c>
      <c r="C73" s="26">
        <v>36.630000000000003</v>
      </c>
      <c r="D73" s="26">
        <v>28</v>
      </c>
      <c r="E73" s="26">
        <v>0</v>
      </c>
      <c r="F73" s="26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-6</v>
      </c>
      <c r="L73" s="218">
        <v>30</v>
      </c>
      <c r="M73" s="218">
        <v>0</v>
      </c>
      <c r="N73" s="218">
        <v>0</v>
      </c>
      <c r="O73" s="218">
        <v>0</v>
      </c>
      <c r="P73" s="218">
        <v>0</v>
      </c>
    </row>
    <row r="74" spans="1:16">
      <c r="A74" t="s">
        <v>116</v>
      </c>
      <c r="C74" s="26">
        <v>36.630000000000003</v>
      </c>
      <c r="D74" s="26">
        <v>28</v>
      </c>
      <c r="E74" s="26">
        <v>0</v>
      </c>
      <c r="F74" s="26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-6</v>
      </c>
      <c r="L74" s="218">
        <v>30</v>
      </c>
      <c r="M74" s="218">
        <v>0</v>
      </c>
      <c r="N74" s="218">
        <v>0</v>
      </c>
      <c r="O74" s="218">
        <v>0</v>
      </c>
      <c r="P74" s="218">
        <v>0</v>
      </c>
    </row>
    <row r="75" spans="1:16">
      <c r="A75" t="s">
        <v>117</v>
      </c>
      <c r="C75" s="26">
        <v>36.630000000000003</v>
      </c>
      <c r="D75" s="26">
        <v>28</v>
      </c>
      <c r="E75" s="26">
        <v>0</v>
      </c>
      <c r="F75" s="26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-6</v>
      </c>
      <c r="L75" s="218">
        <v>30</v>
      </c>
      <c r="M75" s="218">
        <v>0</v>
      </c>
      <c r="N75" s="218">
        <v>0</v>
      </c>
      <c r="O75" s="218">
        <v>0</v>
      </c>
      <c r="P75" s="218">
        <v>0</v>
      </c>
    </row>
    <row r="76" spans="1:16">
      <c r="A76" t="s">
        <v>118</v>
      </c>
      <c r="C76" s="26">
        <v>36.630000000000003</v>
      </c>
      <c r="D76" s="26">
        <v>28</v>
      </c>
      <c r="E76" s="26">
        <v>0</v>
      </c>
      <c r="F76" s="26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-6</v>
      </c>
      <c r="L76" s="218">
        <v>30</v>
      </c>
      <c r="M76" s="218">
        <v>0</v>
      </c>
      <c r="N76" s="218">
        <v>0</v>
      </c>
      <c r="O76" s="218">
        <v>0</v>
      </c>
      <c r="P76" s="218">
        <v>0</v>
      </c>
    </row>
    <row r="77" spans="1:16">
      <c r="A77" t="s">
        <v>119</v>
      </c>
      <c r="C77" s="26">
        <v>36.630000000000003</v>
      </c>
      <c r="D77" s="26">
        <v>28</v>
      </c>
      <c r="E77" s="26">
        <v>0</v>
      </c>
      <c r="F77" s="26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-6</v>
      </c>
      <c r="L77" s="218">
        <v>30</v>
      </c>
      <c r="M77" s="218">
        <v>0</v>
      </c>
      <c r="N77" s="218">
        <v>0</v>
      </c>
      <c r="O77" s="218">
        <v>0</v>
      </c>
      <c r="P77" s="218">
        <v>0</v>
      </c>
    </row>
    <row r="78" spans="1:16">
      <c r="A78" t="s">
        <v>120</v>
      </c>
      <c r="C78" s="26">
        <v>36.630000000000003</v>
      </c>
      <c r="D78" s="26">
        <v>28</v>
      </c>
      <c r="E78" s="26">
        <v>0</v>
      </c>
      <c r="F78" s="26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-6</v>
      </c>
      <c r="L78" s="218">
        <v>30</v>
      </c>
      <c r="M78" s="218">
        <v>0</v>
      </c>
      <c r="N78" s="218">
        <v>0</v>
      </c>
      <c r="O78" s="218">
        <v>0</v>
      </c>
      <c r="P78" s="218">
        <v>0</v>
      </c>
    </row>
    <row r="79" spans="1:16">
      <c r="A79" t="s">
        <v>121</v>
      </c>
      <c r="C79" s="26">
        <v>36.630000000000003</v>
      </c>
      <c r="D79" s="26">
        <v>28</v>
      </c>
      <c r="E79" s="26">
        <v>0</v>
      </c>
      <c r="F79" s="26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-6</v>
      </c>
      <c r="L79" s="218">
        <v>30</v>
      </c>
      <c r="M79" s="218">
        <v>0</v>
      </c>
      <c r="N79" s="218">
        <v>0</v>
      </c>
      <c r="O79" s="218">
        <v>0</v>
      </c>
      <c r="P79" s="218">
        <v>0</v>
      </c>
    </row>
    <row r="80" spans="1:16">
      <c r="A80" t="s">
        <v>122</v>
      </c>
      <c r="C80" s="26">
        <v>36.630000000000003</v>
      </c>
      <c r="D80" s="26">
        <v>28</v>
      </c>
      <c r="E80" s="26">
        <v>0</v>
      </c>
      <c r="F80" s="26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-6</v>
      </c>
      <c r="L80" s="218">
        <v>30</v>
      </c>
      <c r="M80" s="218">
        <v>0</v>
      </c>
      <c r="N80" s="218">
        <v>0</v>
      </c>
      <c r="O80" s="218">
        <v>0</v>
      </c>
      <c r="P80" s="218">
        <v>0</v>
      </c>
    </row>
    <row r="81" spans="1:16">
      <c r="A81" t="s">
        <v>123</v>
      </c>
      <c r="C81" s="26">
        <v>36.909999999999997</v>
      </c>
      <c r="D81" s="26">
        <v>28</v>
      </c>
      <c r="E81" s="26">
        <v>0</v>
      </c>
      <c r="F81" s="26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-6</v>
      </c>
      <c r="L81" s="218">
        <v>30</v>
      </c>
      <c r="M81" s="218">
        <v>0</v>
      </c>
      <c r="N81" s="218">
        <v>0</v>
      </c>
      <c r="O81" s="218">
        <v>0</v>
      </c>
      <c r="P81" s="218">
        <v>0</v>
      </c>
    </row>
    <row r="82" spans="1:16">
      <c r="A82" t="s">
        <v>124</v>
      </c>
      <c r="C82" s="26">
        <v>36.909999999999997</v>
      </c>
      <c r="D82" s="26">
        <v>28</v>
      </c>
      <c r="E82" s="26">
        <v>0</v>
      </c>
      <c r="F82" s="26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-6</v>
      </c>
      <c r="L82" s="218">
        <v>30</v>
      </c>
      <c r="M82" s="218">
        <v>0</v>
      </c>
      <c r="N82" s="218">
        <v>0</v>
      </c>
      <c r="O82" s="218">
        <v>0</v>
      </c>
      <c r="P82" s="218">
        <v>0</v>
      </c>
    </row>
    <row r="83" spans="1:16">
      <c r="A83" t="s">
        <v>125</v>
      </c>
      <c r="C83" s="26">
        <v>36.909999999999997</v>
      </c>
      <c r="D83" s="26">
        <v>28</v>
      </c>
      <c r="E83" s="26">
        <v>0</v>
      </c>
      <c r="F83" s="26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-6</v>
      </c>
      <c r="L83" s="218">
        <v>30</v>
      </c>
      <c r="M83" s="218">
        <v>0</v>
      </c>
      <c r="N83" s="218">
        <v>0</v>
      </c>
      <c r="O83" s="218">
        <v>0</v>
      </c>
      <c r="P83" s="218">
        <v>0</v>
      </c>
    </row>
    <row r="84" spans="1:16">
      <c r="A84" t="s">
        <v>126</v>
      </c>
      <c r="C84" s="26">
        <v>36.909999999999997</v>
      </c>
      <c r="D84" s="26">
        <v>28</v>
      </c>
      <c r="E84" s="26">
        <v>0</v>
      </c>
      <c r="F84" s="26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-6</v>
      </c>
      <c r="L84" s="218">
        <v>30</v>
      </c>
      <c r="M84" s="218">
        <v>0</v>
      </c>
      <c r="N84" s="218">
        <v>0</v>
      </c>
      <c r="O84" s="218">
        <v>0</v>
      </c>
      <c r="P84" s="218">
        <v>0</v>
      </c>
    </row>
    <row r="85" spans="1:16">
      <c r="A85" t="s">
        <v>127</v>
      </c>
      <c r="C85" s="26">
        <v>36.909999999999997</v>
      </c>
      <c r="D85" s="26">
        <v>28</v>
      </c>
      <c r="E85" s="26">
        <v>0</v>
      </c>
      <c r="F85" s="26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-6</v>
      </c>
      <c r="L85" s="218">
        <v>30</v>
      </c>
      <c r="M85" s="218">
        <v>0</v>
      </c>
      <c r="N85" s="218">
        <v>0</v>
      </c>
      <c r="O85" s="218">
        <v>0</v>
      </c>
      <c r="P85" s="218">
        <v>0</v>
      </c>
    </row>
    <row r="86" spans="1:16">
      <c r="A86" t="s">
        <v>128</v>
      </c>
      <c r="C86" s="26">
        <v>36.909999999999997</v>
      </c>
      <c r="D86" s="26">
        <v>28</v>
      </c>
      <c r="E86" s="26">
        <v>0</v>
      </c>
      <c r="F86" s="26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-6</v>
      </c>
      <c r="L86" s="218">
        <v>30</v>
      </c>
      <c r="M86" s="218">
        <v>0</v>
      </c>
      <c r="N86" s="218">
        <v>0</v>
      </c>
      <c r="O86" s="218">
        <v>0</v>
      </c>
      <c r="P86" s="218">
        <v>0</v>
      </c>
    </row>
    <row r="87" spans="1:16">
      <c r="A87" t="s">
        <v>129</v>
      </c>
      <c r="C87" s="26">
        <v>36.909999999999997</v>
      </c>
      <c r="D87" s="26">
        <v>28</v>
      </c>
      <c r="E87" s="26">
        <v>0</v>
      </c>
      <c r="F87" s="26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-6</v>
      </c>
      <c r="L87" s="218">
        <v>30</v>
      </c>
      <c r="M87" s="218">
        <v>0</v>
      </c>
      <c r="N87" s="218">
        <v>0</v>
      </c>
      <c r="O87" s="218">
        <v>0</v>
      </c>
      <c r="P87" s="218">
        <v>0</v>
      </c>
    </row>
    <row r="88" spans="1:16">
      <c r="A88" t="s">
        <v>130</v>
      </c>
      <c r="C88" s="26">
        <v>36.909999999999997</v>
      </c>
      <c r="D88" s="26">
        <v>28</v>
      </c>
      <c r="E88" s="26">
        <v>0</v>
      </c>
      <c r="F88" s="26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-6</v>
      </c>
      <c r="L88" s="218">
        <v>30</v>
      </c>
      <c r="M88" s="218">
        <v>0</v>
      </c>
      <c r="N88" s="218">
        <v>0</v>
      </c>
      <c r="O88" s="218">
        <v>0</v>
      </c>
      <c r="P88" s="218">
        <v>0</v>
      </c>
    </row>
    <row r="89" spans="1:16">
      <c r="A89" t="s">
        <v>131</v>
      </c>
      <c r="C89" s="26">
        <v>36.909999999999997</v>
      </c>
      <c r="D89" s="26">
        <v>28</v>
      </c>
      <c r="E89" s="26">
        <v>0</v>
      </c>
      <c r="F89" s="26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-6</v>
      </c>
      <c r="L89" s="218">
        <v>30</v>
      </c>
      <c r="M89" s="218">
        <v>0</v>
      </c>
      <c r="N89" s="218">
        <v>0</v>
      </c>
      <c r="O89" s="218">
        <v>0</v>
      </c>
      <c r="P89" s="218">
        <v>0</v>
      </c>
    </row>
    <row r="90" spans="1:16">
      <c r="A90" t="s">
        <v>132</v>
      </c>
      <c r="C90" s="26">
        <v>36.909999999999997</v>
      </c>
      <c r="D90" s="26">
        <v>28</v>
      </c>
      <c r="E90" s="26">
        <v>0</v>
      </c>
      <c r="F90" s="26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-6</v>
      </c>
      <c r="L90" s="218">
        <v>30</v>
      </c>
      <c r="M90" s="218">
        <v>0</v>
      </c>
      <c r="N90" s="218">
        <v>0</v>
      </c>
      <c r="O90" s="218">
        <v>0</v>
      </c>
      <c r="P90" s="218">
        <v>0</v>
      </c>
    </row>
    <row r="91" spans="1:16">
      <c r="A91" t="s">
        <v>133</v>
      </c>
      <c r="C91" s="26">
        <v>36.909999999999997</v>
      </c>
      <c r="D91" s="26">
        <v>28</v>
      </c>
      <c r="E91" s="26">
        <v>0</v>
      </c>
      <c r="F91" s="26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85</v>
      </c>
      <c r="L91" s="218">
        <v>0</v>
      </c>
      <c r="M91" s="218">
        <v>0</v>
      </c>
      <c r="N91" s="218">
        <v>0</v>
      </c>
      <c r="O91" s="218">
        <v>0</v>
      </c>
      <c r="P91" s="218">
        <v>0</v>
      </c>
    </row>
    <row r="92" spans="1:16">
      <c r="A92" t="s">
        <v>134</v>
      </c>
      <c r="C92" s="26">
        <v>36.909999999999997</v>
      </c>
      <c r="D92" s="26">
        <v>28</v>
      </c>
      <c r="E92" s="26">
        <v>0</v>
      </c>
      <c r="F92" s="26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200</v>
      </c>
      <c r="L92" s="218">
        <v>0</v>
      </c>
      <c r="M92" s="218">
        <v>0</v>
      </c>
      <c r="N92" s="218">
        <v>0</v>
      </c>
      <c r="O92" s="218">
        <v>0</v>
      </c>
      <c r="P92" s="218">
        <v>0</v>
      </c>
    </row>
    <row r="93" spans="1:16">
      <c r="A93" t="s">
        <v>135</v>
      </c>
      <c r="C93" s="26">
        <v>36.909999999999997</v>
      </c>
      <c r="D93" s="26">
        <v>28</v>
      </c>
      <c r="E93" s="26">
        <v>0</v>
      </c>
      <c r="F93" s="26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200</v>
      </c>
      <c r="L93" s="218">
        <v>0</v>
      </c>
      <c r="M93" s="218">
        <v>0</v>
      </c>
      <c r="N93" s="218">
        <v>0</v>
      </c>
      <c r="O93" s="218">
        <v>0</v>
      </c>
      <c r="P93" s="218">
        <v>0</v>
      </c>
    </row>
    <row r="94" spans="1:16">
      <c r="A94" t="s">
        <v>136</v>
      </c>
      <c r="C94" s="26">
        <v>36.909999999999997</v>
      </c>
      <c r="D94" s="26">
        <v>28</v>
      </c>
      <c r="E94" s="26">
        <v>0</v>
      </c>
      <c r="F94" s="26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200</v>
      </c>
      <c r="L94" s="218">
        <v>0</v>
      </c>
      <c r="M94" s="218">
        <v>0</v>
      </c>
      <c r="N94" s="218">
        <v>0</v>
      </c>
      <c r="O94" s="218">
        <v>0</v>
      </c>
      <c r="P94" s="218">
        <v>0</v>
      </c>
    </row>
    <row r="95" spans="1:16">
      <c r="A95" t="s">
        <v>137</v>
      </c>
      <c r="C95" s="26">
        <v>36.909999999999997</v>
      </c>
      <c r="D95" s="26">
        <v>28</v>
      </c>
      <c r="E95" s="26">
        <v>0</v>
      </c>
      <c r="F95" s="26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200</v>
      </c>
      <c r="L95" s="218">
        <v>0</v>
      </c>
      <c r="M95" s="218">
        <v>0</v>
      </c>
      <c r="N95" s="218">
        <v>0</v>
      </c>
      <c r="O95" s="218">
        <v>0</v>
      </c>
      <c r="P95" s="218">
        <v>0</v>
      </c>
    </row>
    <row r="96" spans="1:16">
      <c r="A96" t="s">
        <v>138</v>
      </c>
      <c r="C96" s="26">
        <v>36.909999999999997</v>
      </c>
      <c r="D96" s="26">
        <v>28</v>
      </c>
      <c r="E96" s="26">
        <v>0</v>
      </c>
      <c r="F96" s="26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320</v>
      </c>
      <c r="L96" s="218">
        <v>0</v>
      </c>
      <c r="M96" s="218">
        <v>0</v>
      </c>
      <c r="N96" s="218">
        <v>0</v>
      </c>
      <c r="O96" s="218">
        <v>0</v>
      </c>
      <c r="P96" s="218">
        <v>0</v>
      </c>
    </row>
    <row r="97" spans="1:17">
      <c r="A97" t="s">
        <v>139</v>
      </c>
      <c r="C97" s="26">
        <v>36.909999999999997</v>
      </c>
      <c r="D97" s="26">
        <v>28</v>
      </c>
      <c r="E97" s="26">
        <v>0</v>
      </c>
      <c r="F97" s="26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320</v>
      </c>
      <c r="L97" s="218">
        <v>0</v>
      </c>
      <c r="M97" s="218">
        <v>0</v>
      </c>
      <c r="N97" s="218">
        <v>0</v>
      </c>
      <c r="O97" s="218">
        <v>0</v>
      </c>
      <c r="P97" s="218">
        <v>0</v>
      </c>
    </row>
    <row r="98" spans="1:17">
      <c r="A98" t="s">
        <v>140</v>
      </c>
      <c r="C98" s="26">
        <v>36.909999999999997</v>
      </c>
      <c r="D98" s="26">
        <v>28</v>
      </c>
      <c r="E98" s="26">
        <v>0</v>
      </c>
      <c r="F98" s="26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320</v>
      </c>
      <c r="L98" s="218">
        <v>0</v>
      </c>
      <c r="M98" s="218">
        <v>0</v>
      </c>
      <c r="N98" s="218">
        <v>0</v>
      </c>
      <c r="O98" s="218">
        <v>0</v>
      </c>
      <c r="P98" s="218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0.90955999999999948</v>
      </c>
      <c r="D99" s="156">
        <f t="shared" si="0"/>
        <v>0.35699999999999998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0.36285500000000004</v>
      </c>
      <c r="L99" s="156">
        <f t="shared" si="0"/>
        <v>0.47749999999999998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8">
        <v>0</v>
      </c>
      <c r="C3" s="218">
        <v>16.13</v>
      </c>
      <c r="D3" s="218">
        <v>1.79</v>
      </c>
      <c r="E3" s="218">
        <v>0</v>
      </c>
      <c r="F3" s="218">
        <v>0</v>
      </c>
      <c r="G3" s="218">
        <v>36.729999999999997</v>
      </c>
      <c r="H3" s="218">
        <v>0</v>
      </c>
      <c r="I3" s="218">
        <v>46.64</v>
      </c>
      <c r="J3" s="218">
        <v>3.73</v>
      </c>
      <c r="K3" s="218">
        <v>245.35</v>
      </c>
      <c r="L3" s="218">
        <v>13.35</v>
      </c>
      <c r="M3" s="218">
        <v>2.23</v>
      </c>
      <c r="N3" s="218">
        <v>1.84</v>
      </c>
      <c r="O3" s="218">
        <v>2.56</v>
      </c>
      <c r="P3" s="218">
        <v>1.0900000000000001</v>
      </c>
      <c r="Q3" s="218">
        <v>8.32</v>
      </c>
      <c r="R3" s="218">
        <v>13.96</v>
      </c>
      <c r="S3" s="218">
        <v>6.89</v>
      </c>
      <c r="T3" s="218">
        <v>1.75</v>
      </c>
      <c r="U3" s="218">
        <v>1.88</v>
      </c>
      <c r="V3" s="218">
        <v>6.2</v>
      </c>
      <c r="W3" s="218">
        <v>13.03</v>
      </c>
      <c r="X3" s="218">
        <v>2.17</v>
      </c>
      <c r="Y3" s="218">
        <v>0</v>
      </c>
      <c r="Z3" s="218">
        <v>4.0999999999999996</v>
      </c>
      <c r="AA3" s="218">
        <v>20.16</v>
      </c>
      <c r="AB3" s="218">
        <v>0</v>
      </c>
      <c r="AC3" s="218">
        <v>0.78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-1.9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</row>
    <row r="4" spans="1:42">
      <c r="A4" t="s">
        <v>46</v>
      </c>
      <c r="B4" s="218">
        <v>0</v>
      </c>
      <c r="C4" s="218">
        <v>16.13</v>
      </c>
      <c r="D4" s="218">
        <v>1.79</v>
      </c>
      <c r="E4" s="218">
        <v>0</v>
      </c>
      <c r="F4" s="218">
        <v>0</v>
      </c>
      <c r="G4" s="218">
        <v>36.729999999999997</v>
      </c>
      <c r="H4" s="218">
        <v>0</v>
      </c>
      <c r="I4" s="218">
        <v>46.64</v>
      </c>
      <c r="J4" s="218">
        <v>3.73</v>
      </c>
      <c r="K4" s="218">
        <v>245.35</v>
      </c>
      <c r="L4" s="218">
        <v>13.35</v>
      </c>
      <c r="M4" s="218">
        <v>2.23</v>
      </c>
      <c r="N4" s="218">
        <v>1.84</v>
      </c>
      <c r="O4" s="218">
        <v>2.56</v>
      </c>
      <c r="P4" s="218">
        <v>1.0900000000000001</v>
      </c>
      <c r="Q4" s="218">
        <v>8.32</v>
      </c>
      <c r="R4" s="218">
        <v>13.96</v>
      </c>
      <c r="S4" s="218">
        <v>6.89</v>
      </c>
      <c r="T4" s="218">
        <v>1.75</v>
      </c>
      <c r="U4" s="218">
        <v>1.73</v>
      </c>
      <c r="V4" s="218">
        <v>6.2</v>
      </c>
      <c r="W4" s="218">
        <v>13.03</v>
      </c>
      <c r="X4" s="218">
        <v>2.17</v>
      </c>
      <c r="Y4" s="218">
        <v>0</v>
      </c>
      <c r="Z4" s="218">
        <v>4.0999999999999996</v>
      </c>
      <c r="AA4" s="218">
        <v>20.16</v>
      </c>
      <c r="AB4" s="218">
        <v>0</v>
      </c>
      <c r="AC4" s="218">
        <v>0.78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-1.9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</row>
    <row r="5" spans="1:42">
      <c r="A5" t="s">
        <v>47</v>
      </c>
      <c r="B5" s="218">
        <v>0</v>
      </c>
      <c r="C5" s="218">
        <v>16.13</v>
      </c>
      <c r="D5" s="218">
        <v>1.79</v>
      </c>
      <c r="E5" s="218">
        <v>0</v>
      </c>
      <c r="F5" s="218">
        <v>0</v>
      </c>
      <c r="G5" s="218">
        <v>36.729999999999997</v>
      </c>
      <c r="H5" s="218">
        <v>0</v>
      </c>
      <c r="I5" s="218">
        <v>46.64</v>
      </c>
      <c r="J5" s="218">
        <v>3.73</v>
      </c>
      <c r="K5" s="218">
        <v>245.35</v>
      </c>
      <c r="L5" s="218">
        <v>13.35</v>
      </c>
      <c r="M5" s="218">
        <v>2.23</v>
      </c>
      <c r="N5" s="218">
        <v>1.84</v>
      </c>
      <c r="O5" s="218">
        <v>2.56</v>
      </c>
      <c r="P5" s="218">
        <v>1.07</v>
      </c>
      <c r="Q5" s="218">
        <v>8.32</v>
      </c>
      <c r="R5" s="218">
        <v>13.97</v>
      </c>
      <c r="S5" s="218">
        <v>6.95</v>
      </c>
      <c r="T5" s="218">
        <v>1.75</v>
      </c>
      <c r="U5" s="218">
        <v>1.73</v>
      </c>
      <c r="V5" s="218">
        <v>4.4400000000000004</v>
      </c>
      <c r="W5" s="218">
        <v>6.53</v>
      </c>
      <c r="X5" s="218">
        <v>0</v>
      </c>
      <c r="Y5" s="218">
        <v>0</v>
      </c>
      <c r="Z5" s="218">
        <v>35.090000000000003</v>
      </c>
      <c r="AA5" s="218">
        <v>20.16</v>
      </c>
      <c r="AB5" s="218">
        <v>0</v>
      </c>
      <c r="AC5" s="218">
        <v>0.78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-1.9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</row>
    <row r="6" spans="1:42">
      <c r="A6" t="s">
        <v>48</v>
      </c>
      <c r="B6" s="218">
        <v>0</v>
      </c>
      <c r="C6" s="218">
        <v>16.13</v>
      </c>
      <c r="D6" s="218">
        <v>1.79</v>
      </c>
      <c r="E6" s="218">
        <v>0</v>
      </c>
      <c r="F6" s="218">
        <v>0</v>
      </c>
      <c r="G6" s="218">
        <v>36.729999999999997</v>
      </c>
      <c r="H6" s="218">
        <v>0</v>
      </c>
      <c r="I6" s="218">
        <v>46.64</v>
      </c>
      <c r="J6" s="218">
        <v>3.73</v>
      </c>
      <c r="K6" s="218">
        <v>245.35</v>
      </c>
      <c r="L6" s="218">
        <v>13.35</v>
      </c>
      <c r="M6" s="218">
        <v>2.23</v>
      </c>
      <c r="N6" s="218">
        <v>1.84</v>
      </c>
      <c r="O6" s="218">
        <v>2.56</v>
      </c>
      <c r="P6" s="218">
        <v>1.07</v>
      </c>
      <c r="Q6" s="218">
        <v>8.32</v>
      </c>
      <c r="R6" s="218">
        <v>13.97</v>
      </c>
      <c r="S6" s="218">
        <v>6.95</v>
      </c>
      <c r="T6" s="218">
        <v>1.75</v>
      </c>
      <c r="U6" s="218">
        <v>1.73</v>
      </c>
      <c r="V6" s="218">
        <v>6.2</v>
      </c>
      <c r="W6" s="218">
        <v>8.8699999999999992</v>
      </c>
      <c r="X6" s="218">
        <v>2.17</v>
      </c>
      <c r="Y6" s="218">
        <v>0</v>
      </c>
      <c r="Z6" s="218">
        <v>64.23</v>
      </c>
      <c r="AA6" s="218">
        <v>20.16</v>
      </c>
      <c r="AB6" s="218">
        <v>0</v>
      </c>
      <c r="AC6" s="218">
        <v>0.78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-1.9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</row>
    <row r="7" spans="1:42">
      <c r="A7" t="s">
        <v>49</v>
      </c>
      <c r="B7" s="218">
        <v>0</v>
      </c>
      <c r="C7" s="218">
        <v>16.13</v>
      </c>
      <c r="D7" s="218">
        <v>1.79</v>
      </c>
      <c r="E7" s="218">
        <v>0</v>
      </c>
      <c r="F7" s="218">
        <v>0</v>
      </c>
      <c r="G7" s="218">
        <v>36.729999999999997</v>
      </c>
      <c r="H7" s="218">
        <v>0</v>
      </c>
      <c r="I7" s="218">
        <v>46.64</v>
      </c>
      <c r="J7" s="218">
        <v>3.73</v>
      </c>
      <c r="K7" s="218">
        <v>114.08</v>
      </c>
      <c r="L7" s="218">
        <v>13.31</v>
      </c>
      <c r="M7" s="218">
        <v>2.23</v>
      </c>
      <c r="N7" s="218">
        <v>1.84</v>
      </c>
      <c r="O7" s="218">
        <v>2.56</v>
      </c>
      <c r="P7" s="218">
        <v>1.07</v>
      </c>
      <c r="Q7" s="218">
        <v>8.32</v>
      </c>
      <c r="R7" s="218">
        <v>11.45</v>
      </c>
      <c r="S7" s="218">
        <v>6.13</v>
      </c>
      <c r="T7" s="218">
        <v>1.75</v>
      </c>
      <c r="U7" s="218">
        <v>1.73</v>
      </c>
      <c r="V7" s="218">
        <v>6.2</v>
      </c>
      <c r="W7" s="218">
        <v>13.03</v>
      </c>
      <c r="X7" s="218">
        <v>2.17</v>
      </c>
      <c r="Y7" s="218">
        <v>0</v>
      </c>
      <c r="Z7" s="218">
        <v>66.17</v>
      </c>
      <c r="AA7" s="218">
        <v>20.16</v>
      </c>
      <c r="AB7" s="218">
        <v>0</v>
      </c>
      <c r="AC7" s="218">
        <v>0.78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-1.9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</row>
    <row r="8" spans="1:42">
      <c r="A8" t="s">
        <v>50</v>
      </c>
      <c r="B8" s="218">
        <v>0</v>
      </c>
      <c r="C8" s="218">
        <v>16.13</v>
      </c>
      <c r="D8" s="218">
        <v>1.79</v>
      </c>
      <c r="E8" s="218">
        <v>0</v>
      </c>
      <c r="F8" s="218">
        <v>0</v>
      </c>
      <c r="G8" s="218">
        <v>36.729999999999997</v>
      </c>
      <c r="H8" s="218">
        <v>0</v>
      </c>
      <c r="I8" s="218">
        <v>46.64</v>
      </c>
      <c r="J8" s="218">
        <v>3.73</v>
      </c>
      <c r="K8" s="218">
        <v>153.13999999999999</v>
      </c>
      <c r="L8" s="218">
        <v>13.31</v>
      </c>
      <c r="M8" s="218">
        <v>2.23</v>
      </c>
      <c r="N8" s="218">
        <v>1.84</v>
      </c>
      <c r="O8" s="218">
        <v>2.56</v>
      </c>
      <c r="P8" s="218">
        <v>1.07</v>
      </c>
      <c r="Q8" s="218">
        <v>8.32</v>
      </c>
      <c r="R8" s="218">
        <v>11.85</v>
      </c>
      <c r="S8" s="218">
        <v>6.13</v>
      </c>
      <c r="T8" s="218">
        <v>1.75</v>
      </c>
      <c r="U8" s="218">
        <v>1.73</v>
      </c>
      <c r="V8" s="218">
        <v>6.2</v>
      </c>
      <c r="W8" s="218">
        <v>13.03</v>
      </c>
      <c r="X8" s="218">
        <v>2.17</v>
      </c>
      <c r="Y8" s="218">
        <v>0</v>
      </c>
      <c r="Z8" s="218">
        <v>66.17</v>
      </c>
      <c r="AA8" s="218">
        <v>20.16</v>
      </c>
      <c r="AB8" s="218">
        <v>0</v>
      </c>
      <c r="AC8" s="218">
        <v>0.78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-1.9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</row>
    <row r="9" spans="1:42">
      <c r="A9" t="s">
        <v>51</v>
      </c>
      <c r="B9" s="218">
        <v>0</v>
      </c>
      <c r="C9" s="218">
        <v>16.13</v>
      </c>
      <c r="D9" s="218">
        <v>1.79</v>
      </c>
      <c r="E9" s="218">
        <v>0</v>
      </c>
      <c r="F9" s="218">
        <v>0</v>
      </c>
      <c r="G9" s="218">
        <v>36.729999999999997</v>
      </c>
      <c r="H9" s="218">
        <v>0</v>
      </c>
      <c r="I9" s="218">
        <v>46.64</v>
      </c>
      <c r="J9" s="218">
        <v>3.73</v>
      </c>
      <c r="K9" s="218">
        <v>192.19</v>
      </c>
      <c r="L9" s="218">
        <v>13.31</v>
      </c>
      <c r="M9" s="218">
        <v>2.23</v>
      </c>
      <c r="N9" s="218">
        <v>1.84</v>
      </c>
      <c r="O9" s="218">
        <v>2.56</v>
      </c>
      <c r="P9" s="218">
        <v>1.0900000000000001</v>
      </c>
      <c r="Q9" s="218">
        <v>8.32</v>
      </c>
      <c r="R9" s="218">
        <v>10.33</v>
      </c>
      <c r="S9" s="218">
        <v>6.13</v>
      </c>
      <c r="T9" s="218">
        <v>1.75</v>
      </c>
      <c r="U9" s="218">
        <v>1.73</v>
      </c>
      <c r="V9" s="218">
        <v>6.2</v>
      </c>
      <c r="W9" s="218">
        <v>13.03</v>
      </c>
      <c r="X9" s="218">
        <v>2.17</v>
      </c>
      <c r="Y9" s="218">
        <v>0</v>
      </c>
      <c r="Z9" s="218">
        <v>66.17</v>
      </c>
      <c r="AA9" s="218">
        <v>20.16</v>
      </c>
      <c r="AB9" s="218">
        <v>0</v>
      </c>
      <c r="AC9" s="218">
        <v>0.78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-1.9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</row>
    <row r="10" spans="1:42">
      <c r="A10" t="s">
        <v>52</v>
      </c>
      <c r="B10" s="218">
        <v>0</v>
      </c>
      <c r="C10" s="218">
        <v>16.13</v>
      </c>
      <c r="D10" s="218">
        <v>1.79</v>
      </c>
      <c r="E10" s="218">
        <v>0</v>
      </c>
      <c r="F10" s="218">
        <v>0</v>
      </c>
      <c r="G10" s="218">
        <v>36.729999999999997</v>
      </c>
      <c r="H10" s="218">
        <v>0</v>
      </c>
      <c r="I10" s="218">
        <v>46.64</v>
      </c>
      <c r="J10" s="218">
        <v>3.73</v>
      </c>
      <c r="K10" s="218">
        <v>231.25</v>
      </c>
      <c r="L10" s="218">
        <v>13.31</v>
      </c>
      <c r="M10" s="218">
        <v>2.23</v>
      </c>
      <c r="N10" s="218">
        <v>1.84</v>
      </c>
      <c r="O10" s="218">
        <v>2.56</v>
      </c>
      <c r="P10" s="218">
        <v>1.0900000000000001</v>
      </c>
      <c r="Q10" s="218">
        <v>8.32</v>
      </c>
      <c r="R10" s="218">
        <v>10.33</v>
      </c>
      <c r="S10" s="218">
        <v>6.13</v>
      </c>
      <c r="T10" s="218">
        <v>1.75</v>
      </c>
      <c r="U10" s="218">
        <v>1.73</v>
      </c>
      <c r="V10" s="218">
        <v>6.2</v>
      </c>
      <c r="W10" s="218">
        <v>13.03</v>
      </c>
      <c r="X10" s="218">
        <v>2.17</v>
      </c>
      <c r="Y10" s="218">
        <v>0</v>
      </c>
      <c r="Z10" s="218">
        <v>66.17</v>
      </c>
      <c r="AA10" s="218">
        <v>20.16</v>
      </c>
      <c r="AB10" s="218">
        <v>0</v>
      </c>
      <c r="AC10" s="218">
        <v>0.78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-1.9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</row>
    <row r="11" spans="1:42">
      <c r="A11" t="s">
        <v>53</v>
      </c>
      <c r="B11" s="218">
        <v>0</v>
      </c>
      <c r="C11" s="218">
        <v>16.13</v>
      </c>
      <c r="D11" s="218">
        <v>1.79</v>
      </c>
      <c r="E11" s="218">
        <v>0</v>
      </c>
      <c r="F11" s="218">
        <v>0</v>
      </c>
      <c r="G11" s="218">
        <v>36.729999999999997</v>
      </c>
      <c r="H11" s="218">
        <v>0</v>
      </c>
      <c r="I11" s="218">
        <v>46.64</v>
      </c>
      <c r="J11" s="218">
        <v>3.73</v>
      </c>
      <c r="K11" s="218">
        <v>303.43</v>
      </c>
      <c r="L11" s="218">
        <v>13.28</v>
      </c>
      <c r="M11" s="218">
        <v>2.23</v>
      </c>
      <c r="N11" s="218">
        <v>1.84</v>
      </c>
      <c r="O11" s="218">
        <v>2.56</v>
      </c>
      <c r="P11" s="218">
        <v>1.43</v>
      </c>
      <c r="Q11" s="218">
        <v>8.32</v>
      </c>
      <c r="R11" s="218">
        <v>10.25</v>
      </c>
      <c r="S11" s="218">
        <v>6.1</v>
      </c>
      <c r="T11" s="218">
        <v>1.75</v>
      </c>
      <c r="U11" s="218">
        <v>1.73</v>
      </c>
      <c r="V11" s="218">
        <v>6.2</v>
      </c>
      <c r="W11" s="218">
        <v>13.03</v>
      </c>
      <c r="X11" s="218">
        <v>2.17</v>
      </c>
      <c r="Y11" s="218">
        <v>0</v>
      </c>
      <c r="Z11" s="218">
        <v>66.17</v>
      </c>
      <c r="AA11" s="218">
        <v>18.73</v>
      </c>
      <c r="AB11" s="218">
        <v>0</v>
      </c>
      <c r="AC11" s="218">
        <v>0.78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-1.9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</row>
    <row r="12" spans="1:42">
      <c r="A12" t="s">
        <v>54</v>
      </c>
      <c r="B12" s="218">
        <v>0</v>
      </c>
      <c r="C12" s="218">
        <v>16.13</v>
      </c>
      <c r="D12" s="218">
        <v>1.79</v>
      </c>
      <c r="E12" s="218">
        <v>0</v>
      </c>
      <c r="F12" s="218">
        <v>0</v>
      </c>
      <c r="G12" s="218">
        <v>36.729999999999997</v>
      </c>
      <c r="H12" s="218">
        <v>0</v>
      </c>
      <c r="I12" s="218">
        <v>46.64</v>
      </c>
      <c r="J12" s="218">
        <v>3.73</v>
      </c>
      <c r="K12" s="218">
        <v>368.95</v>
      </c>
      <c r="L12" s="218">
        <v>13.28</v>
      </c>
      <c r="M12" s="218">
        <v>2.23</v>
      </c>
      <c r="N12" s="218">
        <v>1.84</v>
      </c>
      <c r="O12" s="218">
        <v>2.56</v>
      </c>
      <c r="P12" s="218">
        <v>1.43</v>
      </c>
      <c r="Q12" s="218">
        <v>8.32</v>
      </c>
      <c r="R12" s="218">
        <v>10.25</v>
      </c>
      <c r="S12" s="218">
        <v>6.1</v>
      </c>
      <c r="T12" s="218">
        <v>1.75</v>
      </c>
      <c r="U12" s="218">
        <v>1.73</v>
      </c>
      <c r="V12" s="218">
        <v>6.2</v>
      </c>
      <c r="W12" s="218">
        <v>13.03</v>
      </c>
      <c r="X12" s="218">
        <v>2.17</v>
      </c>
      <c r="Y12" s="218">
        <v>0</v>
      </c>
      <c r="Z12" s="218">
        <v>66.17</v>
      </c>
      <c r="AA12" s="218">
        <v>18.73</v>
      </c>
      <c r="AB12" s="218">
        <v>0</v>
      </c>
      <c r="AC12" s="218">
        <v>0.78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-1.9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</row>
    <row r="13" spans="1:42">
      <c r="A13" t="s">
        <v>55</v>
      </c>
      <c r="B13" s="218">
        <v>0</v>
      </c>
      <c r="C13" s="218">
        <v>16.13</v>
      </c>
      <c r="D13" s="218">
        <v>1.79</v>
      </c>
      <c r="E13" s="218">
        <v>0</v>
      </c>
      <c r="F13" s="218">
        <v>0</v>
      </c>
      <c r="G13" s="218">
        <v>36.729999999999997</v>
      </c>
      <c r="H13" s="218">
        <v>0</v>
      </c>
      <c r="I13" s="218">
        <v>46.64</v>
      </c>
      <c r="J13" s="218">
        <v>3.73</v>
      </c>
      <c r="K13" s="218">
        <v>375.35</v>
      </c>
      <c r="L13" s="218">
        <v>13.28</v>
      </c>
      <c r="M13" s="218">
        <v>2.23</v>
      </c>
      <c r="N13" s="218">
        <v>1.84</v>
      </c>
      <c r="O13" s="218">
        <v>2.56</v>
      </c>
      <c r="P13" s="218">
        <v>1.43</v>
      </c>
      <c r="Q13" s="218">
        <v>8.32</v>
      </c>
      <c r="R13" s="218">
        <v>10.25</v>
      </c>
      <c r="S13" s="218">
        <v>6.1</v>
      </c>
      <c r="T13" s="218">
        <v>1.75</v>
      </c>
      <c r="U13" s="218">
        <v>1.73</v>
      </c>
      <c r="V13" s="218">
        <v>6.2</v>
      </c>
      <c r="W13" s="218">
        <v>14.1</v>
      </c>
      <c r="X13" s="218">
        <v>2.17</v>
      </c>
      <c r="Y13" s="218">
        <v>0</v>
      </c>
      <c r="Z13" s="218">
        <v>71.97</v>
      </c>
      <c r="AA13" s="218">
        <v>18.73</v>
      </c>
      <c r="AB13" s="218">
        <v>0</v>
      </c>
      <c r="AC13" s="218">
        <v>0.78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-1.9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</row>
    <row r="14" spans="1:42">
      <c r="A14" t="s">
        <v>56</v>
      </c>
      <c r="B14" s="218">
        <v>0</v>
      </c>
      <c r="C14" s="218">
        <v>16.13</v>
      </c>
      <c r="D14" s="218">
        <v>1.79</v>
      </c>
      <c r="E14" s="218">
        <v>0</v>
      </c>
      <c r="F14" s="218">
        <v>0</v>
      </c>
      <c r="G14" s="218">
        <v>36.729999999999997</v>
      </c>
      <c r="H14" s="218">
        <v>0</v>
      </c>
      <c r="I14" s="218">
        <v>46.64</v>
      </c>
      <c r="J14" s="218">
        <v>3.73</v>
      </c>
      <c r="K14" s="218">
        <v>375.35</v>
      </c>
      <c r="L14" s="218">
        <v>13.28</v>
      </c>
      <c r="M14" s="218">
        <v>2.23</v>
      </c>
      <c r="N14" s="218">
        <v>1.84</v>
      </c>
      <c r="O14" s="218">
        <v>2.56</v>
      </c>
      <c r="P14" s="218">
        <v>1.43</v>
      </c>
      <c r="Q14" s="218">
        <v>8.32</v>
      </c>
      <c r="R14" s="218">
        <v>10.25</v>
      </c>
      <c r="S14" s="218">
        <v>6.1</v>
      </c>
      <c r="T14" s="218">
        <v>1.75</v>
      </c>
      <c r="U14" s="218">
        <v>1.73</v>
      </c>
      <c r="V14" s="218">
        <v>6.2</v>
      </c>
      <c r="W14" s="218">
        <v>14.1</v>
      </c>
      <c r="X14" s="218">
        <v>2.17</v>
      </c>
      <c r="Y14" s="218">
        <v>0</v>
      </c>
      <c r="Z14" s="218">
        <v>73.91</v>
      </c>
      <c r="AA14" s="218">
        <v>18.73</v>
      </c>
      <c r="AB14" s="218">
        <v>0</v>
      </c>
      <c r="AC14" s="218">
        <v>0.78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-1.9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</row>
    <row r="15" spans="1:42">
      <c r="A15" t="s">
        <v>57</v>
      </c>
      <c r="B15" s="218">
        <v>0</v>
      </c>
      <c r="C15" s="218">
        <v>16.13</v>
      </c>
      <c r="D15" s="218">
        <v>1.79</v>
      </c>
      <c r="E15" s="218">
        <v>0</v>
      </c>
      <c r="F15" s="218">
        <v>0</v>
      </c>
      <c r="G15" s="218">
        <v>36.729999999999997</v>
      </c>
      <c r="H15" s="218">
        <v>0</v>
      </c>
      <c r="I15" s="218">
        <v>46.64</v>
      </c>
      <c r="J15" s="218">
        <v>3.73</v>
      </c>
      <c r="K15" s="218">
        <v>375.35</v>
      </c>
      <c r="L15" s="218">
        <v>13.28</v>
      </c>
      <c r="M15" s="218">
        <v>2.23</v>
      </c>
      <c r="N15" s="218">
        <v>1.84</v>
      </c>
      <c r="O15" s="218">
        <v>2.56</v>
      </c>
      <c r="P15" s="218">
        <v>1.43</v>
      </c>
      <c r="Q15" s="218">
        <v>8.32</v>
      </c>
      <c r="R15" s="218">
        <v>10.25</v>
      </c>
      <c r="S15" s="218">
        <v>6.1</v>
      </c>
      <c r="T15" s="218">
        <v>1.75</v>
      </c>
      <c r="U15" s="218">
        <v>1.73</v>
      </c>
      <c r="V15" s="218">
        <v>6.2</v>
      </c>
      <c r="W15" s="218">
        <v>15.55</v>
      </c>
      <c r="X15" s="218">
        <v>50.29</v>
      </c>
      <c r="Y15" s="218">
        <v>0</v>
      </c>
      <c r="Z15" s="218">
        <v>73.91</v>
      </c>
      <c r="AA15" s="218">
        <v>18.73</v>
      </c>
      <c r="AB15" s="218">
        <v>0</v>
      </c>
      <c r="AC15" s="218">
        <v>0.78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-1.9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</row>
    <row r="16" spans="1:42">
      <c r="A16" t="s">
        <v>58</v>
      </c>
      <c r="B16" s="218">
        <v>0</v>
      </c>
      <c r="C16" s="218">
        <v>16.13</v>
      </c>
      <c r="D16" s="218">
        <v>1.79</v>
      </c>
      <c r="E16" s="218">
        <v>0</v>
      </c>
      <c r="F16" s="218">
        <v>0</v>
      </c>
      <c r="G16" s="218">
        <v>36.729999999999997</v>
      </c>
      <c r="H16" s="218">
        <v>0</v>
      </c>
      <c r="I16" s="218">
        <v>46.64</v>
      </c>
      <c r="J16" s="218">
        <v>3.73</v>
      </c>
      <c r="K16" s="218">
        <v>375.35</v>
      </c>
      <c r="L16" s="218">
        <v>13.28</v>
      </c>
      <c r="M16" s="218">
        <v>2.23</v>
      </c>
      <c r="N16" s="218">
        <v>1.84</v>
      </c>
      <c r="O16" s="218">
        <v>2.56</v>
      </c>
      <c r="P16" s="218">
        <v>1.43</v>
      </c>
      <c r="Q16" s="218">
        <v>8.32</v>
      </c>
      <c r="R16" s="218">
        <v>10.25</v>
      </c>
      <c r="S16" s="218">
        <v>6.1</v>
      </c>
      <c r="T16" s="218">
        <v>1.75</v>
      </c>
      <c r="U16" s="218">
        <v>1.73</v>
      </c>
      <c r="V16" s="218">
        <v>6.2</v>
      </c>
      <c r="W16" s="218">
        <v>15.55</v>
      </c>
      <c r="X16" s="218">
        <v>50.29</v>
      </c>
      <c r="Y16" s="218">
        <v>0</v>
      </c>
      <c r="Z16" s="218">
        <v>73.91</v>
      </c>
      <c r="AA16" s="218">
        <v>18.73</v>
      </c>
      <c r="AB16" s="218">
        <v>0</v>
      </c>
      <c r="AC16" s="218">
        <v>0.78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-1.9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</row>
    <row r="17" spans="1:42">
      <c r="A17" t="s">
        <v>59</v>
      </c>
      <c r="B17" s="218">
        <v>0</v>
      </c>
      <c r="C17" s="218">
        <v>16.13</v>
      </c>
      <c r="D17" s="218">
        <v>1.79</v>
      </c>
      <c r="E17" s="218">
        <v>0</v>
      </c>
      <c r="F17" s="218">
        <v>0</v>
      </c>
      <c r="G17" s="218">
        <v>36.729999999999997</v>
      </c>
      <c r="H17" s="218">
        <v>0</v>
      </c>
      <c r="I17" s="218">
        <v>46.64</v>
      </c>
      <c r="J17" s="218">
        <v>3.73</v>
      </c>
      <c r="K17" s="218">
        <v>375.35</v>
      </c>
      <c r="L17" s="218">
        <v>13.28</v>
      </c>
      <c r="M17" s="218">
        <v>2.23</v>
      </c>
      <c r="N17" s="218">
        <v>1.84</v>
      </c>
      <c r="O17" s="218">
        <v>2.56</v>
      </c>
      <c r="P17" s="218">
        <v>1.43</v>
      </c>
      <c r="Q17" s="218">
        <v>8.32</v>
      </c>
      <c r="R17" s="218">
        <v>10.25</v>
      </c>
      <c r="S17" s="218">
        <v>6.1</v>
      </c>
      <c r="T17" s="218">
        <v>1.75</v>
      </c>
      <c r="U17" s="218">
        <v>1.73</v>
      </c>
      <c r="V17" s="218">
        <v>9.07</v>
      </c>
      <c r="W17" s="218">
        <v>15.55</v>
      </c>
      <c r="X17" s="218">
        <v>50.29</v>
      </c>
      <c r="Y17" s="218">
        <v>0</v>
      </c>
      <c r="Z17" s="218">
        <v>73.91</v>
      </c>
      <c r="AA17" s="218">
        <v>18.73</v>
      </c>
      <c r="AB17" s="218">
        <v>0</v>
      </c>
      <c r="AC17" s="218">
        <v>0.78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-1.9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</row>
    <row r="18" spans="1:42">
      <c r="A18" t="s">
        <v>60</v>
      </c>
      <c r="B18" s="218">
        <v>0</v>
      </c>
      <c r="C18" s="218">
        <v>16.13</v>
      </c>
      <c r="D18" s="218">
        <v>1.79</v>
      </c>
      <c r="E18" s="218">
        <v>0</v>
      </c>
      <c r="F18" s="218">
        <v>0</v>
      </c>
      <c r="G18" s="218">
        <v>36.729999999999997</v>
      </c>
      <c r="H18" s="218">
        <v>0</v>
      </c>
      <c r="I18" s="218">
        <v>46.64</v>
      </c>
      <c r="J18" s="218">
        <v>3.73</v>
      </c>
      <c r="K18" s="218">
        <v>375.35</v>
      </c>
      <c r="L18" s="218">
        <v>13.28</v>
      </c>
      <c r="M18" s="218">
        <v>2.23</v>
      </c>
      <c r="N18" s="218">
        <v>1.84</v>
      </c>
      <c r="O18" s="218">
        <v>2.56</v>
      </c>
      <c r="P18" s="218">
        <v>1.43</v>
      </c>
      <c r="Q18" s="218">
        <v>8.32</v>
      </c>
      <c r="R18" s="218">
        <v>10.25</v>
      </c>
      <c r="S18" s="218">
        <v>6.1</v>
      </c>
      <c r="T18" s="218">
        <v>1.75</v>
      </c>
      <c r="U18" s="218">
        <v>1.73</v>
      </c>
      <c r="V18" s="218">
        <v>9.1</v>
      </c>
      <c r="W18" s="218">
        <v>15.55</v>
      </c>
      <c r="X18" s="218">
        <v>50.29</v>
      </c>
      <c r="Y18" s="218">
        <v>0</v>
      </c>
      <c r="Z18" s="218">
        <v>73.91</v>
      </c>
      <c r="AA18" s="218">
        <v>18.73</v>
      </c>
      <c r="AB18" s="218">
        <v>0</v>
      </c>
      <c r="AC18" s="218">
        <v>0.78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-1.9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</row>
    <row r="19" spans="1:42">
      <c r="A19" t="s">
        <v>61</v>
      </c>
      <c r="B19" s="218">
        <v>0</v>
      </c>
      <c r="C19" s="218">
        <v>16.13</v>
      </c>
      <c r="D19" s="218">
        <v>1.79</v>
      </c>
      <c r="E19" s="218">
        <v>0</v>
      </c>
      <c r="F19" s="218">
        <v>0</v>
      </c>
      <c r="G19" s="218">
        <v>36.729999999999997</v>
      </c>
      <c r="H19" s="218">
        <v>0</v>
      </c>
      <c r="I19" s="218">
        <v>46.64</v>
      </c>
      <c r="J19" s="218">
        <v>3.73</v>
      </c>
      <c r="K19" s="218">
        <v>375.35</v>
      </c>
      <c r="L19" s="218">
        <v>13.28</v>
      </c>
      <c r="M19" s="218">
        <v>2.23</v>
      </c>
      <c r="N19" s="218">
        <v>1.84</v>
      </c>
      <c r="O19" s="218">
        <v>2.56</v>
      </c>
      <c r="P19" s="218">
        <v>1.43</v>
      </c>
      <c r="Q19" s="218">
        <v>8.32</v>
      </c>
      <c r="R19" s="218">
        <v>15.25</v>
      </c>
      <c r="S19" s="218">
        <v>6.1</v>
      </c>
      <c r="T19" s="218">
        <v>1.75</v>
      </c>
      <c r="U19" s="218">
        <v>1.73</v>
      </c>
      <c r="V19" s="218">
        <v>9.1</v>
      </c>
      <c r="W19" s="218">
        <v>15.55</v>
      </c>
      <c r="X19" s="218">
        <v>50.29</v>
      </c>
      <c r="Y19" s="218">
        <v>0</v>
      </c>
      <c r="Z19" s="218">
        <v>77.56</v>
      </c>
      <c r="AA19" s="218">
        <v>24.76</v>
      </c>
      <c r="AB19" s="218">
        <v>0</v>
      </c>
      <c r="AC19" s="218">
        <v>0.78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-1.9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</row>
    <row r="20" spans="1:42">
      <c r="A20" t="s">
        <v>62</v>
      </c>
      <c r="B20" s="218">
        <v>0</v>
      </c>
      <c r="C20" s="218">
        <v>16.13</v>
      </c>
      <c r="D20" s="218">
        <v>1.79</v>
      </c>
      <c r="E20" s="218">
        <v>0</v>
      </c>
      <c r="F20" s="218">
        <v>0</v>
      </c>
      <c r="G20" s="218">
        <v>36.729999999999997</v>
      </c>
      <c r="H20" s="218">
        <v>0</v>
      </c>
      <c r="I20" s="218">
        <v>46.64</v>
      </c>
      <c r="J20" s="218">
        <v>3.73</v>
      </c>
      <c r="K20" s="218">
        <v>375.35</v>
      </c>
      <c r="L20" s="218">
        <v>13.31</v>
      </c>
      <c r="M20" s="218">
        <v>2.23</v>
      </c>
      <c r="N20" s="218">
        <v>1.84</v>
      </c>
      <c r="O20" s="218">
        <v>2.56</v>
      </c>
      <c r="P20" s="218">
        <v>1.43</v>
      </c>
      <c r="Q20" s="218">
        <v>8.32</v>
      </c>
      <c r="R20" s="218">
        <v>10.33</v>
      </c>
      <c r="S20" s="218">
        <v>6.13</v>
      </c>
      <c r="T20" s="218">
        <v>1.75</v>
      </c>
      <c r="U20" s="218">
        <v>1.73</v>
      </c>
      <c r="V20" s="218">
        <v>9.1</v>
      </c>
      <c r="W20" s="218">
        <v>15.55</v>
      </c>
      <c r="X20" s="218">
        <v>50.29</v>
      </c>
      <c r="Y20" s="218">
        <v>0</v>
      </c>
      <c r="Z20" s="218">
        <v>73.91</v>
      </c>
      <c r="AA20" s="218">
        <v>18.73</v>
      </c>
      <c r="AB20" s="218">
        <v>0</v>
      </c>
      <c r="AC20" s="218">
        <v>0.78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-1.9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</row>
    <row r="21" spans="1:42">
      <c r="A21" t="s">
        <v>63</v>
      </c>
      <c r="B21" s="218">
        <v>0</v>
      </c>
      <c r="C21" s="218">
        <v>16.13</v>
      </c>
      <c r="D21" s="218">
        <v>1.79</v>
      </c>
      <c r="E21" s="218">
        <v>0</v>
      </c>
      <c r="F21" s="218">
        <v>0</v>
      </c>
      <c r="G21" s="218">
        <v>36.729999999999997</v>
      </c>
      <c r="H21" s="218">
        <v>0</v>
      </c>
      <c r="I21" s="218">
        <v>46.64</v>
      </c>
      <c r="J21" s="218">
        <v>3.73</v>
      </c>
      <c r="K21" s="218">
        <v>375.35</v>
      </c>
      <c r="L21" s="218">
        <v>13.31</v>
      </c>
      <c r="M21" s="218">
        <v>2.23</v>
      </c>
      <c r="N21" s="218">
        <v>1.84</v>
      </c>
      <c r="O21" s="218">
        <v>2.56</v>
      </c>
      <c r="P21" s="218">
        <v>0.79</v>
      </c>
      <c r="Q21" s="218">
        <v>8.32</v>
      </c>
      <c r="R21" s="218">
        <v>11.85</v>
      </c>
      <c r="S21" s="218">
        <v>6.13</v>
      </c>
      <c r="T21" s="218">
        <v>1.75</v>
      </c>
      <c r="U21" s="218">
        <v>1.73</v>
      </c>
      <c r="V21" s="218">
        <v>9.1</v>
      </c>
      <c r="W21" s="218">
        <v>15.55</v>
      </c>
      <c r="X21" s="218">
        <v>50.29</v>
      </c>
      <c r="Y21" s="218">
        <v>0</v>
      </c>
      <c r="Z21" s="218">
        <v>72.23</v>
      </c>
      <c r="AA21" s="218">
        <v>18.73</v>
      </c>
      <c r="AB21" s="218">
        <v>0</v>
      </c>
      <c r="AC21" s="218">
        <v>0.78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-1.9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</row>
    <row r="22" spans="1:42">
      <c r="A22" t="s">
        <v>64</v>
      </c>
      <c r="B22" s="218">
        <v>0</v>
      </c>
      <c r="C22" s="218">
        <v>16.13</v>
      </c>
      <c r="D22" s="218">
        <v>1.79</v>
      </c>
      <c r="E22" s="218">
        <v>0</v>
      </c>
      <c r="F22" s="218">
        <v>0</v>
      </c>
      <c r="G22" s="218">
        <v>36.729999999999997</v>
      </c>
      <c r="H22" s="218">
        <v>0</v>
      </c>
      <c r="I22" s="218">
        <v>46.64</v>
      </c>
      <c r="J22" s="218">
        <v>3.73</v>
      </c>
      <c r="K22" s="218">
        <v>375.35</v>
      </c>
      <c r="L22" s="218">
        <v>13.31</v>
      </c>
      <c r="M22" s="218">
        <v>2.23</v>
      </c>
      <c r="N22" s="218">
        <v>1.84</v>
      </c>
      <c r="O22" s="218">
        <v>2.56</v>
      </c>
      <c r="P22" s="218">
        <v>0.79</v>
      </c>
      <c r="Q22" s="218">
        <v>8.32</v>
      </c>
      <c r="R22" s="218">
        <v>11.85</v>
      </c>
      <c r="S22" s="218">
        <v>6.13</v>
      </c>
      <c r="T22" s="218">
        <v>1.75</v>
      </c>
      <c r="U22" s="218">
        <v>1.73</v>
      </c>
      <c r="V22" s="218">
        <v>9.1</v>
      </c>
      <c r="W22" s="218">
        <v>15.55</v>
      </c>
      <c r="X22" s="218">
        <v>50.29</v>
      </c>
      <c r="Y22" s="218">
        <v>0</v>
      </c>
      <c r="Z22" s="218">
        <v>73.91</v>
      </c>
      <c r="AA22" s="218">
        <v>18.73</v>
      </c>
      <c r="AB22" s="218">
        <v>0</v>
      </c>
      <c r="AC22" s="218">
        <v>0.78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-1.9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</row>
    <row r="23" spans="1:42">
      <c r="A23" t="s">
        <v>65</v>
      </c>
      <c r="B23" s="218">
        <v>0</v>
      </c>
      <c r="C23" s="218">
        <v>16.13</v>
      </c>
      <c r="D23" s="218">
        <v>1.79</v>
      </c>
      <c r="E23" s="218">
        <v>0</v>
      </c>
      <c r="F23" s="218">
        <v>0</v>
      </c>
      <c r="G23" s="218">
        <v>36.729999999999997</v>
      </c>
      <c r="H23" s="218">
        <v>0</v>
      </c>
      <c r="I23" s="218">
        <v>46.64</v>
      </c>
      <c r="J23" s="218">
        <v>3.73</v>
      </c>
      <c r="K23" s="218">
        <v>375.35</v>
      </c>
      <c r="L23" s="218">
        <v>13.35</v>
      </c>
      <c r="M23" s="218">
        <v>2.23</v>
      </c>
      <c r="N23" s="218">
        <v>1.84</v>
      </c>
      <c r="O23" s="218">
        <v>2.56</v>
      </c>
      <c r="P23" s="218">
        <v>0.79</v>
      </c>
      <c r="Q23" s="218">
        <v>8.32</v>
      </c>
      <c r="R23" s="218">
        <v>15.69</v>
      </c>
      <c r="S23" s="218">
        <v>6.13</v>
      </c>
      <c r="T23" s="218">
        <v>1.75</v>
      </c>
      <c r="U23" s="218">
        <v>1.73</v>
      </c>
      <c r="V23" s="218">
        <v>9.1</v>
      </c>
      <c r="W23" s="218">
        <v>15.55</v>
      </c>
      <c r="X23" s="218">
        <v>50.29</v>
      </c>
      <c r="Y23" s="218">
        <v>0</v>
      </c>
      <c r="Z23" s="218">
        <v>77.56</v>
      </c>
      <c r="AA23" s="218">
        <v>24.76</v>
      </c>
      <c r="AB23" s="218">
        <v>0</v>
      </c>
      <c r="AC23" s="218">
        <v>0.78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-1.9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</row>
    <row r="24" spans="1:42">
      <c r="A24" t="s">
        <v>66</v>
      </c>
      <c r="B24" s="218">
        <v>0</v>
      </c>
      <c r="C24" s="218">
        <v>16.13</v>
      </c>
      <c r="D24" s="218">
        <v>1.79</v>
      </c>
      <c r="E24" s="218">
        <v>0</v>
      </c>
      <c r="F24" s="218">
        <v>0</v>
      </c>
      <c r="G24" s="218">
        <v>36.729999999999997</v>
      </c>
      <c r="H24" s="218">
        <v>0</v>
      </c>
      <c r="I24" s="218">
        <v>46.64</v>
      </c>
      <c r="J24" s="218">
        <v>3.11</v>
      </c>
      <c r="K24" s="218">
        <v>375.35</v>
      </c>
      <c r="L24" s="218">
        <v>13.35</v>
      </c>
      <c r="M24" s="218">
        <v>2.23</v>
      </c>
      <c r="N24" s="218">
        <v>1.84</v>
      </c>
      <c r="O24" s="218">
        <v>2.56</v>
      </c>
      <c r="P24" s="218">
        <v>0.79</v>
      </c>
      <c r="Q24" s="218">
        <v>8.32</v>
      </c>
      <c r="R24" s="218">
        <v>15.85</v>
      </c>
      <c r="S24" s="218">
        <v>6.13</v>
      </c>
      <c r="T24" s="218">
        <v>1.75</v>
      </c>
      <c r="U24" s="218">
        <v>1.73</v>
      </c>
      <c r="V24" s="218">
        <v>9.1</v>
      </c>
      <c r="W24" s="218">
        <v>15.55</v>
      </c>
      <c r="X24" s="218">
        <v>50.29</v>
      </c>
      <c r="Y24" s="218">
        <v>0</v>
      </c>
      <c r="Z24" s="218">
        <v>73.91</v>
      </c>
      <c r="AA24" s="218">
        <v>24.76</v>
      </c>
      <c r="AB24" s="218">
        <v>0</v>
      </c>
      <c r="AC24" s="218">
        <v>0.78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-1.9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</row>
    <row r="25" spans="1:42">
      <c r="A25" t="s">
        <v>67</v>
      </c>
      <c r="B25" s="218">
        <v>0</v>
      </c>
      <c r="C25" s="218">
        <v>16.13</v>
      </c>
      <c r="D25" s="218">
        <v>1.79</v>
      </c>
      <c r="E25" s="218">
        <v>0</v>
      </c>
      <c r="F25" s="218">
        <v>0</v>
      </c>
      <c r="G25" s="218">
        <v>36.729999999999997</v>
      </c>
      <c r="H25" s="218">
        <v>0</v>
      </c>
      <c r="I25" s="218">
        <v>46.64</v>
      </c>
      <c r="J25" s="218">
        <v>3.11</v>
      </c>
      <c r="K25" s="218">
        <v>375.35</v>
      </c>
      <c r="L25" s="218">
        <v>13.35</v>
      </c>
      <c r="M25" s="218">
        <v>2.23</v>
      </c>
      <c r="N25" s="218">
        <v>1.84</v>
      </c>
      <c r="O25" s="218">
        <v>2.56</v>
      </c>
      <c r="P25" s="218">
        <v>0.79</v>
      </c>
      <c r="Q25" s="218">
        <v>8.32</v>
      </c>
      <c r="R25" s="218">
        <v>15.85</v>
      </c>
      <c r="S25" s="218">
        <v>6.13</v>
      </c>
      <c r="T25" s="218">
        <v>1.75</v>
      </c>
      <c r="U25" s="218">
        <v>1.73</v>
      </c>
      <c r="V25" s="218">
        <v>9.1</v>
      </c>
      <c r="W25" s="218">
        <v>15.55</v>
      </c>
      <c r="X25" s="218">
        <v>50.29</v>
      </c>
      <c r="Y25" s="218">
        <v>0</v>
      </c>
      <c r="Z25" s="218">
        <v>73.91</v>
      </c>
      <c r="AA25" s="218">
        <v>24.76</v>
      </c>
      <c r="AB25" s="218">
        <v>0</v>
      </c>
      <c r="AC25" s="218">
        <v>0.78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1.87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</row>
    <row r="26" spans="1:42">
      <c r="A26" t="s">
        <v>68</v>
      </c>
      <c r="B26" s="218">
        <v>0</v>
      </c>
      <c r="C26" s="218">
        <v>16.13</v>
      </c>
      <c r="D26" s="218">
        <v>1.79</v>
      </c>
      <c r="E26" s="218">
        <v>0</v>
      </c>
      <c r="F26" s="218">
        <v>0</v>
      </c>
      <c r="G26" s="218">
        <v>36.729999999999997</v>
      </c>
      <c r="H26" s="218">
        <v>0</v>
      </c>
      <c r="I26" s="218">
        <v>46.64</v>
      </c>
      <c r="J26" s="218">
        <v>3.11</v>
      </c>
      <c r="K26" s="218">
        <v>375.35</v>
      </c>
      <c r="L26" s="218">
        <v>13.35</v>
      </c>
      <c r="M26" s="218">
        <v>2.23</v>
      </c>
      <c r="N26" s="218">
        <v>1.84</v>
      </c>
      <c r="O26" s="218">
        <v>2.56</v>
      </c>
      <c r="P26" s="218">
        <v>0.79</v>
      </c>
      <c r="Q26" s="218">
        <v>8.32</v>
      </c>
      <c r="R26" s="218">
        <v>12.23</v>
      </c>
      <c r="S26" s="218">
        <v>6.13</v>
      </c>
      <c r="T26" s="218">
        <v>1.75</v>
      </c>
      <c r="U26" s="218">
        <v>1.73</v>
      </c>
      <c r="V26" s="218">
        <v>9.1</v>
      </c>
      <c r="W26" s="218">
        <v>15.55</v>
      </c>
      <c r="X26" s="218">
        <v>50.29</v>
      </c>
      <c r="Y26" s="218">
        <v>0</v>
      </c>
      <c r="Z26" s="218">
        <v>72.23</v>
      </c>
      <c r="AA26" s="218">
        <v>18.73</v>
      </c>
      <c r="AB26" s="218">
        <v>0</v>
      </c>
      <c r="AC26" s="218">
        <v>0.78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1.87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</row>
    <row r="27" spans="1:42">
      <c r="A27" t="s">
        <v>69</v>
      </c>
      <c r="B27" s="218">
        <v>0</v>
      </c>
      <c r="C27" s="218">
        <v>20.61</v>
      </c>
      <c r="D27" s="218">
        <v>0</v>
      </c>
      <c r="E27" s="218">
        <v>0</v>
      </c>
      <c r="F27" s="218">
        <v>0</v>
      </c>
      <c r="G27" s="218">
        <v>36.729999999999997</v>
      </c>
      <c r="H27" s="218">
        <v>0</v>
      </c>
      <c r="I27" s="218">
        <v>42.92</v>
      </c>
      <c r="J27" s="218">
        <v>3.11</v>
      </c>
      <c r="K27" s="218">
        <v>375.35</v>
      </c>
      <c r="L27" s="218">
        <v>13.35</v>
      </c>
      <c r="M27" s="218">
        <v>2.23</v>
      </c>
      <c r="N27" s="218">
        <v>1.84</v>
      </c>
      <c r="O27" s="218">
        <v>2.56</v>
      </c>
      <c r="P27" s="218">
        <v>1.1399999999999999</v>
      </c>
      <c r="Q27" s="218">
        <v>8.32</v>
      </c>
      <c r="R27" s="218">
        <v>15.88</v>
      </c>
      <c r="S27" s="218">
        <v>6.36</v>
      </c>
      <c r="T27" s="218">
        <v>1.75</v>
      </c>
      <c r="U27" s="218">
        <v>1.73</v>
      </c>
      <c r="V27" s="218">
        <v>9.1</v>
      </c>
      <c r="W27" s="218">
        <v>15.55</v>
      </c>
      <c r="X27" s="218">
        <v>50.29</v>
      </c>
      <c r="Y27" s="218">
        <v>0</v>
      </c>
      <c r="Z27" s="218">
        <v>73.91</v>
      </c>
      <c r="AA27" s="218">
        <v>18.73</v>
      </c>
      <c r="AB27" s="218">
        <v>0</v>
      </c>
      <c r="AC27" s="218">
        <v>0.78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1.87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</row>
    <row r="28" spans="1:42">
      <c r="A28" t="s">
        <v>70</v>
      </c>
      <c r="B28" s="218">
        <v>0</v>
      </c>
      <c r="C28" s="218">
        <v>20.61</v>
      </c>
      <c r="D28" s="218">
        <v>0</v>
      </c>
      <c r="E28" s="218">
        <v>0</v>
      </c>
      <c r="F28" s="218">
        <v>0</v>
      </c>
      <c r="G28" s="218">
        <v>36.729999999999997</v>
      </c>
      <c r="H28" s="218">
        <v>0</v>
      </c>
      <c r="I28" s="218">
        <v>42.92</v>
      </c>
      <c r="J28" s="218">
        <v>3.11</v>
      </c>
      <c r="K28" s="218">
        <v>375.35</v>
      </c>
      <c r="L28" s="218">
        <v>13.35</v>
      </c>
      <c r="M28" s="218">
        <v>2.23</v>
      </c>
      <c r="N28" s="218">
        <v>1.84</v>
      </c>
      <c r="O28" s="218">
        <v>2.56</v>
      </c>
      <c r="P28" s="218">
        <v>1.1200000000000001</v>
      </c>
      <c r="Q28" s="218">
        <v>8.32</v>
      </c>
      <c r="R28" s="218">
        <v>15.88</v>
      </c>
      <c r="S28" s="218">
        <v>6.36</v>
      </c>
      <c r="T28" s="218">
        <v>1.75</v>
      </c>
      <c r="U28" s="218">
        <v>1.73</v>
      </c>
      <c r="V28" s="218">
        <v>9.1</v>
      </c>
      <c r="W28" s="218">
        <v>15.55</v>
      </c>
      <c r="X28" s="218">
        <v>50.29</v>
      </c>
      <c r="Y28" s="218">
        <v>0</v>
      </c>
      <c r="Z28" s="218">
        <v>73.91</v>
      </c>
      <c r="AA28" s="218">
        <v>18.73</v>
      </c>
      <c r="AB28" s="218">
        <v>0</v>
      </c>
      <c r="AC28" s="218">
        <v>0.78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1.87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</row>
    <row r="29" spans="1:42">
      <c r="A29" t="s">
        <v>71</v>
      </c>
      <c r="B29" s="218">
        <v>0</v>
      </c>
      <c r="C29" s="218">
        <v>20.61</v>
      </c>
      <c r="D29" s="218">
        <v>0</v>
      </c>
      <c r="E29" s="218">
        <v>0</v>
      </c>
      <c r="F29" s="218">
        <v>0</v>
      </c>
      <c r="G29" s="218">
        <v>36.729999999999997</v>
      </c>
      <c r="H29" s="218">
        <v>0</v>
      </c>
      <c r="I29" s="218">
        <v>42.92</v>
      </c>
      <c r="J29" s="218">
        <v>3.11</v>
      </c>
      <c r="K29" s="218">
        <v>375.35</v>
      </c>
      <c r="L29" s="218">
        <v>13.35</v>
      </c>
      <c r="M29" s="218">
        <v>2.23</v>
      </c>
      <c r="N29" s="218">
        <v>1.84</v>
      </c>
      <c r="O29" s="218">
        <v>2.56</v>
      </c>
      <c r="P29" s="218">
        <v>1.1200000000000001</v>
      </c>
      <c r="Q29" s="218">
        <v>8.32</v>
      </c>
      <c r="R29" s="218">
        <v>16.100000000000001</v>
      </c>
      <c r="S29" s="218">
        <v>6.36</v>
      </c>
      <c r="T29" s="218">
        <v>1.75</v>
      </c>
      <c r="U29" s="218">
        <v>1.73</v>
      </c>
      <c r="V29" s="218">
        <v>9.1</v>
      </c>
      <c r="W29" s="218">
        <v>15.17</v>
      </c>
      <c r="X29" s="218">
        <v>50.29</v>
      </c>
      <c r="Y29" s="218">
        <v>0</v>
      </c>
      <c r="Z29" s="218">
        <v>73.91</v>
      </c>
      <c r="AA29" s="218">
        <v>18.73</v>
      </c>
      <c r="AB29" s="218">
        <v>0</v>
      </c>
      <c r="AC29" s="218">
        <v>0.78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1.87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</row>
    <row r="30" spans="1:42">
      <c r="A30" t="s">
        <v>72</v>
      </c>
      <c r="B30" s="218">
        <v>0</v>
      </c>
      <c r="C30" s="218">
        <v>20.61</v>
      </c>
      <c r="D30" s="218">
        <v>0</v>
      </c>
      <c r="E30" s="218">
        <v>0</v>
      </c>
      <c r="F30" s="218">
        <v>0</v>
      </c>
      <c r="G30" s="218">
        <v>36.729999999999997</v>
      </c>
      <c r="H30" s="218">
        <v>0</v>
      </c>
      <c r="I30" s="218">
        <v>42.92</v>
      </c>
      <c r="J30" s="218">
        <v>3.11</v>
      </c>
      <c r="K30" s="218">
        <v>375.35</v>
      </c>
      <c r="L30" s="218">
        <v>13.35</v>
      </c>
      <c r="M30" s="218">
        <v>2.23</v>
      </c>
      <c r="N30" s="218">
        <v>1.84</v>
      </c>
      <c r="O30" s="218">
        <v>2.56</v>
      </c>
      <c r="P30" s="218">
        <v>1.1200000000000001</v>
      </c>
      <c r="Q30" s="218">
        <v>8.32</v>
      </c>
      <c r="R30" s="218">
        <v>16.100000000000001</v>
      </c>
      <c r="S30" s="218">
        <v>6.36</v>
      </c>
      <c r="T30" s="218">
        <v>1.75</v>
      </c>
      <c r="U30" s="218">
        <v>1.73</v>
      </c>
      <c r="V30" s="218">
        <v>9.1</v>
      </c>
      <c r="W30" s="218">
        <v>15.17</v>
      </c>
      <c r="X30" s="218">
        <v>50.29</v>
      </c>
      <c r="Y30" s="218">
        <v>0</v>
      </c>
      <c r="Z30" s="218">
        <v>73.91</v>
      </c>
      <c r="AA30" s="218">
        <v>18.73</v>
      </c>
      <c r="AB30" s="218">
        <v>0</v>
      </c>
      <c r="AC30" s="218">
        <v>0.78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1.87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</row>
    <row r="31" spans="1:42">
      <c r="A31" t="s">
        <v>73</v>
      </c>
      <c r="B31" s="218">
        <v>0</v>
      </c>
      <c r="C31" s="218">
        <v>20.309999999999999</v>
      </c>
      <c r="D31" s="218">
        <v>0</v>
      </c>
      <c r="E31" s="218">
        <v>0</v>
      </c>
      <c r="F31" s="218">
        <v>0</v>
      </c>
      <c r="G31" s="218">
        <v>36.729999999999997</v>
      </c>
      <c r="H31" s="218">
        <v>0</v>
      </c>
      <c r="I31" s="218">
        <v>42.92</v>
      </c>
      <c r="J31" s="218">
        <v>3.11</v>
      </c>
      <c r="K31" s="218">
        <v>375.61</v>
      </c>
      <c r="L31" s="218">
        <v>13.34</v>
      </c>
      <c r="M31" s="218">
        <v>2.23</v>
      </c>
      <c r="N31" s="218">
        <v>1.84</v>
      </c>
      <c r="O31" s="218">
        <v>2.56</v>
      </c>
      <c r="P31" s="218">
        <v>1.1000000000000001</v>
      </c>
      <c r="Q31" s="218">
        <v>8.32</v>
      </c>
      <c r="R31" s="218">
        <v>16.100000000000001</v>
      </c>
      <c r="S31" s="218">
        <v>6.32</v>
      </c>
      <c r="T31" s="218">
        <v>1.75</v>
      </c>
      <c r="U31" s="218">
        <v>1.73</v>
      </c>
      <c r="V31" s="218">
        <v>9.1</v>
      </c>
      <c r="W31" s="218">
        <v>15.17</v>
      </c>
      <c r="X31" s="218">
        <v>50.29</v>
      </c>
      <c r="Y31" s="218">
        <v>0</v>
      </c>
      <c r="Z31" s="218">
        <v>73.91</v>
      </c>
      <c r="AA31" s="218">
        <v>18.73</v>
      </c>
      <c r="AB31" s="218">
        <v>0</v>
      </c>
      <c r="AC31" s="218">
        <v>0.78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1.87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</row>
    <row r="32" spans="1:42">
      <c r="A32" t="s">
        <v>74</v>
      </c>
      <c r="B32" s="218">
        <v>0</v>
      </c>
      <c r="C32" s="218">
        <v>20.309999999999999</v>
      </c>
      <c r="D32" s="218">
        <v>0</v>
      </c>
      <c r="E32" s="218">
        <v>0</v>
      </c>
      <c r="F32" s="218">
        <v>0</v>
      </c>
      <c r="G32" s="218">
        <v>36.729999999999997</v>
      </c>
      <c r="H32" s="218">
        <v>0</v>
      </c>
      <c r="I32" s="218">
        <v>42.92</v>
      </c>
      <c r="J32" s="218">
        <v>3.11</v>
      </c>
      <c r="K32" s="218">
        <v>375.61</v>
      </c>
      <c r="L32" s="218">
        <v>13.34</v>
      </c>
      <c r="M32" s="218">
        <v>2.23</v>
      </c>
      <c r="N32" s="218">
        <v>1.84</v>
      </c>
      <c r="O32" s="218">
        <v>2.56</v>
      </c>
      <c r="P32" s="218">
        <v>1.1000000000000001</v>
      </c>
      <c r="Q32" s="218">
        <v>8.32</v>
      </c>
      <c r="R32" s="218">
        <v>16.100000000000001</v>
      </c>
      <c r="S32" s="218">
        <v>6.32</v>
      </c>
      <c r="T32" s="218">
        <v>1.75</v>
      </c>
      <c r="U32" s="218">
        <v>1.73</v>
      </c>
      <c r="V32" s="218">
        <v>9.1</v>
      </c>
      <c r="W32" s="218">
        <v>15.17</v>
      </c>
      <c r="X32" s="218">
        <v>50.29</v>
      </c>
      <c r="Y32" s="218">
        <v>0</v>
      </c>
      <c r="Z32" s="218">
        <v>73.91</v>
      </c>
      <c r="AA32" s="218">
        <v>18.73</v>
      </c>
      <c r="AB32" s="218">
        <v>0</v>
      </c>
      <c r="AC32" s="218">
        <v>0.78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1.87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</row>
    <row r="33" spans="1:42">
      <c r="A33" t="s">
        <v>75</v>
      </c>
      <c r="B33" s="218">
        <v>0</v>
      </c>
      <c r="C33" s="218">
        <v>20.309999999999999</v>
      </c>
      <c r="D33" s="218">
        <v>0</v>
      </c>
      <c r="E33" s="218">
        <v>0</v>
      </c>
      <c r="F33" s="218">
        <v>0</v>
      </c>
      <c r="G33" s="218">
        <v>36.729999999999997</v>
      </c>
      <c r="H33" s="218">
        <v>0</v>
      </c>
      <c r="I33" s="218">
        <v>42.92</v>
      </c>
      <c r="J33" s="218">
        <v>3.11</v>
      </c>
      <c r="K33" s="218">
        <v>375.61</v>
      </c>
      <c r="L33" s="218">
        <v>13.35</v>
      </c>
      <c r="M33" s="218">
        <v>2.23</v>
      </c>
      <c r="N33" s="218">
        <v>1.84</v>
      </c>
      <c r="O33" s="218">
        <v>2.56</v>
      </c>
      <c r="P33" s="218">
        <v>1.1000000000000001</v>
      </c>
      <c r="Q33" s="218">
        <v>8.32</v>
      </c>
      <c r="R33" s="218">
        <v>16.100000000000001</v>
      </c>
      <c r="S33" s="218">
        <v>6.36</v>
      </c>
      <c r="T33" s="218">
        <v>1.75</v>
      </c>
      <c r="U33" s="218">
        <v>1.73</v>
      </c>
      <c r="V33" s="218">
        <v>9.1</v>
      </c>
      <c r="W33" s="218">
        <v>15.55</v>
      </c>
      <c r="X33" s="218">
        <v>50.29</v>
      </c>
      <c r="Y33" s="218">
        <v>0</v>
      </c>
      <c r="Z33" s="218">
        <v>73.91</v>
      </c>
      <c r="AA33" s="218">
        <v>18.73</v>
      </c>
      <c r="AB33" s="218">
        <v>0</v>
      </c>
      <c r="AC33" s="218">
        <v>0.78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1.87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</row>
    <row r="34" spans="1:42">
      <c r="A34" t="s">
        <v>76</v>
      </c>
      <c r="B34" s="218">
        <v>0</v>
      </c>
      <c r="C34" s="218">
        <v>20.309999999999999</v>
      </c>
      <c r="D34" s="218">
        <v>0</v>
      </c>
      <c r="E34" s="218">
        <v>0</v>
      </c>
      <c r="F34" s="218">
        <v>0</v>
      </c>
      <c r="G34" s="218">
        <v>36.729999999999997</v>
      </c>
      <c r="H34" s="218">
        <v>0</v>
      </c>
      <c r="I34" s="218">
        <v>42.92</v>
      </c>
      <c r="J34" s="218">
        <v>3.11</v>
      </c>
      <c r="K34" s="218">
        <v>375.61</v>
      </c>
      <c r="L34" s="218">
        <v>13.35</v>
      </c>
      <c r="M34" s="218">
        <v>2.23</v>
      </c>
      <c r="N34" s="218">
        <v>1.84</v>
      </c>
      <c r="O34" s="218">
        <v>2.56</v>
      </c>
      <c r="P34" s="218">
        <v>1.1000000000000001</v>
      </c>
      <c r="Q34" s="218">
        <v>8.32</v>
      </c>
      <c r="R34" s="218">
        <v>16.100000000000001</v>
      </c>
      <c r="S34" s="218">
        <v>6.36</v>
      </c>
      <c r="T34" s="218">
        <v>1.75</v>
      </c>
      <c r="U34" s="218">
        <v>1.73</v>
      </c>
      <c r="V34" s="218">
        <v>9.1</v>
      </c>
      <c r="W34" s="218">
        <v>15.55</v>
      </c>
      <c r="X34" s="218">
        <v>50.29</v>
      </c>
      <c r="Y34" s="218">
        <v>0</v>
      </c>
      <c r="Z34" s="218">
        <v>73.91</v>
      </c>
      <c r="AA34" s="218">
        <v>18.73</v>
      </c>
      <c r="AB34" s="218">
        <v>0</v>
      </c>
      <c r="AC34" s="218">
        <v>0.78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1.87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</row>
    <row r="35" spans="1:42">
      <c r="A35" t="s">
        <v>77</v>
      </c>
      <c r="B35" s="218">
        <v>0</v>
      </c>
      <c r="C35" s="218">
        <v>20.010000000000002</v>
      </c>
      <c r="D35" s="218">
        <v>0</v>
      </c>
      <c r="E35" s="218">
        <v>0</v>
      </c>
      <c r="F35" s="218">
        <v>0</v>
      </c>
      <c r="G35" s="218">
        <v>36.729999999999997</v>
      </c>
      <c r="H35" s="218">
        <v>0</v>
      </c>
      <c r="I35" s="218">
        <v>42.92</v>
      </c>
      <c r="J35" s="218">
        <v>3.11</v>
      </c>
      <c r="K35" s="218">
        <v>375.61</v>
      </c>
      <c r="L35" s="218">
        <v>13.35</v>
      </c>
      <c r="M35" s="218">
        <v>2.23</v>
      </c>
      <c r="N35" s="218">
        <v>1.84</v>
      </c>
      <c r="O35" s="218">
        <v>2.56</v>
      </c>
      <c r="P35" s="218">
        <v>1.45</v>
      </c>
      <c r="Q35" s="218">
        <v>8.32</v>
      </c>
      <c r="R35" s="218">
        <v>16.100000000000001</v>
      </c>
      <c r="S35" s="218">
        <v>6.32</v>
      </c>
      <c r="T35" s="218">
        <v>1.75</v>
      </c>
      <c r="U35" s="218">
        <v>1.73</v>
      </c>
      <c r="V35" s="218">
        <v>9.1</v>
      </c>
      <c r="W35" s="218">
        <v>15.55</v>
      </c>
      <c r="X35" s="218">
        <v>50.29</v>
      </c>
      <c r="Y35" s="218">
        <v>0</v>
      </c>
      <c r="Z35" s="218">
        <v>73.91</v>
      </c>
      <c r="AA35" s="218">
        <v>18.73</v>
      </c>
      <c r="AB35" s="218">
        <v>0</v>
      </c>
      <c r="AC35" s="218">
        <v>0.37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1.87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</row>
    <row r="36" spans="1:42">
      <c r="A36" t="s">
        <v>78</v>
      </c>
      <c r="B36" s="218">
        <v>0</v>
      </c>
      <c r="C36" s="218">
        <v>20.010000000000002</v>
      </c>
      <c r="D36" s="218">
        <v>0</v>
      </c>
      <c r="E36" s="218">
        <v>0</v>
      </c>
      <c r="F36" s="218">
        <v>0</v>
      </c>
      <c r="G36" s="218">
        <v>36.729999999999997</v>
      </c>
      <c r="H36" s="218">
        <v>0</v>
      </c>
      <c r="I36" s="218">
        <v>42.92</v>
      </c>
      <c r="J36" s="218">
        <v>3.11</v>
      </c>
      <c r="K36" s="218">
        <v>375.61</v>
      </c>
      <c r="L36" s="218">
        <v>13.35</v>
      </c>
      <c r="M36" s="218">
        <v>2.23</v>
      </c>
      <c r="N36" s="218">
        <v>1.84</v>
      </c>
      <c r="O36" s="218">
        <v>2.56</v>
      </c>
      <c r="P36" s="218">
        <v>1.45</v>
      </c>
      <c r="Q36" s="218">
        <v>8.32</v>
      </c>
      <c r="R36" s="218">
        <v>16.100000000000001</v>
      </c>
      <c r="S36" s="218">
        <v>6.32</v>
      </c>
      <c r="T36" s="218">
        <v>1.75</v>
      </c>
      <c r="U36" s="218">
        <v>1.73</v>
      </c>
      <c r="V36" s="218">
        <v>9.1</v>
      </c>
      <c r="W36" s="218">
        <v>15.55</v>
      </c>
      <c r="X36" s="218">
        <v>50.29</v>
      </c>
      <c r="Y36" s="218">
        <v>0</v>
      </c>
      <c r="Z36" s="218">
        <v>73.91</v>
      </c>
      <c r="AA36" s="218">
        <v>18.73</v>
      </c>
      <c r="AB36" s="218">
        <v>0</v>
      </c>
      <c r="AC36" s="218">
        <v>0.37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1.87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</row>
    <row r="37" spans="1:42">
      <c r="A37" t="s">
        <v>79</v>
      </c>
      <c r="B37" s="218">
        <v>0</v>
      </c>
      <c r="C37" s="218">
        <v>20.010000000000002</v>
      </c>
      <c r="D37" s="218">
        <v>0</v>
      </c>
      <c r="E37" s="218">
        <v>0</v>
      </c>
      <c r="F37" s="218">
        <v>0</v>
      </c>
      <c r="G37" s="218">
        <v>36.729999999999997</v>
      </c>
      <c r="H37" s="218">
        <v>0</v>
      </c>
      <c r="I37" s="218">
        <v>42.92</v>
      </c>
      <c r="J37" s="218">
        <v>3.11</v>
      </c>
      <c r="K37" s="218">
        <v>375.61</v>
      </c>
      <c r="L37" s="218">
        <v>13.35</v>
      </c>
      <c r="M37" s="218">
        <v>2.23</v>
      </c>
      <c r="N37" s="218">
        <v>1.84</v>
      </c>
      <c r="O37" s="218">
        <v>2.56</v>
      </c>
      <c r="P37" s="218">
        <v>1.45</v>
      </c>
      <c r="Q37" s="218">
        <v>8.32</v>
      </c>
      <c r="R37" s="218">
        <v>16.100000000000001</v>
      </c>
      <c r="S37" s="218">
        <v>6.1</v>
      </c>
      <c r="T37" s="218">
        <v>1.75</v>
      </c>
      <c r="U37" s="218">
        <v>1.73</v>
      </c>
      <c r="V37" s="218">
        <v>9.1</v>
      </c>
      <c r="W37" s="218">
        <v>15.55</v>
      </c>
      <c r="X37" s="218">
        <v>50.29</v>
      </c>
      <c r="Y37" s="218">
        <v>0</v>
      </c>
      <c r="Z37" s="218">
        <v>73.91</v>
      </c>
      <c r="AA37" s="218">
        <v>18.73</v>
      </c>
      <c r="AB37" s="218">
        <v>0</v>
      </c>
      <c r="AC37" s="218">
        <v>0.37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1.87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</row>
    <row r="38" spans="1:42">
      <c r="A38" t="s">
        <v>80</v>
      </c>
      <c r="B38" s="218">
        <v>0</v>
      </c>
      <c r="C38" s="218">
        <v>20.010000000000002</v>
      </c>
      <c r="D38" s="218">
        <v>0</v>
      </c>
      <c r="E38" s="218">
        <v>0</v>
      </c>
      <c r="F38" s="218">
        <v>0</v>
      </c>
      <c r="G38" s="218">
        <v>36.729999999999997</v>
      </c>
      <c r="H38" s="218">
        <v>0</v>
      </c>
      <c r="I38" s="218">
        <v>42.92</v>
      </c>
      <c r="J38" s="218">
        <v>3.11</v>
      </c>
      <c r="K38" s="218">
        <v>375.61</v>
      </c>
      <c r="L38" s="218">
        <v>13.35</v>
      </c>
      <c r="M38" s="218">
        <v>2.23</v>
      </c>
      <c r="N38" s="218">
        <v>1.84</v>
      </c>
      <c r="O38" s="218">
        <v>2.56</v>
      </c>
      <c r="P38" s="218">
        <v>1.45</v>
      </c>
      <c r="Q38" s="218">
        <v>8.32</v>
      </c>
      <c r="R38" s="218">
        <v>16.100000000000001</v>
      </c>
      <c r="S38" s="218">
        <v>6.1</v>
      </c>
      <c r="T38" s="218">
        <v>1.75</v>
      </c>
      <c r="U38" s="218">
        <v>1.73</v>
      </c>
      <c r="V38" s="218">
        <v>9.1</v>
      </c>
      <c r="W38" s="218">
        <v>15.55</v>
      </c>
      <c r="X38" s="218">
        <v>50.29</v>
      </c>
      <c r="Y38" s="218">
        <v>0</v>
      </c>
      <c r="Z38" s="218">
        <v>73.91</v>
      </c>
      <c r="AA38" s="218">
        <v>18.73</v>
      </c>
      <c r="AB38" s="218">
        <v>0</v>
      </c>
      <c r="AC38" s="218">
        <v>0.37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1.87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</row>
    <row r="39" spans="1:42">
      <c r="A39" t="s">
        <v>81</v>
      </c>
      <c r="B39" s="218">
        <v>0</v>
      </c>
      <c r="C39" s="218">
        <v>19.71</v>
      </c>
      <c r="D39" s="218">
        <v>0</v>
      </c>
      <c r="E39" s="218">
        <v>0</v>
      </c>
      <c r="F39" s="218">
        <v>0</v>
      </c>
      <c r="G39" s="218">
        <v>36.729999999999997</v>
      </c>
      <c r="H39" s="218">
        <v>0</v>
      </c>
      <c r="I39" s="218">
        <v>42.29</v>
      </c>
      <c r="J39" s="218">
        <v>3.11</v>
      </c>
      <c r="K39" s="218">
        <v>375.55</v>
      </c>
      <c r="L39" s="218">
        <v>13.35</v>
      </c>
      <c r="M39" s="218">
        <v>2.23</v>
      </c>
      <c r="N39" s="218">
        <v>1.84</v>
      </c>
      <c r="O39" s="218">
        <v>2.56</v>
      </c>
      <c r="P39" s="218">
        <v>0.67</v>
      </c>
      <c r="Q39" s="218">
        <v>8.32</v>
      </c>
      <c r="R39" s="218">
        <v>16.100000000000001</v>
      </c>
      <c r="S39" s="218">
        <v>6.13</v>
      </c>
      <c r="T39" s="218">
        <v>1.75</v>
      </c>
      <c r="U39" s="218">
        <v>1.73</v>
      </c>
      <c r="V39" s="218">
        <v>9.1</v>
      </c>
      <c r="W39" s="218">
        <v>15.55</v>
      </c>
      <c r="X39" s="218">
        <v>50.29</v>
      </c>
      <c r="Y39" s="218">
        <v>0</v>
      </c>
      <c r="Z39" s="218">
        <v>73.91</v>
      </c>
      <c r="AA39" s="218">
        <v>18.73</v>
      </c>
      <c r="AB39" s="218">
        <v>0</v>
      </c>
      <c r="AC39" s="218">
        <v>0.37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1.87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</row>
    <row r="40" spans="1:42">
      <c r="A40" t="s">
        <v>82</v>
      </c>
      <c r="B40" s="218">
        <v>0</v>
      </c>
      <c r="C40" s="218">
        <v>19.71</v>
      </c>
      <c r="D40" s="218">
        <v>0</v>
      </c>
      <c r="E40" s="218">
        <v>0</v>
      </c>
      <c r="F40" s="218">
        <v>0</v>
      </c>
      <c r="G40" s="218">
        <v>36.729999999999997</v>
      </c>
      <c r="H40" s="218">
        <v>0</v>
      </c>
      <c r="I40" s="218">
        <v>42.29</v>
      </c>
      <c r="J40" s="218">
        <v>3.11</v>
      </c>
      <c r="K40" s="218">
        <v>375.55</v>
      </c>
      <c r="L40" s="218">
        <v>13.35</v>
      </c>
      <c r="M40" s="218">
        <v>2.23</v>
      </c>
      <c r="N40" s="218">
        <v>1.84</v>
      </c>
      <c r="O40" s="218">
        <v>2.56</v>
      </c>
      <c r="P40" s="218">
        <v>0.67</v>
      </c>
      <c r="Q40" s="218">
        <v>8.32</v>
      </c>
      <c r="R40" s="218">
        <v>16.100000000000001</v>
      </c>
      <c r="S40" s="218">
        <v>6.13</v>
      </c>
      <c r="T40" s="218">
        <v>1.75</v>
      </c>
      <c r="U40" s="218">
        <v>1.73</v>
      </c>
      <c r="V40" s="218">
        <v>9.1</v>
      </c>
      <c r="W40" s="218">
        <v>15.55</v>
      </c>
      <c r="X40" s="218">
        <v>50.29</v>
      </c>
      <c r="Y40" s="218">
        <v>0</v>
      </c>
      <c r="Z40" s="218">
        <v>73.91</v>
      </c>
      <c r="AA40" s="218">
        <v>18.73</v>
      </c>
      <c r="AB40" s="218">
        <v>0</v>
      </c>
      <c r="AC40" s="218">
        <v>0.37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1.87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</row>
    <row r="41" spans="1:42">
      <c r="A41" t="s">
        <v>83</v>
      </c>
      <c r="B41" s="218">
        <v>0</v>
      </c>
      <c r="C41" s="218">
        <v>19.71</v>
      </c>
      <c r="D41" s="218">
        <v>0</v>
      </c>
      <c r="E41" s="218">
        <v>0</v>
      </c>
      <c r="F41" s="218">
        <v>0</v>
      </c>
      <c r="G41" s="218">
        <v>36.729999999999997</v>
      </c>
      <c r="H41" s="218">
        <v>0</v>
      </c>
      <c r="I41" s="218">
        <v>42.29</v>
      </c>
      <c r="J41" s="218">
        <v>3.11</v>
      </c>
      <c r="K41" s="218">
        <v>375.54</v>
      </c>
      <c r="L41" s="218">
        <v>13.35</v>
      </c>
      <c r="M41" s="218">
        <v>2.23</v>
      </c>
      <c r="N41" s="218">
        <v>1.84</v>
      </c>
      <c r="O41" s="218">
        <v>2.56</v>
      </c>
      <c r="P41" s="218">
        <v>0.77</v>
      </c>
      <c r="Q41" s="218">
        <v>8.32</v>
      </c>
      <c r="R41" s="218">
        <v>16.100000000000001</v>
      </c>
      <c r="S41" s="218">
        <v>6.13</v>
      </c>
      <c r="T41" s="218">
        <v>1.75</v>
      </c>
      <c r="U41" s="218">
        <v>2.0499999999999998</v>
      </c>
      <c r="V41" s="218">
        <v>9.1</v>
      </c>
      <c r="W41" s="218">
        <v>15.55</v>
      </c>
      <c r="X41" s="218">
        <v>50.29</v>
      </c>
      <c r="Y41" s="218">
        <v>0</v>
      </c>
      <c r="Z41" s="218">
        <v>73.91</v>
      </c>
      <c r="AA41" s="218">
        <v>25.12</v>
      </c>
      <c r="AB41" s="218">
        <v>0</v>
      </c>
      <c r="AC41" s="218">
        <v>0.37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1.87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</row>
    <row r="42" spans="1:42">
      <c r="A42" t="s">
        <v>84</v>
      </c>
      <c r="B42" s="218">
        <v>0</v>
      </c>
      <c r="C42" s="218">
        <v>19.71</v>
      </c>
      <c r="D42" s="218">
        <v>0</v>
      </c>
      <c r="E42" s="218">
        <v>0</v>
      </c>
      <c r="F42" s="218">
        <v>0</v>
      </c>
      <c r="G42" s="218">
        <v>36.729999999999997</v>
      </c>
      <c r="H42" s="218">
        <v>0</v>
      </c>
      <c r="I42" s="218">
        <v>42.29</v>
      </c>
      <c r="J42" s="218">
        <v>3.11</v>
      </c>
      <c r="K42" s="218">
        <v>375.56</v>
      </c>
      <c r="L42" s="218">
        <v>13.35</v>
      </c>
      <c r="M42" s="218">
        <v>2.23</v>
      </c>
      <c r="N42" s="218">
        <v>1.84</v>
      </c>
      <c r="O42" s="218">
        <v>2.56</v>
      </c>
      <c r="P42" s="218">
        <v>0.77</v>
      </c>
      <c r="Q42" s="218">
        <v>8.32</v>
      </c>
      <c r="R42" s="218">
        <v>16.100000000000001</v>
      </c>
      <c r="S42" s="218">
        <v>6.13</v>
      </c>
      <c r="T42" s="218">
        <v>1.75</v>
      </c>
      <c r="U42" s="218">
        <v>2.0499999999999998</v>
      </c>
      <c r="V42" s="218">
        <v>9.1</v>
      </c>
      <c r="W42" s="218">
        <v>15.55</v>
      </c>
      <c r="X42" s="218">
        <v>50.29</v>
      </c>
      <c r="Y42" s="218">
        <v>0</v>
      </c>
      <c r="Z42" s="218">
        <v>73.91</v>
      </c>
      <c r="AA42" s="218">
        <v>25.12</v>
      </c>
      <c r="AB42" s="218">
        <v>0</v>
      </c>
      <c r="AC42" s="218">
        <v>0.37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1.87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</row>
    <row r="43" spans="1:42">
      <c r="A43" t="s">
        <v>85</v>
      </c>
      <c r="B43" s="218">
        <v>0</v>
      </c>
      <c r="C43" s="218">
        <v>19.71</v>
      </c>
      <c r="D43" s="218">
        <v>0</v>
      </c>
      <c r="E43" s="218">
        <v>0</v>
      </c>
      <c r="F43" s="218">
        <v>0</v>
      </c>
      <c r="G43" s="218">
        <v>36.729999999999997</v>
      </c>
      <c r="H43" s="218">
        <v>0</v>
      </c>
      <c r="I43" s="218">
        <v>42.29</v>
      </c>
      <c r="J43" s="218">
        <v>3.11</v>
      </c>
      <c r="K43" s="218">
        <v>375.54</v>
      </c>
      <c r="L43" s="218">
        <v>13.35</v>
      </c>
      <c r="M43" s="218">
        <v>2.23</v>
      </c>
      <c r="N43" s="218">
        <v>1.84</v>
      </c>
      <c r="O43" s="218">
        <v>2.56</v>
      </c>
      <c r="P43" s="218">
        <v>0.77</v>
      </c>
      <c r="Q43" s="218">
        <v>8.32</v>
      </c>
      <c r="R43" s="218">
        <v>10.19</v>
      </c>
      <c r="S43" s="218">
        <v>6.11</v>
      </c>
      <c r="T43" s="218">
        <v>1.75</v>
      </c>
      <c r="U43" s="218">
        <v>2.0499999999999998</v>
      </c>
      <c r="V43" s="218">
        <v>9.1</v>
      </c>
      <c r="W43" s="218">
        <v>15.55</v>
      </c>
      <c r="X43" s="218">
        <v>50.29</v>
      </c>
      <c r="Y43" s="218">
        <v>0</v>
      </c>
      <c r="Z43" s="218">
        <v>73.91</v>
      </c>
      <c r="AA43" s="218">
        <v>25.12</v>
      </c>
      <c r="AB43" s="218">
        <v>0</v>
      </c>
      <c r="AC43" s="218">
        <v>0.37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1.87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</row>
    <row r="44" spans="1:42">
      <c r="A44" t="s">
        <v>86</v>
      </c>
      <c r="B44" s="218">
        <v>0</v>
      </c>
      <c r="C44" s="218">
        <v>19.71</v>
      </c>
      <c r="D44" s="218">
        <v>0</v>
      </c>
      <c r="E44" s="218">
        <v>0</v>
      </c>
      <c r="F44" s="218">
        <v>0</v>
      </c>
      <c r="G44" s="218">
        <v>36.729999999999997</v>
      </c>
      <c r="H44" s="218">
        <v>0</v>
      </c>
      <c r="I44" s="218">
        <v>42.29</v>
      </c>
      <c r="J44" s="218">
        <v>3.11</v>
      </c>
      <c r="K44" s="218">
        <v>375.56</v>
      </c>
      <c r="L44" s="218">
        <v>13.35</v>
      </c>
      <c r="M44" s="218">
        <v>2.23</v>
      </c>
      <c r="N44" s="218">
        <v>1.84</v>
      </c>
      <c r="O44" s="218">
        <v>2.56</v>
      </c>
      <c r="P44" s="218">
        <v>0.77</v>
      </c>
      <c r="Q44" s="218">
        <v>8.32</v>
      </c>
      <c r="R44" s="218">
        <v>10.19</v>
      </c>
      <c r="S44" s="218">
        <v>6.11</v>
      </c>
      <c r="T44" s="218">
        <v>1.75</v>
      </c>
      <c r="U44" s="218">
        <v>2.0499999999999998</v>
      </c>
      <c r="V44" s="218">
        <v>9.1</v>
      </c>
      <c r="W44" s="218">
        <v>15.55</v>
      </c>
      <c r="X44" s="218">
        <v>50.29</v>
      </c>
      <c r="Y44" s="218">
        <v>0</v>
      </c>
      <c r="Z44" s="218">
        <v>73.91</v>
      </c>
      <c r="AA44" s="218">
        <v>25.12</v>
      </c>
      <c r="AB44" s="218">
        <v>0</v>
      </c>
      <c r="AC44" s="218">
        <v>0.37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1.87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</row>
    <row r="45" spans="1:42">
      <c r="A45" t="s">
        <v>87</v>
      </c>
      <c r="B45" s="218">
        <v>0</v>
      </c>
      <c r="C45" s="218">
        <v>19.71</v>
      </c>
      <c r="D45" s="218">
        <v>0</v>
      </c>
      <c r="E45" s="218">
        <v>0</v>
      </c>
      <c r="F45" s="218">
        <v>0</v>
      </c>
      <c r="G45" s="218">
        <v>36.729999999999997</v>
      </c>
      <c r="H45" s="218">
        <v>0</v>
      </c>
      <c r="I45" s="218">
        <v>42.29</v>
      </c>
      <c r="J45" s="218">
        <v>3.11</v>
      </c>
      <c r="K45" s="218">
        <v>375.54</v>
      </c>
      <c r="L45" s="218">
        <v>13.35</v>
      </c>
      <c r="M45" s="218">
        <v>2.23</v>
      </c>
      <c r="N45" s="218">
        <v>1.84</v>
      </c>
      <c r="O45" s="218">
        <v>2.56</v>
      </c>
      <c r="P45" s="218">
        <v>0.77</v>
      </c>
      <c r="Q45" s="218">
        <v>8.32</v>
      </c>
      <c r="R45" s="218">
        <v>10.69</v>
      </c>
      <c r="S45" s="218">
        <v>6.13</v>
      </c>
      <c r="T45" s="218">
        <v>1.75</v>
      </c>
      <c r="U45" s="218">
        <v>2.0499999999999998</v>
      </c>
      <c r="V45" s="218">
        <v>9.1</v>
      </c>
      <c r="W45" s="218">
        <v>15.55</v>
      </c>
      <c r="X45" s="218">
        <v>50.29</v>
      </c>
      <c r="Y45" s="218">
        <v>0</v>
      </c>
      <c r="Z45" s="218">
        <v>73.91</v>
      </c>
      <c r="AA45" s="218">
        <v>25.12</v>
      </c>
      <c r="AB45" s="218">
        <v>0</v>
      </c>
      <c r="AC45" s="218">
        <v>0.37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1.87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</row>
    <row r="46" spans="1:42">
      <c r="A46" t="s">
        <v>88</v>
      </c>
      <c r="B46" s="218">
        <v>0</v>
      </c>
      <c r="C46" s="218">
        <v>19.71</v>
      </c>
      <c r="D46" s="218">
        <v>0</v>
      </c>
      <c r="E46" s="218">
        <v>0</v>
      </c>
      <c r="F46" s="218">
        <v>0</v>
      </c>
      <c r="G46" s="218">
        <v>36.729999999999997</v>
      </c>
      <c r="H46" s="218">
        <v>0</v>
      </c>
      <c r="I46" s="218">
        <v>42.29</v>
      </c>
      <c r="J46" s="218">
        <v>3.11</v>
      </c>
      <c r="K46" s="218">
        <v>375.56</v>
      </c>
      <c r="L46" s="218">
        <v>13.35</v>
      </c>
      <c r="M46" s="218">
        <v>2.23</v>
      </c>
      <c r="N46" s="218">
        <v>1.84</v>
      </c>
      <c r="O46" s="218">
        <v>2.56</v>
      </c>
      <c r="P46" s="218">
        <v>0.77</v>
      </c>
      <c r="Q46" s="218">
        <v>8.32</v>
      </c>
      <c r="R46" s="218">
        <v>10.69</v>
      </c>
      <c r="S46" s="218">
        <v>6.13</v>
      </c>
      <c r="T46" s="218">
        <v>1.75</v>
      </c>
      <c r="U46" s="218">
        <v>2.0499999999999998</v>
      </c>
      <c r="V46" s="218">
        <v>9.1</v>
      </c>
      <c r="W46" s="218">
        <v>15.55</v>
      </c>
      <c r="X46" s="218">
        <v>50.29</v>
      </c>
      <c r="Y46" s="218">
        <v>0</v>
      </c>
      <c r="Z46" s="218">
        <v>73.900000000000006</v>
      </c>
      <c r="AA46" s="218">
        <v>25.12</v>
      </c>
      <c r="AB46" s="218">
        <v>0</v>
      </c>
      <c r="AC46" s="218">
        <v>0.37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1.87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</row>
    <row r="47" spans="1:42">
      <c r="A47" t="s">
        <v>89</v>
      </c>
      <c r="B47" s="218">
        <v>0</v>
      </c>
      <c r="C47" s="218">
        <v>19.71</v>
      </c>
      <c r="D47" s="218">
        <v>0</v>
      </c>
      <c r="E47" s="218">
        <v>0</v>
      </c>
      <c r="F47" s="218">
        <v>0</v>
      </c>
      <c r="G47" s="218">
        <v>36.729999999999997</v>
      </c>
      <c r="H47" s="218">
        <v>0</v>
      </c>
      <c r="I47" s="218">
        <v>42.29</v>
      </c>
      <c r="J47" s="218">
        <v>3.11</v>
      </c>
      <c r="K47" s="218">
        <v>375.54</v>
      </c>
      <c r="L47" s="218">
        <v>13.35</v>
      </c>
      <c r="M47" s="218">
        <v>2.23</v>
      </c>
      <c r="N47" s="218">
        <v>1.84</v>
      </c>
      <c r="O47" s="218">
        <v>2.56</v>
      </c>
      <c r="P47" s="218">
        <v>0.77</v>
      </c>
      <c r="Q47" s="218">
        <v>8.32</v>
      </c>
      <c r="R47" s="218">
        <v>10.69</v>
      </c>
      <c r="S47" s="218">
        <v>6.11</v>
      </c>
      <c r="T47" s="218">
        <v>1.75</v>
      </c>
      <c r="U47" s="218">
        <v>2.0499999999999998</v>
      </c>
      <c r="V47" s="218">
        <v>9.1</v>
      </c>
      <c r="W47" s="218">
        <v>15.55</v>
      </c>
      <c r="X47" s="218">
        <v>11.81</v>
      </c>
      <c r="Y47" s="218">
        <v>0</v>
      </c>
      <c r="Z47" s="218">
        <v>73.900000000000006</v>
      </c>
      <c r="AA47" s="218">
        <v>25.12</v>
      </c>
      <c r="AB47" s="218">
        <v>0</v>
      </c>
      <c r="AC47" s="218">
        <v>0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1.87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</row>
    <row r="48" spans="1:42">
      <c r="A48" t="s">
        <v>90</v>
      </c>
      <c r="B48" s="218">
        <v>0</v>
      </c>
      <c r="C48" s="218">
        <v>19.71</v>
      </c>
      <c r="D48" s="218">
        <v>0</v>
      </c>
      <c r="E48" s="218">
        <v>0</v>
      </c>
      <c r="F48" s="218">
        <v>0</v>
      </c>
      <c r="G48" s="218">
        <v>36.729999999999997</v>
      </c>
      <c r="H48" s="218">
        <v>0</v>
      </c>
      <c r="I48" s="218">
        <v>42.29</v>
      </c>
      <c r="J48" s="218">
        <v>3.11</v>
      </c>
      <c r="K48" s="218">
        <v>375.56</v>
      </c>
      <c r="L48" s="218">
        <v>13.35</v>
      </c>
      <c r="M48" s="218">
        <v>2.23</v>
      </c>
      <c r="N48" s="218">
        <v>1.84</v>
      </c>
      <c r="O48" s="218">
        <v>2.56</v>
      </c>
      <c r="P48" s="218">
        <v>0.77</v>
      </c>
      <c r="Q48" s="218">
        <v>8.32</v>
      </c>
      <c r="R48" s="218">
        <v>10.69</v>
      </c>
      <c r="S48" s="218">
        <v>6.11</v>
      </c>
      <c r="T48" s="218">
        <v>1.75</v>
      </c>
      <c r="U48" s="218">
        <v>2.0499999999999998</v>
      </c>
      <c r="V48" s="218">
        <v>9.1</v>
      </c>
      <c r="W48" s="218">
        <v>15.55</v>
      </c>
      <c r="X48" s="218">
        <v>2.17</v>
      </c>
      <c r="Y48" s="218">
        <v>0</v>
      </c>
      <c r="Z48" s="218">
        <v>73.91</v>
      </c>
      <c r="AA48" s="218">
        <v>25.12</v>
      </c>
      <c r="AB48" s="218">
        <v>0</v>
      </c>
      <c r="AC48" s="218">
        <v>0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1.87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</row>
    <row r="49" spans="1:42">
      <c r="A49" t="s">
        <v>91</v>
      </c>
      <c r="B49" s="218">
        <v>0</v>
      </c>
      <c r="C49" s="218">
        <v>19.71</v>
      </c>
      <c r="D49" s="218">
        <v>0</v>
      </c>
      <c r="E49" s="218">
        <v>0</v>
      </c>
      <c r="F49" s="218">
        <v>0</v>
      </c>
      <c r="G49" s="218">
        <v>36.729999999999997</v>
      </c>
      <c r="H49" s="218">
        <v>0</v>
      </c>
      <c r="I49" s="218">
        <v>42.29</v>
      </c>
      <c r="J49" s="218">
        <v>3.11</v>
      </c>
      <c r="K49" s="218">
        <v>375.54</v>
      </c>
      <c r="L49" s="218">
        <v>13.35</v>
      </c>
      <c r="M49" s="218">
        <v>2.23</v>
      </c>
      <c r="N49" s="218">
        <v>1.84</v>
      </c>
      <c r="O49" s="218">
        <v>2.56</v>
      </c>
      <c r="P49" s="218">
        <v>0.77</v>
      </c>
      <c r="Q49" s="218">
        <v>8.32</v>
      </c>
      <c r="R49" s="218">
        <v>10.69</v>
      </c>
      <c r="S49" s="218">
        <v>6.11</v>
      </c>
      <c r="T49" s="218">
        <v>1.75</v>
      </c>
      <c r="U49" s="218">
        <v>2.0499999999999998</v>
      </c>
      <c r="V49" s="218">
        <v>9.1</v>
      </c>
      <c r="W49" s="218">
        <v>15.55</v>
      </c>
      <c r="X49" s="218">
        <v>21.87</v>
      </c>
      <c r="Y49" s="218">
        <v>0</v>
      </c>
      <c r="Z49" s="218">
        <v>73.28</v>
      </c>
      <c r="AA49" s="218">
        <v>25.12</v>
      </c>
      <c r="AB49" s="218">
        <v>0</v>
      </c>
      <c r="AC49" s="218">
        <v>0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1.87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</row>
    <row r="50" spans="1:42">
      <c r="A50" t="s">
        <v>92</v>
      </c>
      <c r="B50" s="218">
        <v>0</v>
      </c>
      <c r="C50" s="218">
        <v>19.71</v>
      </c>
      <c r="D50" s="218">
        <v>0</v>
      </c>
      <c r="E50" s="218">
        <v>0</v>
      </c>
      <c r="F50" s="218">
        <v>0</v>
      </c>
      <c r="G50" s="218">
        <v>36.729999999999997</v>
      </c>
      <c r="H50" s="218">
        <v>0</v>
      </c>
      <c r="I50" s="218">
        <v>42.29</v>
      </c>
      <c r="J50" s="218">
        <v>3.11</v>
      </c>
      <c r="K50" s="218">
        <v>375.56</v>
      </c>
      <c r="L50" s="218">
        <v>13.35</v>
      </c>
      <c r="M50" s="218">
        <v>2.23</v>
      </c>
      <c r="N50" s="218">
        <v>1.84</v>
      </c>
      <c r="O50" s="218">
        <v>2.56</v>
      </c>
      <c r="P50" s="218">
        <v>0.77</v>
      </c>
      <c r="Q50" s="218">
        <v>8.32</v>
      </c>
      <c r="R50" s="218">
        <v>10.69</v>
      </c>
      <c r="S50" s="218">
        <v>6.11</v>
      </c>
      <c r="T50" s="218">
        <v>1.75</v>
      </c>
      <c r="U50" s="218">
        <v>2.0499999999999998</v>
      </c>
      <c r="V50" s="218">
        <v>9.1</v>
      </c>
      <c r="W50" s="218">
        <v>15.55</v>
      </c>
      <c r="X50" s="218">
        <v>46.71</v>
      </c>
      <c r="Y50" s="218">
        <v>0</v>
      </c>
      <c r="Z50" s="218">
        <v>73.319999999999993</v>
      </c>
      <c r="AA50" s="218">
        <v>25.12</v>
      </c>
      <c r="AB50" s="218">
        <v>0</v>
      </c>
      <c r="AC50" s="218">
        <v>0</v>
      </c>
      <c r="AD50" s="218">
        <v>11.63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1.87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</row>
    <row r="51" spans="1:42">
      <c r="A51" t="s">
        <v>93</v>
      </c>
      <c r="B51" s="218">
        <v>0</v>
      </c>
      <c r="C51" s="218">
        <v>19.11</v>
      </c>
      <c r="D51" s="218">
        <v>0</v>
      </c>
      <c r="E51" s="218">
        <v>0</v>
      </c>
      <c r="F51" s="218">
        <v>0</v>
      </c>
      <c r="G51" s="218">
        <v>36.729999999999997</v>
      </c>
      <c r="H51" s="218">
        <v>0</v>
      </c>
      <c r="I51" s="218">
        <v>41.05</v>
      </c>
      <c r="J51" s="218">
        <v>3.11</v>
      </c>
      <c r="K51" s="218">
        <v>375.54</v>
      </c>
      <c r="L51" s="218">
        <v>13.34</v>
      </c>
      <c r="M51" s="218">
        <v>2.23</v>
      </c>
      <c r="N51" s="218">
        <v>0</v>
      </c>
      <c r="O51" s="218">
        <v>2.56</v>
      </c>
      <c r="P51" s="218">
        <v>0.77</v>
      </c>
      <c r="Q51" s="218">
        <v>8.32</v>
      </c>
      <c r="R51" s="218">
        <v>10.92</v>
      </c>
      <c r="S51" s="218">
        <v>6.11</v>
      </c>
      <c r="T51" s="218">
        <v>1.75</v>
      </c>
      <c r="U51" s="218">
        <v>2.0499999999999998</v>
      </c>
      <c r="V51" s="218">
        <v>9.1</v>
      </c>
      <c r="W51" s="218">
        <v>15.55</v>
      </c>
      <c r="X51" s="218">
        <v>50.29</v>
      </c>
      <c r="Y51" s="218">
        <v>0</v>
      </c>
      <c r="Z51" s="218">
        <v>73.91</v>
      </c>
      <c r="AA51" s="218">
        <v>25.12</v>
      </c>
      <c r="AB51" s="218">
        <v>0</v>
      </c>
      <c r="AC51" s="218">
        <v>0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1.87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</row>
    <row r="52" spans="1:42">
      <c r="A52" t="s">
        <v>94</v>
      </c>
      <c r="B52" s="218">
        <v>0</v>
      </c>
      <c r="C52" s="218">
        <v>19.11</v>
      </c>
      <c r="D52" s="218">
        <v>0</v>
      </c>
      <c r="E52" s="218">
        <v>0</v>
      </c>
      <c r="F52" s="218">
        <v>0</v>
      </c>
      <c r="G52" s="218">
        <v>36.729999999999997</v>
      </c>
      <c r="H52" s="218">
        <v>0</v>
      </c>
      <c r="I52" s="218">
        <v>41.05</v>
      </c>
      <c r="J52" s="218">
        <v>3.11</v>
      </c>
      <c r="K52" s="218">
        <v>375.56</v>
      </c>
      <c r="L52" s="218">
        <v>13.34</v>
      </c>
      <c r="M52" s="218">
        <v>2.23</v>
      </c>
      <c r="N52" s="218">
        <v>0.22</v>
      </c>
      <c r="O52" s="218">
        <v>2.56</v>
      </c>
      <c r="P52" s="218">
        <v>0.77</v>
      </c>
      <c r="Q52" s="218">
        <v>8.32</v>
      </c>
      <c r="R52" s="218">
        <v>10.92</v>
      </c>
      <c r="S52" s="218">
        <v>6.11</v>
      </c>
      <c r="T52" s="218">
        <v>1.75</v>
      </c>
      <c r="U52" s="218">
        <v>2.0499999999999998</v>
      </c>
      <c r="V52" s="218">
        <v>9.1</v>
      </c>
      <c r="W52" s="218">
        <v>15.55</v>
      </c>
      <c r="X52" s="218">
        <v>50.29</v>
      </c>
      <c r="Y52" s="218">
        <v>0</v>
      </c>
      <c r="Z52" s="218">
        <v>73.91</v>
      </c>
      <c r="AA52" s="218">
        <v>25.12</v>
      </c>
      <c r="AB52" s="218">
        <v>0</v>
      </c>
      <c r="AC52" s="218">
        <v>0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1.87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</row>
    <row r="53" spans="1:42">
      <c r="A53" t="s">
        <v>95</v>
      </c>
      <c r="B53" s="218">
        <v>0</v>
      </c>
      <c r="C53" s="218">
        <v>19.11</v>
      </c>
      <c r="D53" s="218">
        <v>0</v>
      </c>
      <c r="E53" s="218">
        <v>0</v>
      </c>
      <c r="F53" s="218">
        <v>0</v>
      </c>
      <c r="G53" s="218">
        <v>36.729999999999997</v>
      </c>
      <c r="H53" s="218">
        <v>0</v>
      </c>
      <c r="I53" s="218">
        <v>41.05</v>
      </c>
      <c r="J53" s="218">
        <v>3.11</v>
      </c>
      <c r="K53" s="218">
        <v>375.9</v>
      </c>
      <c r="L53" s="218">
        <v>13.35</v>
      </c>
      <c r="M53" s="218">
        <v>2.23</v>
      </c>
      <c r="N53" s="218">
        <v>1.84</v>
      </c>
      <c r="O53" s="218">
        <v>2.57</v>
      </c>
      <c r="P53" s="218">
        <v>0.77</v>
      </c>
      <c r="Q53" s="218">
        <v>8.32</v>
      </c>
      <c r="R53" s="218">
        <v>10.92</v>
      </c>
      <c r="S53" s="218">
        <v>6.13</v>
      </c>
      <c r="T53" s="218">
        <v>1.75</v>
      </c>
      <c r="U53" s="218">
        <v>2.0499999999999998</v>
      </c>
      <c r="V53" s="218">
        <v>9.1</v>
      </c>
      <c r="W53" s="218">
        <v>15.55</v>
      </c>
      <c r="X53" s="218">
        <v>50.29</v>
      </c>
      <c r="Y53" s="218">
        <v>0</v>
      </c>
      <c r="Z53" s="218">
        <v>73.900000000000006</v>
      </c>
      <c r="AA53" s="218">
        <v>25.12</v>
      </c>
      <c r="AB53" s="218">
        <v>0</v>
      </c>
      <c r="AC53" s="218">
        <v>0.37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1.87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</row>
    <row r="54" spans="1:42">
      <c r="A54" t="s">
        <v>96</v>
      </c>
      <c r="B54" s="218">
        <v>0</v>
      </c>
      <c r="C54" s="218">
        <v>19.11</v>
      </c>
      <c r="D54" s="218">
        <v>0</v>
      </c>
      <c r="E54" s="218">
        <v>0</v>
      </c>
      <c r="F54" s="218">
        <v>0</v>
      </c>
      <c r="G54" s="218">
        <v>36.729999999999997</v>
      </c>
      <c r="H54" s="218">
        <v>0</v>
      </c>
      <c r="I54" s="218">
        <v>41.05</v>
      </c>
      <c r="J54" s="218">
        <v>3.11</v>
      </c>
      <c r="K54" s="218">
        <v>375.91</v>
      </c>
      <c r="L54" s="218">
        <v>13.35</v>
      </c>
      <c r="M54" s="218">
        <v>2.23</v>
      </c>
      <c r="N54" s="218">
        <v>1.84</v>
      </c>
      <c r="O54" s="218">
        <v>2.57</v>
      </c>
      <c r="P54" s="218">
        <v>0.77</v>
      </c>
      <c r="Q54" s="218">
        <v>8.32</v>
      </c>
      <c r="R54" s="218">
        <v>10.92</v>
      </c>
      <c r="S54" s="218">
        <v>6.13</v>
      </c>
      <c r="T54" s="218">
        <v>1.75</v>
      </c>
      <c r="U54" s="218">
        <v>2.0499999999999998</v>
      </c>
      <c r="V54" s="218">
        <v>9.1</v>
      </c>
      <c r="W54" s="218">
        <v>15.55</v>
      </c>
      <c r="X54" s="218">
        <v>50.29</v>
      </c>
      <c r="Y54" s="218">
        <v>0</v>
      </c>
      <c r="Z54" s="218">
        <v>73.91</v>
      </c>
      <c r="AA54" s="218">
        <v>25.12</v>
      </c>
      <c r="AB54" s="218">
        <v>0</v>
      </c>
      <c r="AC54" s="218">
        <v>0.37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1.87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</row>
    <row r="55" spans="1:42">
      <c r="A55" t="s">
        <v>97</v>
      </c>
      <c r="B55" s="218">
        <v>0</v>
      </c>
      <c r="C55" s="218">
        <v>16.13</v>
      </c>
      <c r="D55" s="218">
        <v>2.98</v>
      </c>
      <c r="E55" s="218">
        <v>0</v>
      </c>
      <c r="F55" s="218">
        <v>0</v>
      </c>
      <c r="G55" s="218">
        <v>36.729999999999997</v>
      </c>
      <c r="H55" s="218">
        <v>0</v>
      </c>
      <c r="I55" s="218">
        <v>41.05</v>
      </c>
      <c r="J55" s="218">
        <v>3.11</v>
      </c>
      <c r="K55" s="218">
        <v>375.54</v>
      </c>
      <c r="L55" s="218">
        <v>13.34</v>
      </c>
      <c r="M55" s="218">
        <v>2.23</v>
      </c>
      <c r="N55" s="218">
        <v>1.84</v>
      </c>
      <c r="O55" s="218">
        <v>2.57</v>
      </c>
      <c r="P55" s="218">
        <v>0.77</v>
      </c>
      <c r="Q55" s="218">
        <v>8.32</v>
      </c>
      <c r="R55" s="218">
        <v>10.92</v>
      </c>
      <c r="S55" s="218">
        <v>6.11</v>
      </c>
      <c r="T55" s="218">
        <v>1.75</v>
      </c>
      <c r="U55" s="218">
        <v>2.0499999999999998</v>
      </c>
      <c r="V55" s="218">
        <v>9.1</v>
      </c>
      <c r="W55" s="218">
        <v>15.55</v>
      </c>
      <c r="X55" s="218">
        <v>50.29</v>
      </c>
      <c r="Y55" s="218">
        <v>0</v>
      </c>
      <c r="Z55" s="218">
        <v>73.900000000000006</v>
      </c>
      <c r="AA55" s="218">
        <v>25.12</v>
      </c>
      <c r="AB55" s="218">
        <v>0</v>
      </c>
      <c r="AC55" s="218">
        <v>0.37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1.87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</row>
    <row r="56" spans="1:42">
      <c r="A56" t="s">
        <v>98</v>
      </c>
      <c r="B56" s="218">
        <v>0</v>
      </c>
      <c r="C56" s="218">
        <v>16.13</v>
      </c>
      <c r="D56" s="218">
        <v>2.98</v>
      </c>
      <c r="E56" s="218">
        <v>0</v>
      </c>
      <c r="F56" s="218">
        <v>0</v>
      </c>
      <c r="G56" s="218">
        <v>36.729999999999997</v>
      </c>
      <c r="H56" s="218">
        <v>0</v>
      </c>
      <c r="I56" s="218">
        <v>41.05</v>
      </c>
      <c r="J56" s="218">
        <v>3.11</v>
      </c>
      <c r="K56" s="218">
        <v>375.56</v>
      </c>
      <c r="L56" s="218">
        <v>13.34</v>
      </c>
      <c r="M56" s="218">
        <v>2.23</v>
      </c>
      <c r="N56" s="218">
        <v>1.84</v>
      </c>
      <c r="O56" s="218">
        <v>2.57</v>
      </c>
      <c r="P56" s="218">
        <v>0.77</v>
      </c>
      <c r="Q56" s="218">
        <v>8.32</v>
      </c>
      <c r="R56" s="218">
        <v>11.17</v>
      </c>
      <c r="S56" s="218">
        <v>6.11</v>
      </c>
      <c r="T56" s="218">
        <v>1.75</v>
      </c>
      <c r="U56" s="218">
        <v>2.0499999999999998</v>
      </c>
      <c r="V56" s="218">
        <v>9.1</v>
      </c>
      <c r="W56" s="218">
        <v>15.55</v>
      </c>
      <c r="X56" s="218">
        <v>50.29</v>
      </c>
      <c r="Y56" s="218">
        <v>0</v>
      </c>
      <c r="Z56" s="218">
        <v>73.900000000000006</v>
      </c>
      <c r="AA56" s="218">
        <v>25.12</v>
      </c>
      <c r="AB56" s="218">
        <v>0</v>
      </c>
      <c r="AC56" s="218">
        <v>0.78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1.87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</row>
    <row r="57" spans="1:42">
      <c r="A57" t="s">
        <v>99</v>
      </c>
      <c r="B57" s="218">
        <v>0</v>
      </c>
      <c r="C57" s="218">
        <v>16.13</v>
      </c>
      <c r="D57" s="218">
        <v>2.98</v>
      </c>
      <c r="E57" s="218">
        <v>0</v>
      </c>
      <c r="F57" s="218">
        <v>0</v>
      </c>
      <c r="G57" s="218">
        <v>36.729999999999997</v>
      </c>
      <c r="H57" s="218">
        <v>0</v>
      </c>
      <c r="I57" s="218">
        <v>41.05</v>
      </c>
      <c r="J57" s="218">
        <v>3.11</v>
      </c>
      <c r="K57" s="218">
        <v>375.54</v>
      </c>
      <c r="L57" s="218">
        <v>13.35</v>
      </c>
      <c r="M57" s="218">
        <v>47.16</v>
      </c>
      <c r="N57" s="218">
        <v>1.84</v>
      </c>
      <c r="O57" s="218">
        <v>2.57</v>
      </c>
      <c r="P57" s="218">
        <v>0.77</v>
      </c>
      <c r="Q57" s="218">
        <v>8.32</v>
      </c>
      <c r="R57" s="218">
        <v>11.17</v>
      </c>
      <c r="S57" s="218">
        <v>6.11</v>
      </c>
      <c r="T57" s="218">
        <v>1.75</v>
      </c>
      <c r="U57" s="218">
        <v>2.0499999999999998</v>
      </c>
      <c r="V57" s="218">
        <v>9.1</v>
      </c>
      <c r="W57" s="218">
        <v>15.55</v>
      </c>
      <c r="X57" s="218">
        <v>50.29</v>
      </c>
      <c r="Y57" s="218">
        <v>0</v>
      </c>
      <c r="Z57" s="218">
        <v>73.900000000000006</v>
      </c>
      <c r="AA57" s="218">
        <v>25.12</v>
      </c>
      <c r="AB57" s="218">
        <v>0</v>
      </c>
      <c r="AC57" s="218">
        <v>0.78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1.87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</row>
    <row r="58" spans="1:42">
      <c r="A58" t="s">
        <v>100</v>
      </c>
      <c r="B58" s="218">
        <v>0</v>
      </c>
      <c r="C58" s="218">
        <v>16.13</v>
      </c>
      <c r="D58" s="218">
        <v>2.98</v>
      </c>
      <c r="E58" s="218">
        <v>0</v>
      </c>
      <c r="F58" s="218">
        <v>0</v>
      </c>
      <c r="G58" s="218">
        <v>36.729999999999997</v>
      </c>
      <c r="H58" s="218">
        <v>0</v>
      </c>
      <c r="I58" s="218">
        <v>41.05</v>
      </c>
      <c r="J58" s="218">
        <v>3.11</v>
      </c>
      <c r="K58" s="218">
        <v>375.54</v>
      </c>
      <c r="L58" s="218">
        <v>13.35</v>
      </c>
      <c r="M58" s="218">
        <v>47.16</v>
      </c>
      <c r="N58" s="218">
        <v>1.84</v>
      </c>
      <c r="O58" s="218">
        <v>2.57</v>
      </c>
      <c r="P58" s="218">
        <v>0.77</v>
      </c>
      <c r="Q58" s="218">
        <v>8.32</v>
      </c>
      <c r="R58" s="218">
        <v>11.17</v>
      </c>
      <c r="S58" s="218">
        <v>6.11</v>
      </c>
      <c r="T58" s="218">
        <v>1.75</v>
      </c>
      <c r="U58" s="218">
        <v>2.0499999999999998</v>
      </c>
      <c r="V58" s="218">
        <v>9.1</v>
      </c>
      <c r="W58" s="218">
        <v>15.55</v>
      </c>
      <c r="X58" s="218">
        <v>50.29</v>
      </c>
      <c r="Y58" s="218">
        <v>0</v>
      </c>
      <c r="Z58" s="218">
        <v>73.900000000000006</v>
      </c>
      <c r="AA58" s="218">
        <v>25.12</v>
      </c>
      <c r="AB58" s="218">
        <v>0</v>
      </c>
      <c r="AC58" s="218">
        <v>1.2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1.87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</row>
    <row r="59" spans="1:42">
      <c r="A59" t="s">
        <v>101</v>
      </c>
      <c r="B59" s="218">
        <v>0</v>
      </c>
      <c r="C59" s="218">
        <v>16.13</v>
      </c>
      <c r="D59" s="218">
        <v>2.98</v>
      </c>
      <c r="E59" s="218">
        <v>0</v>
      </c>
      <c r="F59" s="218">
        <v>0</v>
      </c>
      <c r="G59" s="218">
        <v>36.729999999999997</v>
      </c>
      <c r="H59" s="218">
        <v>0</v>
      </c>
      <c r="I59" s="218">
        <v>41.05</v>
      </c>
      <c r="J59" s="218">
        <v>3.11</v>
      </c>
      <c r="K59" s="218">
        <v>375.56</v>
      </c>
      <c r="L59" s="218">
        <v>13.35</v>
      </c>
      <c r="M59" s="218">
        <v>47.16</v>
      </c>
      <c r="N59" s="218">
        <v>1.84</v>
      </c>
      <c r="O59" s="218">
        <v>2.56</v>
      </c>
      <c r="P59" s="218">
        <v>0.77</v>
      </c>
      <c r="Q59" s="218">
        <v>8.32</v>
      </c>
      <c r="R59" s="218">
        <v>11.17</v>
      </c>
      <c r="S59" s="218">
        <v>6.11</v>
      </c>
      <c r="T59" s="218">
        <v>1.75</v>
      </c>
      <c r="U59" s="218">
        <v>2.0499999999999998</v>
      </c>
      <c r="V59" s="218">
        <v>9.1</v>
      </c>
      <c r="W59" s="218">
        <v>15.55</v>
      </c>
      <c r="X59" s="218">
        <v>50.29</v>
      </c>
      <c r="Y59" s="218">
        <v>0</v>
      </c>
      <c r="Z59" s="218">
        <v>73.900000000000006</v>
      </c>
      <c r="AA59" s="218">
        <v>25.12</v>
      </c>
      <c r="AB59" s="218">
        <v>0</v>
      </c>
      <c r="AC59" s="218">
        <v>-0.43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1.87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</row>
    <row r="60" spans="1:42">
      <c r="A60" t="s">
        <v>102</v>
      </c>
      <c r="B60" s="218">
        <v>0</v>
      </c>
      <c r="C60" s="218">
        <v>16.13</v>
      </c>
      <c r="D60" s="218">
        <v>2.98</v>
      </c>
      <c r="E60" s="218">
        <v>0</v>
      </c>
      <c r="F60" s="218">
        <v>0</v>
      </c>
      <c r="G60" s="218">
        <v>36.729999999999997</v>
      </c>
      <c r="H60" s="218">
        <v>0</v>
      </c>
      <c r="I60" s="218">
        <v>41.05</v>
      </c>
      <c r="J60" s="218">
        <v>3.11</v>
      </c>
      <c r="K60" s="218">
        <v>375.54</v>
      </c>
      <c r="L60" s="218">
        <v>13.35</v>
      </c>
      <c r="M60" s="218">
        <v>47.16</v>
      </c>
      <c r="N60" s="218">
        <v>1.84</v>
      </c>
      <c r="O60" s="218">
        <v>2.56</v>
      </c>
      <c r="P60" s="218">
        <v>0.77</v>
      </c>
      <c r="Q60" s="218">
        <v>8.32</v>
      </c>
      <c r="R60" s="218">
        <v>11.17</v>
      </c>
      <c r="S60" s="218">
        <v>6.13</v>
      </c>
      <c r="T60" s="218">
        <v>1.75</v>
      </c>
      <c r="U60" s="218">
        <v>2.0499999999999998</v>
      </c>
      <c r="V60" s="218">
        <v>9.1</v>
      </c>
      <c r="W60" s="218">
        <v>15.55</v>
      </c>
      <c r="X60" s="218">
        <v>50.29</v>
      </c>
      <c r="Y60" s="218">
        <v>0</v>
      </c>
      <c r="Z60" s="218">
        <v>73.900000000000006</v>
      </c>
      <c r="AA60" s="218">
        <v>25.12</v>
      </c>
      <c r="AB60" s="218">
        <v>0</v>
      </c>
      <c r="AC60" s="218">
        <v>-0.43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1.87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</row>
    <row r="61" spans="1:42">
      <c r="A61" t="s">
        <v>103</v>
      </c>
      <c r="B61" s="218">
        <v>0</v>
      </c>
      <c r="C61" s="218">
        <v>16.13</v>
      </c>
      <c r="D61" s="218">
        <v>2.98</v>
      </c>
      <c r="E61" s="218">
        <v>0</v>
      </c>
      <c r="F61" s="218">
        <v>0</v>
      </c>
      <c r="G61" s="218">
        <v>36.729999999999997</v>
      </c>
      <c r="H61" s="218">
        <v>0</v>
      </c>
      <c r="I61" s="218">
        <v>41.05</v>
      </c>
      <c r="J61" s="218">
        <v>3.11</v>
      </c>
      <c r="K61" s="218">
        <v>375.56</v>
      </c>
      <c r="L61" s="218">
        <v>13.35</v>
      </c>
      <c r="M61" s="218">
        <v>47.16</v>
      </c>
      <c r="N61" s="218">
        <v>40.39</v>
      </c>
      <c r="O61" s="218">
        <v>43.51</v>
      </c>
      <c r="P61" s="218">
        <v>13.28</v>
      </c>
      <c r="Q61" s="218">
        <v>8.32</v>
      </c>
      <c r="R61" s="218">
        <v>10.29</v>
      </c>
      <c r="S61" s="218">
        <v>6.13</v>
      </c>
      <c r="T61" s="218">
        <v>1.75</v>
      </c>
      <c r="U61" s="218">
        <v>2.0499999999999998</v>
      </c>
      <c r="V61" s="218">
        <v>9.1</v>
      </c>
      <c r="W61" s="218">
        <v>15.55</v>
      </c>
      <c r="X61" s="218">
        <v>50.29</v>
      </c>
      <c r="Y61" s="218">
        <v>0</v>
      </c>
      <c r="Z61" s="218">
        <v>73.900000000000006</v>
      </c>
      <c r="AA61" s="218">
        <v>25.12</v>
      </c>
      <c r="AB61" s="218">
        <v>0</v>
      </c>
      <c r="AC61" s="218">
        <v>-0.43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1.87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</row>
    <row r="62" spans="1:42">
      <c r="A62" t="s">
        <v>104</v>
      </c>
      <c r="B62" s="218">
        <v>0</v>
      </c>
      <c r="C62" s="218">
        <v>16.13</v>
      </c>
      <c r="D62" s="218">
        <v>2.98</v>
      </c>
      <c r="E62" s="218">
        <v>0</v>
      </c>
      <c r="F62" s="218">
        <v>0</v>
      </c>
      <c r="G62" s="218">
        <v>36.729999999999997</v>
      </c>
      <c r="H62" s="218">
        <v>0</v>
      </c>
      <c r="I62" s="218">
        <v>41.05</v>
      </c>
      <c r="J62" s="218">
        <v>3.11</v>
      </c>
      <c r="K62" s="218">
        <v>375.54</v>
      </c>
      <c r="L62" s="218">
        <v>13.35</v>
      </c>
      <c r="M62" s="218">
        <v>47.16</v>
      </c>
      <c r="N62" s="218">
        <v>40.39</v>
      </c>
      <c r="O62" s="218">
        <v>50.81</v>
      </c>
      <c r="P62" s="218">
        <v>13.28</v>
      </c>
      <c r="Q62" s="218">
        <v>8.32</v>
      </c>
      <c r="R62" s="218">
        <v>10.29</v>
      </c>
      <c r="S62" s="218">
        <v>6.13</v>
      </c>
      <c r="T62" s="218">
        <v>1.75</v>
      </c>
      <c r="U62" s="218">
        <v>2.0499999999999998</v>
      </c>
      <c r="V62" s="218">
        <v>9.1</v>
      </c>
      <c r="W62" s="218">
        <v>15.55</v>
      </c>
      <c r="X62" s="218">
        <v>50.29</v>
      </c>
      <c r="Y62" s="218">
        <v>0</v>
      </c>
      <c r="Z62" s="218">
        <v>73.900000000000006</v>
      </c>
      <c r="AA62" s="218">
        <v>25.12</v>
      </c>
      <c r="AB62" s="218">
        <v>0</v>
      </c>
      <c r="AC62" s="218">
        <v>-0.43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1.87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</row>
    <row r="63" spans="1:42">
      <c r="A63" t="s">
        <v>105</v>
      </c>
      <c r="B63" s="218">
        <v>0</v>
      </c>
      <c r="C63" s="218">
        <v>16.13</v>
      </c>
      <c r="D63" s="218">
        <v>2.98</v>
      </c>
      <c r="E63" s="218">
        <v>0</v>
      </c>
      <c r="F63" s="218">
        <v>0</v>
      </c>
      <c r="G63" s="218">
        <v>36.729999999999997</v>
      </c>
      <c r="H63" s="218">
        <v>0</v>
      </c>
      <c r="I63" s="218">
        <v>41.05</v>
      </c>
      <c r="J63" s="218">
        <v>3.11</v>
      </c>
      <c r="K63" s="218">
        <v>375.55</v>
      </c>
      <c r="L63" s="218">
        <v>13.35</v>
      </c>
      <c r="M63" s="218">
        <v>46.59</v>
      </c>
      <c r="N63" s="218">
        <v>40.369999999999997</v>
      </c>
      <c r="O63" s="218">
        <v>50.81</v>
      </c>
      <c r="P63" s="218">
        <v>13.28</v>
      </c>
      <c r="Q63" s="218">
        <v>8.32</v>
      </c>
      <c r="R63" s="218">
        <v>10.29</v>
      </c>
      <c r="S63" s="218">
        <v>6.13</v>
      </c>
      <c r="T63" s="218">
        <v>1.75</v>
      </c>
      <c r="U63" s="218">
        <v>2.0499999999999998</v>
      </c>
      <c r="V63" s="218">
        <v>9.1</v>
      </c>
      <c r="W63" s="218">
        <v>15.55</v>
      </c>
      <c r="X63" s="218">
        <v>50.28</v>
      </c>
      <c r="Y63" s="218">
        <v>0</v>
      </c>
      <c r="Z63" s="218">
        <v>73.900000000000006</v>
      </c>
      <c r="AA63" s="218">
        <v>25.12</v>
      </c>
      <c r="AB63" s="218">
        <v>0</v>
      </c>
      <c r="AC63" s="218">
        <v>-0.43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1.87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</row>
    <row r="64" spans="1:42">
      <c r="A64" t="s">
        <v>106</v>
      </c>
      <c r="B64" s="218">
        <v>0</v>
      </c>
      <c r="C64" s="218">
        <v>16.13</v>
      </c>
      <c r="D64" s="218">
        <v>2.98</v>
      </c>
      <c r="E64" s="218">
        <v>0</v>
      </c>
      <c r="F64" s="218">
        <v>0</v>
      </c>
      <c r="G64" s="218">
        <v>36.729999999999997</v>
      </c>
      <c r="H64" s="218">
        <v>0</v>
      </c>
      <c r="I64" s="218">
        <v>41.05</v>
      </c>
      <c r="J64" s="218">
        <v>3.11</v>
      </c>
      <c r="K64" s="218">
        <v>375.49</v>
      </c>
      <c r="L64" s="218">
        <v>13.35</v>
      </c>
      <c r="M64" s="218">
        <v>46.59</v>
      </c>
      <c r="N64" s="218">
        <v>40.369999999999997</v>
      </c>
      <c r="O64" s="218">
        <v>50.81</v>
      </c>
      <c r="P64" s="218">
        <v>13.28</v>
      </c>
      <c r="Q64" s="218">
        <v>8.32</v>
      </c>
      <c r="R64" s="218">
        <v>10.210000000000001</v>
      </c>
      <c r="S64" s="218">
        <v>6.13</v>
      </c>
      <c r="T64" s="218">
        <v>1.75</v>
      </c>
      <c r="U64" s="218">
        <v>2.0499999999999998</v>
      </c>
      <c r="V64" s="218">
        <v>9.1</v>
      </c>
      <c r="W64" s="218">
        <v>15.55</v>
      </c>
      <c r="X64" s="218">
        <v>50.28</v>
      </c>
      <c r="Y64" s="218">
        <v>0</v>
      </c>
      <c r="Z64" s="218">
        <v>73.900000000000006</v>
      </c>
      <c r="AA64" s="218">
        <v>25.12</v>
      </c>
      <c r="AB64" s="218">
        <v>0</v>
      </c>
      <c r="AC64" s="218">
        <v>-0.43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1.87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</row>
    <row r="65" spans="1:42">
      <c r="A65" t="s">
        <v>107</v>
      </c>
      <c r="B65" s="218">
        <v>0</v>
      </c>
      <c r="C65" s="218">
        <v>16.13</v>
      </c>
      <c r="D65" s="218">
        <v>2.98</v>
      </c>
      <c r="E65" s="218">
        <v>0</v>
      </c>
      <c r="F65" s="218">
        <v>0</v>
      </c>
      <c r="G65" s="218">
        <v>36.729999999999997</v>
      </c>
      <c r="H65" s="218">
        <v>0</v>
      </c>
      <c r="I65" s="218">
        <v>41.05</v>
      </c>
      <c r="J65" s="218">
        <v>3.11</v>
      </c>
      <c r="K65" s="218">
        <v>375.48</v>
      </c>
      <c r="L65" s="218">
        <v>13.35</v>
      </c>
      <c r="M65" s="218">
        <v>46.39</v>
      </c>
      <c r="N65" s="218">
        <v>40.36</v>
      </c>
      <c r="O65" s="218">
        <v>47.8</v>
      </c>
      <c r="P65" s="218">
        <v>13.28</v>
      </c>
      <c r="Q65" s="218">
        <v>8.32</v>
      </c>
      <c r="R65" s="218">
        <v>10.210000000000001</v>
      </c>
      <c r="S65" s="218">
        <v>6.1</v>
      </c>
      <c r="T65" s="218">
        <v>1.75</v>
      </c>
      <c r="U65" s="218">
        <v>2.0499999999999998</v>
      </c>
      <c r="V65" s="218">
        <v>9.1</v>
      </c>
      <c r="W65" s="218">
        <v>15.55</v>
      </c>
      <c r="X65" s="218">
        <v>50.29</v>
      </c>
      <c r="Y65" s="218">
        <v>0</v>
      </c>
      <c r="Z65" s="218">
        <v>73.900000000000006</v>
      </c>
      <c r="AA65" s="218">
        <v>25.12</v>
      </c>
      <c r="AB65" s="218">
        <v>0</v>
      </c>
      <c r="AC65" s="218">
        <v>0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1.87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</row>
    <row r="66" spans="1:42">
      <c r="A66" t="s">
        <v>108</v>
      </c>
      <c r="B66" s="218">
        <v>0</v>
      </c>
      <c r="C66" s="218">
        <v>16.13</v>
      </c>
      <c r="D66" s="218">
        <v>2.98</v>
      </c>
      <c r="E66" s="218">
        <v>0</v>
      </c>
      <c r="F66" s="218">
        <v>0</v>
      </c>
      <c r="G66" s="218">
        <v>36.729999999999997</v>
      </c>
      <c r="H66" s="218">
        <v>0</v>
      </c>
      <c r="I66" s="218">
        <v>41.05</v>
      </c>
      <c r="J66" s="218">
        <v>3.11</v>
      </c>
      <c r="K66" s="218">
        <v>375.49</v>
      </c>
      <c r="L66" s="218">
        <v>13.35</v>
      </c>
      <c r="M66" s="218">
        <v>46.39</v>
      </c>
      <c r="N66" s="218">
        <v>40.36</v>
      </c>
      <c r="O66" s="218">
        <v>47.8</v>
      </c>
      <c r="P66" s="218">
        <v>13.28</v>
      </c>
      <c r="Q66" s="218">
        <v>8.32</v>
      </c>
      <c r="R66" s="218">
        <v>10.210000000000001</v>
      </c>
      <c r="S66" s="218">
        <v>6.1</v>
      </c>
      <c r="T66" s="218">
        <v>1.75</v>
      </c>
      <c r="U66" s="218">
        <v>2.0499999999999998</v>
      </c>
      <c r="V66" s="218">
        <v>9.1</v>
      </c>
      <c r="W66" s="218">
        <v>15.55</v>
      </c>
      <c r="X66" s="218">
        <v>50.29</v>
      </c>
      <c r="Y66" s="218">
        <v>0</v>
      </c>
      <c r="Z66" s="218">
        <v>73.900000000000006</v>
      </c>
      <c r="AA66" s="218">
        <v>25.12</v>
      </c>
      <c r="AB66" s="218">
        <v>0</v>
      </c>
      <c r="AC66" s="218">
        <v>2.08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1.87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</row>
    <row r="67" spans="1:42">
      <c r="A67" t="s">
        <v>109</v>
      </c>
      <c r="B67" s="218">
        <v>0</v>
      </c>
      <c r="C67" s="218">
        <v>16.13</v>
      </c>
      <c r="D67" s="218">
        <v>2.98</v>
      </c>
      <c r="E67" s="218">
        <v>0</v>
      </c>
      <c r="F67" s="218">
        <v>0</v>
      </c>
      <c r="G67" s="218">
        <v>36.729999999999997</v>
      </c>
      <c r="H67" s="218">
        <v>0</v>
      </c>
      <c r="I67" s="218">
        <v>42.29</v>
      </c>
      <c r="J67" s="218">
        <v>3.11</v>
      </c>
      <c r="K67" s="218">
        <v>375.48</v>
      </c>
      <c r="L67" s="218">
        <v>13.35</v>
      </c>
      <c r="M67" s="218">
        <v>46.39</v>
      </c>
      <c r="N67" s="218">
        <v>40.39</v>
      </c>
      <c r="O67" s="218">
        <v>50.88</v>
      </c>
      <c r="P67" s="218">
        <v>13.28</v>
      </c>
      <c r="Q67" s="218">
        <v>8.32</v>
      </c>
      <c r="R67" s="218">
        <v>10.16</v>
      </c>
      <c r="S67" s="218">
        <v>6.1</v>
      </c>
      <c r="T67" s="218">
        <v>1.75</v>
      </c>
      <c r="U67" s="218">
        <v>2.0499999999999998</v>
      </c>
      <c r="V67" s="218">
        <v>9.1</v>
      </c>
      <c r="W67" s="218">
        <v>15.55</v>
      </c>
      <c r="X67" s="218">
        <v>50.29</v>
      </c>
      <c r="Y67" s="218">
        <v>0</v>
      </c>
      <c r="Z67" s="218">
        <v>73.900000000000006</v>
      </c>
      <c r="AA67" s="218">
        <v>25.12</v>
      </c>
      <c r="AB67" s="218">
        <v>0</v>
      </c>
      <c r="AC67" s="218">
        <v>-13.29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1.87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</row>
    <row r="68" spans="1:42">
      <c r="A68" t="s">
        <v>110</v>
      </c>
      <c r="B68" s="218">
        <v>0</v>
      </c>
      <c r="C68" s="218">
        <v>16.13</v>
      </c>
      <c r="D68" s="218">
        <v>2.98</v>
      </c>
      <c r="E68" s="218">
        <v>0</v>
      </c>
      <c r="F68" s="218">
        <v>0</v>
      </c>
      <c r="G68" s="218">
        <v>36.729999999999997</v>
      </c>
      <c r="H68" s="218">
        <v>0</v>
      </c>
      <c r="I68" s="218">
        <v>42.29</v>
      </c>
      <c r="J68" s="218">
        <v>3.11</v>
      </c>
      <c r="K68" s="218">
        <v>375.49</v>
      </c>
      <c r="L68" s="218">
        <v>13.35</v>
      </c>
      <c r="M68" s="218">
        <v>46.39</v>
      </c>
      <c r="N68" s="218">
        <v>40.39</v>
      </c>
      <c r="O68" s="218">
        <v>50.88</v>
      </c>
      <c r="P68" s="218">
        <v>13.28</v>
      </c>
      <c r="Q68" s="218">
        <v>8.32</v>
      </c>
      <c r="R68" s="218">
        <v>10.16</v>
      </c>
      <c r="S68" s="218">
        <v>6.1</v>
      </c>
      <c r="T68" s="218">
        <v>1.75</v>
      </c>
      <c r="U68" s="218">
        <v>2.0499999999999998</v>
      </c>
      <c r="V68" s="218">
        <v>9.1</v>
      </c>
      <c r="W68" s="218">
        <v>15.55</v>
      </c>
      <c r="X68" s="218">
        <v>50.29</v>
      </c>
      <c r="Y68" s="218">
        <v>0</v>
      </c>
      <c r="Z68" s="218">
        <v>73.900000000000006</v>
      </c>
      <c r="AA68" s="218">
        <v>25.12</v>
      </c>
      <c r="AB68" s="218">
        <v>0</v>
      </c>
      <c r="AC68" s="218">
        <v>-13.29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1.87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</row>
    <row r="69" spans="1:42">
      <c r="A69" t="s">
        <v>111</v>
      </c>
      <c r="B69" s="218">
        <v>0</v>
      </c>
      <c r="C69" s="218">
        <v>16.13</v>
      </c>
      <c r="D69" s="218">
        <v>2.98</v>
      </c>
      <c r="E69" s="218">
        <v>0</v>
      </c>
      <c r="F69" s="218">
        <v>0</v>
      </c>
      <c r="G69" s="218">
        <v>36.729999999999997</v>
      </c>
      <c r="H69" s="218">
        <v>0</v>
      </c>
      <c r="I69" s="218">
        <v>42.29</v>
      </c>
      <c r="J69" s="218">
        <v>3.11</v>
      </c>
      <c r="K69" s="218">
        <v>375.48</v>
      </c>
      <c r="L69" s="218">
        <v>13.34</v>
      </c>
      <c r="M69" s="218">
        <v>46.39</v>
      </c>
      <c r="N69" s="218">
        <v>40.39</v>
      </c>
      <c r="O69" s="218">
        <v>47.85</v>
      </c>
      <c r="P69" s="218">
        <v>13.28</v>
      </c>
      <c r="Q69" s="218">
        <v>8.32</v>
      </c>
      <c r="R69" s="218">
        <v>10.119999999999999</v>
      </c>
      <c r="S69" s="218">
        <v>6.1</v>
      </c>
      <c r="T69" s="218">
        <v>1.75</v>
      </c>
      <c r="U69" s="218">
        <v>2.0499999999999998</v>
      </c>
      <c r="V69" s="218">
        <v>6.2</v>
      </c>
      <c r="W69" s="218">
        <v>15.55</v>
      </c>
      <c r="X69" s="218">
        <v>50.29</v>
      </c>
      <c r="Y69" s="218">
        <v>0</v>
      </c>
      <c r="Z69" s="218">
        <v>69.61</v>
      </c>
      <c r="AA69" s="218">
        <v>25.12</v>
      </c>
      <c r="AB69" s="218">
        <v>0</v>
      </c>
      <c r="AC69" s="218">
        <v>-13.29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1.87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</row>
    <row r="70" spans="1:42">
      <c r="A70" t="s">
        <v>112</v>
      </c>
      <c r="B70" s="218">
        <v>0</v>
      </c>
      <c r="C70" s="218">
        <v>16.13</v>
      </c>
      <c r="D70" s="218">
        <v>2.98</v>
      </c>
      <c r="E70" s="218">
        <v>0</v>
      </c>
      <c r="F70" s="218">
        <v>0</v>
      </c>
      <c r="G70" s="218">
        <v>36.729999999999997</v>
      </c>
      <c r="H70" s="218">
        <v>0</v>
      </c>
      <c r="I70" s="218">
        <v>42.29</v>
      </c>
      <c r="J70" s="218">
        <v>3.11</v>
      </c>
      <c r="K70" s="218">
        <v>375.47</v>
      </c>
      <c r="L70" s="218">
        <v>13.34</v>
      </c>
      <c r="M70" s="218">
        <v>46.39</v>
      </c>
      <c r="N70" s="218">
        <v>40.39</v>
      </c>
      <c r="O70" s="218">
        <v>47.85</v>
      </c>
      <c r="P70" s="218">
        <v>13.28</v>
      </c>
      <c r="Q70" s="218">
        <v>8.32</v>
      </c>
      <c r="R70" s="218">
        <v>10.119999999999999</v>
      </c>
      <c r="S70" s="218">
        <v>6.1</v>
      </c>
      <c r="T70" s="218">
        <v>1.75</v>
      </c>
      <c r="U70" s="218">
        <v>2.0499999999999998</v>
      </c>
      <c r="V70" s="218">
        <v>6.2</v>
      </c>
      <c r="W70" s="218">
        <v>15.55</v>
      </c>
      <c r="X70" s="218">
        <v>50.29</v>
      </c>
      <c r="Y70" s="218">
        <v>0</v>
      </c>
      <c r="Z70" s="218">
        <v>69.61</v>
      </c>
      <c r="AA70" s="218">
        <v>25.12</v>
      </c>
      <c r="AB70" s="218">
        <v>0</v>
      </c>
      <c r="AC70" s="218">
        <v>0.78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1.87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</row>
    <row r="71" spans="1:42">
      <c r="A71" t="s">
        <v>113</v>
      </c>
      <c r="B71" s="218">
        <v>0</v>
      </c>
      <c r="C71" s="218">
        <v>16.13</v>
      </c>
      <c r="D71" s="218">
        <v>2.98</v>
      </c>
      <c r="E71" s="218">
        <v>0</v>
      </c>
      <c r="F71" s="218">
        <v>0</v>
      </c>
      <c r="G71" s="218">
        <v>36.729999999999997</v>
      </c>
      <c r="H71" s="218">
        <v>0</v>
      </c>
      <c r="I71" s="218">
        <v>42.29</v>
      </c>
      <c r="J71" s="218">
        <v>3.11</v>
      </c>
      <c r="K71" s="218">
        <v>375.47</v>
      </c>
      <c r="L71" s="218">
        <v>13.35</v>
      </c>
      <c r="M71" s="218">
        <v>46.87</v>
      </c>
      <c r="N71" s="218">
        <v>40.39</v>
      </c>
      <c r="O71" s="218">
        <v>47.85</v>
      </c>
      <c r="P71" s="218">
        <v>13.28</v>
      </c>
      <c r="Q71" s="218">
        <v>8.32</v>
      </c>
      <c r="R71" s="218">
        <v>10.119999999999999</v>
      </c>
      <c r="S71" s="218">
        <v>6.1</v>
      </c>
      <c r="T71" s="218">
        <v>1.75</v>
      </c>
      <c r="U71" s="218">
        <v>2.0499999999999998</v>
      </c>
      <c r="V71" s="218">
        <v>6.2</v>
      </c>
      <c r="W71" s="218">
        <v>15.55</v>
      </c>
      <c r="X71" s="218">
        <v>50.29</v>
      </c>
      <c r="Y71" s="218">
        <v>0</v>
      </c>
      <c r="Z71" s="218">
        <v>69.61</v>
      </c>
      <c r="AA71" s="218">
        <v>25.12</v>
      </c>
      <c r="AB71" s="218">
        <v>0</v>
      </c>
      <c r="AC71" s="218">
        <v>0.78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1.87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</row>
    <row r="72" spans="1:42">
      <c r="A72" t="s">
        <v>114</v>
      </c>
      <c r="B72" s="218">
        <v>0</v>
      </c>
      <c r="C72" s="218">
        <v>16.13</v>
      </c>
      <c r="D72" s="218">
        <v>2.98</v>
      </c>
      <c r="E72" s="218">
        <v>0</v>
      </c>
      <c r="F72" s="218">
        <v>0</v>
      </c>
      <c r="G72" s="218">
        <v>36.729999999999997</v>
      </c>
      <c r="H72" s="218">
        <v>0</v>
      </c>
      <c r="I72" s="218">
        <v>42.29</v>
      </c>
      <c r="J72" s="218">
        <v>3.11</v>
      </c>
      <c r="K72" s="218">
        <v>375.48</v>
      </c>
      <c r="L72" s="218">
        <v>13.35</v>
      </c>
      <c r="M72" s="218">
        <v>46.87</v>
      </c>
      <c r="N72" s="218">
        <v>40.39</v>
      </c>
      <c r="O72" s="218">
        <v>2.56</v>
      </c>
      <c r="P72" s="218">
        <v>0.77</v>
      </c>
      <c r="Q72" s="218">
        <v>8.32</v>
      </c>
      <c r="R72" s="218">
        <v>10.119999999999999</v>
      </c>
      <c r="S72" s="218">
        <v>6.1</v>
      </c>
      <c r="T72" s="218">
        <v>1.75</v>
      </c>
      <c r="U72" s="218">
        <v>2.0499999999999998</v>
      </c>
      <c r="V72" s="218">
        <v>6.2</v>
      </c>
      <c r="W72" s="218">
        <v>15.55</v>
      </c>
      <c r="X72" s="218">
        <v>50.29</v>
      </c>
      <c r="Y72" s="218">
        <v>0</v>
      </c>
      <c r="Z72" s="218">
        <v>69.61</v>
      </c>
      <c r="AA72" s="218">
        <v>25.12</v>
      </c>
      <c r="AB72" s="218">
        <v>0</v>
      </c>
      <c r="AC72" s="218">
        <v>0.37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1.87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</row>
    <row r="73" spans="1:42">
      <c r="A73" t="s">
        <v>115</v>
      </c>
      <c r="B73" s="218">
        <v>0</v>
      </c>
      <c r="C73" s="218">
        <v>16.13</v>
      </c>
      <c r="D73" s="218">
        <v>2.98</v>
      </c>
      <c r="E73" s="218">
        <v>0</v>
      </c>
      <c r="F73" s="218">
        <v>0</v>
      </c>
      <c r="G73" s="218">
        <v>36.729999999999997</v>
      </c>
      <c r="H73" s="218">
        <v>0</v>
      </c>
      <c r="I73" s="218">
        <v>42.29</v>
      </c>
      <c r="J73" s="218">
        <v>3.11</v>
      </c>
      <c r="K73" s="218">
        <v>375.47</v>
      </c>
      <c r="L73" s="218">
        <v>13.35</v>
      </c>
      <c r="M73" s="218">
        <v>2.23</v>
      </c>
      <c r="N73" s="218">
        <v>1.84</v>
      </c>
      <c r="O73" s="218">
        <v>2.57</v>
      </c>
      <c r="P73" s="218">
        <v>0.77</v>
      </c>
      <c r="Q73" s="218">
        <v>8.32</v>
      </c>
      <c r="R73" s="218">
        <v>10.119999999999999</v>
      </c>
      <c r="S73" s="218">
        <v>6.1</v>
      </c>
      <c r="T73" s="218">
        <v>1.75</v>
      </c>
      <c r="U73" s="218">
        <v>2.0499999999999998</v>
      </c>
      <c r="V73" s="218">
        <v>6.2</v>
      </c>
      <c r="W73" s="218">
        <v>15.55</v>
      </c>
      <c r="X73" s="218">
        <v>50.29</v>
      </c>
      <c r="Y73" s="218">
        <v>0</v>
      </c>
      <c r="Z73" s="218">
        <v>64.239999999999995</v>
      </c>
      <c r="AA73" s="218">
        <v>25.12</v>
      </c>
      <c r="AB73" s="218">
        <v>0</v>
      </c>
      <c r="AC73" s="218">
        <v>0.37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1.87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</row>
    <row r="74" spans="1:42">
      <c r="A74" t="s">
        <v>116</v>
      </c>
      <c r="B74" s="218">
        <v>0</v>
      </c>
      <c r="C74" s="218">
        <v>16.13</v>
      </c>
      <c r="D74" s="218">
        <v>2.98</v>
      </c>
      <c r="E74" s="218">
        <v>0</v>
      </c>
      <c r="F74" s="218">
        <v>0</v>
      </c>
      <c r="G74" s="218">
        <v>36.729999999999997</v>
      </c>
      <c r="H74" s="218">
        <v>0</v>
      </c>
      <c r="I74" s="218">
        <v>42.29</v>
      </c>
      <c r="J74" s="218">
        <v>3.11</v>
      </c>
      <c r="K74" s="218">
        <v>375.48</v>
      </c>
      <c r="L74" s="218">
        <v>13.35</v>
      </c>
      <c r="M74" s="218">
        <v>2.23</v>
      </c>
      <c r="N74" s="218">
        <v>1.84</v>
      </c>
      <c r="O74" s="218">
        <v>2.56</v>
      </c>
      <c r="P74" s="218">
        <v>0.77</v>
      </c>
      <c r="Q74" s="218">
        <v>8.32</v>
      </c>
      <c r="R74" s="218">
        <v>10.119999999999999</v>
      </c>
      <c r="S74" s="218">
        <v>6.1</v>
      </c>
      <c r="T74" s="218">
        <v>1.75</v>
      </c>
      <c r="U74" s="218">
        <v>2.0499999999999998</v>
      </c>
      <c r="V74" s="218">
        <v>6.2</v>
      </c>
      <c r="W74" s="218">
        <v>15.55</v>
      </c>
      <c r="X74" s="218">
        <v>50.29</v>
      </c>
      <c r="Y74" s="218">
        <v>0</v>
      </c>
      <c r="Z74" s="218">
        <v>64.239999999999995</v>
      </c>
      <c r="AA74" s="218">
        <v>25.12</v>
      </c>
      <c r="AB74" s="218">
        <v>0</v>
      </c>
      <c r="AC74" s="218">
        <v>0.37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1.87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</row>
    <row r="75" spans="1:42">
      <c r="A75" t="s">
        <v>117</v>
      </c>
      <c r="B75" s="218">
        <v>0</v>
      </c>
      <c r="C75" s="218">
        <v>16.13</v>
      </c>
      <c r="D75" s="218">
        <v>3.29</v>
      </c>
      <c r="E75" s="218">
        <v>0</v>
      </c>
      <c r="F75" s="218">
        <v>0</v>
      </c>
      <c r="G75" s="218">
        <v>36.729999999999997</v>
      </c>
      <c r="H75" s="218">
        <v>0</v>
      </c>
      <c r="I75" s="218">
        <v>42.29</v>
      </c>
      <c r="J75" s="218">
        <v>3.11</v>
      </c>
      <c r="K75" s="218">
        <v>375.35</v>
      </c>
      <c r="L75" s="218">
        <v>13.27</v>
      </c>
      <c r="M75" s="218">
        <v>2.23</v>
      </c>
      <c r="N75" s="218">
        <v>1.84</v>
      </c>
      <c r="O75" s="218">
        <v>2.56</v>
      </c>
      <c r="P75" s="218">
        <v>0.77</v>
      </c>
      <c r="Q75" s="218">
        <v>8.32</v>
      </c>
      <c r="R75" s="218">
        <v>10.050000000000001</v>
      </c>
      <c r="S75" s="218">
        <v>6.08</v>
      </c>
      <c r="T75" s="218">
        <v>1.75</v>
      </c>
      <c r="U75" s="218">
        <v>2.0499999999999998</v>
      </c>
      <c r="V75" s="218">
        <v>6.2</v>
      </c>
      <c r="W75" s="218">
        <v>15.55</v>
      </c>
      <c r="X75" s="218">
        <v>21.3</v>
      </c>
      <c r="Y75" s="218">
        <v>0</v>
      </c>
      <c r="Z75" s="218">
        <v>64.239999999999995</v>
      </c>
      <c r="AA75" s="218">
        <v>25.12</v>
      </c>
      <c r="AB75" s="218">
        <v>0</v>
      </c>
      <c r="AC75" s="218">
        <v>0.37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1.87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</row>
    <row r="76" spans="1:42">
      <c r="A76" t="s">
        <v>118</v>
      </c>
      <c r="B76" s="218">
        <v>0</v>
      </c>
      <c r="C76" s="218">
        <v>16.13</v>
      </c>
      <c r="D76" s="218">
        <v>3.29</v>
      </c>
      <c r="E76" s="218">
        <v>0</v>
      </c>
      <c r="F76" s="218">
        <v>0</v>
      </c>
      <c r="G76" s="218">
        <v>36.729999999999997</v>
      </c>
      <c r="H76" s="218">
        <v>0</v>
      </c>
      <c r="I76" s="218">
        <v>42.29</v>
      </c>
      <c r="J76" s="218">
        <v>3.11</v>
      </c>
      <c r="K76" s="218">
        <v>375.35</v>
      </c>
      <c r="L76" s="218">
        <v>13.27</v>
      </c>
      <c r="M76" s="218">
        <v>2.23</v>
      </c>
      <c r="N76" s="218">
        <v>1.84</v>
      </c>
      <c r="O76" s="218">
        <v>2.56</v>
      </c>
      <c r="P76" s="218">
        <v>0.77</v>
      </c>
      <c r="Q76" s="218">
        <v>8.32</v>
      </c>
      <c r="R76" s="218">
        <v>9.91</v>
      </c>
      <c r="S76" s="218">
        <v>5.98</v>
      </c>
      <c r="T76" s="218">
        <v>1.75</v>
      </c>
      <c r="U76" s="218">
        <v>2.0499999999999998</v>
      </c>
      <c r="V76" s="218">
        <v>6.2</v>
      </c>
      <c r="W76" s="218">
        <v>15.55</v>
      </c>
      <c r="X76" s="218">
        <v>21.3</v>
      </c>
      <c r="Y76" s="218">
        <v>0</v>
      </c>
      <c r="Z76" s="218">
        <v>64.239999999999995</v>
      </c>
      <c r="AA76" s="218">
        <v>25.12</v>
      </c>
      <c r="AB76" s="218">
        <v>0</v>
      </c>
      <c r="AC76" s="218">
        <v>0.37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1.87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</row>
    <row r="77" spans="1:42">
      <c r="A77" t="s">
        <v>119</v>
      </c>
      <c r="B77" s="218">
        <v>0</v>
      </c>
      <c r="C77" s="218">
        <v>16.13</v>
      </c>
      <c r="D77" s="218">
        <v>3.29</v>
      </c>
      <c r="E77" s="218">
        <v>0</v>
      </c>
      <c r="F77" s="218">
        <v>0</v>
      </c>
      <c r="G77" s="218">
        <v>36.729999999999997</v>
      </c>
      <c r="H77" s="218">
        <v>0</v>
      </c>
      <c r="I77" s="218">
        <v>42.29</v>
      </c>
      <c r="J77" s="218">
        <v>3.11</v>
      </c>
      <c r="K77" s="218">
        <v>375.35</v>
      </c>
      <c r="L77" s="218">
        <v>13.27</v>
      </c>
      <c r="M77" s="218">
        <v>2.23</v>
      </c>
      <c r="N77" s="218">
        <v>1.84</v>
      </c>
      <c r="O77" s="218">
        <v>2.56</v>
      </c>
      <c r="P77" s="218">
        <v>0.77</v>
      </c>
      <c r="Q77" s="218">
        <v>8.32</v>
      </c>
      <c r="R77" s="218">
        <v>9.91</v>
      </c>
      <c r="S77" s="218">
        <v>5.98</v>
      </c>
      <c r="T77" s="218">
        <v>1.75</v>
      </c>
      <c r="U77" s="218">
        <v>2.0499999999999998</v>
      </c>
      <c r="V77" s="218">
        <v>6.2</v>
      </c>
      <c r="W77" s="218">
        <v>15.55</v>
      </c>
      <c r="X77" s="218">
        <v>21.3</v>
      </c>
      <c r="Y77" s="218">
        <v>0</v>
      </c>
      <c r="Z77" s="218">
        <v>64.239999999999995</v>
      </c>
      <c r="AA77" s="218">
        <v>25.12</v>
      </c>
      <c r="AB77" s="218">
        <v>0</v>
      </c>
      <c r="AC77" s="218">
        <v>0.37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1.87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</row>
    <row r="78" spans="1:42">
      <c r="A78" t="s">
        <v>120</v>
      </c>
      <c r="B78" s="218">
        <v>0</v>
      </c>
      <c r="C78" s="218">
        <v>16.420000000000002</v>
      </c>
      <c r="D78" s="218">
        <v>3.29</v>
      </c>
      <c r="E78" s="218">
        <v>0</v>
      </c>
      <c r="F78" s="218">
        <v>0</v>
      </c>
      <c r="G78" s="218">
        <v>36.729999999999997</v>
      </c>
      <c r="H78" s="218">
        <v>0</v>
      </c>
      <c r="I78" s="218">
        <v>42.29</v>
      </c>
      <c r="J78" s="218">
        <v>3.11</v>
      </c>
      <c r="K78" s="218">
        <v>375.35</v>
      </c>
      <c r="L78" s="218">
        <v>13.27</v>
      </c>
      <c r="M78" s="218">
        <v>2.23</v>
      </c>
      <c r="N78" s="218">
        <v>1.84</v>
      </c>
      <c r="O78" s="218">
        <v>2.56</v>
      </c>
      <c r="P78" s="218">
        <v>0.77</v>
      </c>
      <c r="Q78" s="218">
        <v>8.32</v>
      </c>
      <c r="R78" s="218">
        <v>9.91</v>
      </c>
      <c r="S78" s="218">
        <v>5.98</v>
      </c>
      <c r="T78" s="218">
        <v>1.75</v>
      </c>
      <c r="U78" s="218">
        <v>2.0499999999999998</v>
      </c>
      <c r="V78" s="218">
        <v>6.2</v>
      </c>
      <c r="W78" s="218">
        <v>15.55</v>
      </c>
      <c r="X78" s="218">
        <v>21.3</v>
      </c>
      <c r="Y78" s="218">
        <v>0</v>
      </c>
      <c r="Z78" s="218">
        <v>64.239999999999995</v>
      </c>
      <c r="AA78" s="218">
        <v>25.12</v>
      </c>
      <c r="AB78" s="218">
        <v>0</v>
      </c>
      <c r="AC78" s="218">
        <v>0.37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1.87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</row>
    <row r="79" spans="1:42">
      <c r="A79" t="s">
        <v>121</v>
      </c>
      <c r="B79" s="218">
        <v>0</v>
      </c>
      <c r="C79" s="218">
        <v>16.420000000000002</v>
      </c>
      <c r="D79" s="218">
        <v>3.29</v>
      </c>
      <c r="E79" s="218">
        <v>0</v>
      </c>
      <c r="F79" s="218">
        <v>0</v>
      </c>
      <c r="G79" s="218">
        <v>36.729999999999997</v>
      </c>
      <c r="H79" s="218">
        <v>0</v>
      </c>
      <c r="I79" s="218">
        <v>42.29</v>
      </c>
      <c r="J79" s="218">
        <v>3.11</v>
      </c>
      <c r="K79" s="218">
        <v>375.35</v>
      </c>
      <c r="L79" s="218">
        <v>13.27</v>
      </c>
      <c r="M79" s="218">
        <v>2.23</v>
      </c>
      <c r="N79" s="218">
        <v>1.84</v>
      </c>
      <c r="O79" s="218">
        <v>2.56</v>
      </c>
      <c r="P79" s="218">
        <v>0.77</v>
      </c>
      <c r="Q79" s="218">
        <v>8.32</v>
      </c>
      <c r="R79" s="218">
        <v>10.72</v>
      </c>
      <c r="S79" s="218">
        <v>6.78</v>
      </c>
      <c r="T79" s="218">
        <v>1.75</v>
      </c>
      <c r="U79" s="218">
        <v>2.0499999999999998</v>
      </c>
      <c r="V79" s="218">
        <v>6.2</v>
      </c>
      <c r="W79" s="218">
        <v>15.55</v>
      </c>
      <c r="X79" s="218">
        <v>27.15</v>
      </c>
      <c r="Y79" s="218">
        <v>0</v>
      </c>
      <c r="Z79" s="218">
        <v>4.09</v>
      </c>
      <c r="AA79" s="218">
        <v>25.12</v>
      </c>
      <c r="AB79" s="218">
        <v>0</v>
      </c>
      <c r="AC79" s="218">
        <v>0.37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1.87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</row>
    <row r="80" spans="1:42">
      <c r="A80" t="s">
        <v>122</v>
      </c>
      <c r="B80" s="218">
        <v>0</v>
      </c>
      <c r="C80" s="218">
        <v>16.420000000000002</v>
      </c>
      <c r="D80" s="218">
        <v>3.29</v>
      </c>
      <c r="E80" s="218">
        <v>0</v>
      </c>
      <c r="F80" s="218">
        <v>0</v>
      </c>
      <c r="G80" s="218">
        <v>36.729999999999997</v>
      </c>
      <c r="H80" s="218">
        <v>0</v>
      </c>
      <c r="I80" s="218">
        <v>42.29</v>
      </c>
      <c r="J80" s="218">
        <v>3.11</v>
      </c>
      <c r="K80" s="218">
        <v>375.35</v>
      </c>
      <c r="L80" s="218">
        <v>13.27</v>
      </c>
      <c r="M80" s="218">
        <v>2.23</v>
      </c>
      <c r="N80" s="218">
        <v>1.84</v>
      </c>
      <c r="O80" s="218">
        <v>2.56</v>
      </c>
      <c r="P80" s="218">
        <v>0.77</v>
      </c>
      <c r="Q80" s="218">
        <v>8.32</v>
      </c>
      <c r="R80" s="218">
        <v>12.24</v>
      </c>
      <c r="S80" s="218">
        <v>6.78</v>
      </c>
      <c r="T80" s="218">
        <v>1.75</v>
      </c>
      <c r="U80" s="218">
        <v>2.0499999999999998</v>
      </c>
      <c r="V80" s="218">
        <v>6.2</v>
      </c>
      <c r="W80" s="218">
        <v>15.55</v>
      </c>
      <c r="X80" s="218">
        <v>21.3</v>
      </c>
      <c r="Y80" s="218">
        <v>0</v>
      </c>
      <c r="Z80" s="218">
        <v>4.09</v>
      </c>
      <c r="AA80" s="218">
        <v>25.12</v>
      </c>
      <c r="AB80" s="218">
        <v>0</v>
      </c>
      <c r="AC80" s="218">
        <v>0.37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1.87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</row>
    <row r="81" spans="1:42">
      <c r="A81" t="s">
        <v>123</v>
      </c>
      <c r="B81" s="218">
        <v>0</v>
      </c>
      <c r="C81" s="218">
        <v>16.73</v>
      </c>
      <c r="D81" s="218">
        <v>3.29</v>
      </c>
      <c r="E81" s="218">
        <v>0</v>
      </c>
      <c r="F81" s="218">
        <v>0</v>
      </c>
      <c r="G81" s="218">
        <v>36.729999999999997</v>
      </c>
      <c r="H81" s="218">
        <v>0</v>
      </c>
      <c r="I81" s="218">
        <v>42.29</v>
      </c>
      <c r="J81" s="218">
        <v>3.11</v>
      </c>
      <c r="K81" s="218">
        <v>375.35</v>
      </c>
      <c r="L81" s="218">
        <v>13.71</v>
      </c>
      <c r="M81" s="218">
        <v>2.23</v>
      </c>
      <c r="N81" s="218">
        <v>1.84</v>
      </c>
      <c r="O81" s="218">
        <v>2.56</v>
      </c>
      <c r="P81" s="218">
        <v>0.77</v>
      </c>
      <c r="Q81" s="218">
        <v>8.32</v>
      </c>
      <c r="R81" s="218">
        <v>12.24</v>
      </c>
      <c r="S81" s="218">
        <v>5.98</v>
      </c>
      <c r="T81" s="218">
        <v>1.75</v>
      </c>
      <c r="U81" s="218">
        <v>2.0499999999999998</v>
      </c>
      <c r="V81" s="218">
        <v>6.2</v>
      </c>
      <c r="W81" s="218">
        <v>15.55</v>
      </c>
      <c r="X81" s="218">
        <v>50.29</v>
      </c>
      <c r="Y81" s="218">
        <v>0</v>
      </c>
      <c r="Z81" s="218">
        <v>64.81</v>
      </c>
      <c r="AA81" s="218">
        <v>25.12</v>
      </c>
      <c r="AB81" s="218">
        <v>0</v>
      </c>
      <c r="AC81" s="218">
        <v>0.78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1.87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</row>
    <row r="82" spans="1:42">
      <c r="A82" t="s">
        <v>124</v>
      </c>
      <c r="B82" s="218">
        <v>0</v>
      </c>
      <c r="C82" s="218">
        <v>16.73</v>
      </c>
      <c r="D82" s="218">
        <v>3.29</v>
      </c>
      <c r="E82" s="218">
        <v>0</v>
      </c>
      <c r="F82" s="218">
        <v>0</v>
      </c>
      <c r="G82" s="218">
        <v>36.729999999999997</v>
      </c>
      <c r="H82" s="218">
        <v>0</v>
      </c>
      <c r="I82" s="218">
        <v>42.29</v>
      </c>
      <c r="J82" s="218">
        <v>3.11</v>
      </c>
      <c r="K82" s="218">
        <v>375.35</v>
      </c>
      <c r="L82" s="218">
        <v>13.71</v>
      </c>
      <c r="M82" s="218">
        <v>2.23</v>
      </c>
      <c r="N82" s="218">
        <v>1.84</v>
      </c>
      <c r="O82" s="218">
        <v>2.56</v>
      </c>
      <c r="P82" s="218">
        <v>0.77</v>
      </c>
      <c r="Q82" s="218">
        <v>8.32</v>
      </c>
      <c r="R82" s="218">
        <v>12.24</v>
      </c>
      <c r="S82" s="218">
        <v>5.98</v>
      </c>
      <c r="T82" s="218">
        <v>1.75</v>
      </c>
      <c r="U82" s="218">
        <v>2.0499999999999998</v>
      </c>
      <c r="V82" s="218">
        <v>6.2</v>
      </c>
      <c r="W82" s="218">
        <v>15.55</v>
      </c>
      <c r="X82" s="218">
        <v>50.29</v>
      </c>
      <c r="Y82" s="218">
        <v>0</v>
      </c>
      <c r="Z82" s="218">
        <v>64.81</v>
      </c>
      <c r="AA82" s="218">
        <v>25.12</v>
      </c>
      <c r="AB82" s="218">
        <v>0</v>
      </c>
      <c r="AC82" s="218">
        <v>0.78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1.87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</row>
    <row r="83" spans="1:42">
      <c r="A83" t="s">
        <v>125</v>
      </c>
      <c r="B83" s="218">
        <v>0</v>
      </c>
      <c r="C83" s="218">
        <v>16.73</v>
      </c>
      <c r="D83" s="218">
        <v>3.29</v>
      </c>
      <c r="E83" s="218">
        <v>0</v>
      </c>
      <c r="F83" s="218">
        <v>0</v>
      </c>
      <c r="G83" s="218">
        <v>36.729999999999997</v>
      </c>
      <c r="H83" s="218">
        <v>0</v>
      </c>
      <c r="I83" s="218">
        <v>43.54</v>
      </c>
      <c r="J83" s="218">
        <v>3.11</v>
      </c>
      <c r="K83" s="218">
        <v>375.35</v>
      </c>
      <c r="L83" s="218">
        <v>16.27</v>
      </c>
      <c r="M83" s="218">
        <v>2.23</v>
      </c>
      <c r="N83" s="218">
        <v>1.84</v>
      </c>
      <c r="O83" s="218">
        <v>2.56</v>
      </c>
      <c r="P83" s="218">
        <v>1.51</v>
      </c>
      <c r="Q83" s="218">
        <v>8.32</v>
      </c>
      <c r="R83" s="218">
        <v>12.24</v>
      </c>
      <c r="S83" s="218">
        <v>5.98</v>
      </c>
      <c r="T83" s="218">
        <v>1.75</v>
      </c>
      <c r="U83" s="218">
        <v>2.0499999999999998</v>
      </c>
      <c r="V83" s="218">
        <v>6.2</v>
      </c>
      <c r="W83" s="218">
        <v>15.55</v>
      </c>
      <c r="X83" s="218">
        <v>50.29</v>
      </c>
      <c r="Y83" s="218">
        <v>0</v>
      </c>
      <c r="Z83" s="218">
        <v>4.09</v>
      </c>
      <c r="AA83" s="218">
        <v>25.12</v>
      </c>
      <c r="AB83" s="218">
        <v>0</v>
      </c>
      <c r="AC83" s="218">
        <v>0.78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1.87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</row>
    <row r="84" spans="1:42">
      <c r="A84" t="s">
        <v>126</v>
      </c>
      <c r="B84" s="218">
        <v>0</v>
      </c>
      <c r="C84" s="218">
        <v>17.02</v>
      </c>
      <c r="D84" s="218">
        <v>3.29</v>
      </c>
      <c r="E84" s="218">
        <v>0</v>
      </c>
      <c r="F84" s="218">
        <v>0</v>
      </c>
      <c r="G84" s="218">
        <v>36.729999999999997</v>
      </c>
      <c r="H84" s="218">
        <v>0</v>
      </c>
      <c r="I84" s="218">
        <v>43.54</v>
      </c>
      <c r="J84" s="218">
        <v>3.11</v>
      </c>
      <c r="K84" s="218">
        <v>375.35</v>
      </c>
      <c r="L84" s="218">
        <v>16.260000000000002</v>
      </c>
      <c r="M84" s="218">
        <v>2.23</v>
      </c>
      <c r="N84" s="218">
        <v>1.84</v>
      </c>
      <c r="O84" s="218">
        <v>2.56</v>
      </c>
      <c r="P84" s="218">
        <v>1.47</v>
      </c>
      <c r="Q84" s="218">
        <v>8.32</v>
      </c>
      <c r="R84" s="218">
        <v>10.54</v>
      </c>
      <c r="S84" s="218">
        <v>5.98</v>
      </c>
      <c r="T84" s="218">
        <v>1.75</v>
      </c>
      <c r="U84" s="218">
        <v>2.0499999999999998</v>
      </c>
      <c r="V84" s="218">
        <v>6.2</v>
      </c>
      <c r="W84" s="218">
        <v>15.55</v>
      </c>
      <c r="X84" s="218">
        <v>50.29</v>
      </c>
      <c r="Y84" s="218">
        <v>0</v>
      </c>
      <c r="Z84" s="218">
        <v>4.0999999999999996</v>
      </c>
      <c r="AA84" s="218">
        <v>25.12</v>
      </c>
      <c r="AB84" s="218">
        <v>0</v>
      </c>
      <c r="AC84" s="218">
        <v>0.78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1.87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</row>
    <row r="85" spans="1:42">
      <c r="A85" t="s">
        <v>127</v>
      </c>
      <c r="B85" s="218">
        <v>0</v>
      </c>
      <c r="C85" s="218">
        <v>17.02</v>
      </c>
      <c r="D85" s="218">
        <v>3.29</v>
      </c>
      <c r="E85" s="218">
        <v>0</v>
      </c>
      <c r="F85" s="218">
        <v>0</v>
      </c>
      <c r="G85" s="218">
        <v>36.729999999999997</v>
      </c>
      <c r="H85" s="218">
        <v>0</v>
      </c>
      <c r="I85" s="218">
        <v>43.54</v>
      </c>
      <c r="J85" s="218">
        <v>3.11</v>
      </c>
      <c r="K85" s="218">
        <v>375.35</v>
      </c>
      <c r="L85" s="218">
        <v>16.25</v>
      </c>
      <c r="M85" s="218">
        <v>2.23</v>
      </c>
      <c r="N85" s="218">
        <v>1.84</v>
      </c>
      <c r="O85" s="218">
        <v>2.56</v>
      </c>
      <c r="P85" s="218">
        <v>2.27</v>
      </c>
      <c r="Q85" s="218">
        <v>8.32</v>
      </c>
      <c r="R85" s="218">
        <v>10.54</v>
      </c>
      <c r="S85" s="218">
        <v>5.98</v>
      </c>
      <c r="T85" s="218">
        <v>1.75</v>
      </c>
      <c r="U85" s="218">
        <v>2.0499999999999998</v>
      </c>
      <c r="V85" s="218">
        <v>6.2</v>
      </c>
      <c r="W85" s="218">
        <v>15.55</v>
      </c>
      <c r="X85" s="218">
        <v>50.29</v>
      </c>
      <c r="Y85" s="218">
        <v>0</v>
      </c>
      <c r="Z85" s="218">
        <v>4.0999999999999996</v>
      </c>
      <c r="AA85" s="218">
        <v>25.12</v>
      </c>
      <c r="AB85" s="218">
        <v>0</v>
      </c>
      <c r="AC85" s="218">
        <v>0.78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1.87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</row>
    <row r="86" spans="1:42">
      <c r="A86" t="s">
        <v>128</v>
      </c>
      <c r="B86" s="218">
        <v>0</v>
      </c>
      <c r="C86" s="218">
        <v>17.02</v>
      </c>
      <c r="D86" s="218">
        <v>3.29</v>
      </c>
      <c r="E86" s="218">
        <v>0</v>
      </c>
      <c r="F86" s="218">
        <v>0</v>
      </c>
      <c r="G86" s="218">
        <v>36.729999999999997</v>
      </c>
      <c r="H86" s="218">
        <v>0</v>
      </c>
      <c r="I86" s="218">
        <v>43.54</v>
      </c>
      <c r="J86" s="218">
        <v>3.11</v>
      </c>
      <c r="K86" s="218">
        <v>375.35</v>
      </c>
      <c r="L86" s="218">
        <v>16.25</v>
      </c>
      <c r="M86" s="218">
        <v>2.23</v>
      </c>
      <c r="N86" s="218">
        <v>1.84</v>
      </c>
      <c r="O86" s="218">
        <v>2.56</v>
      </c>
      <c r="P86" s="218">
        <v>2.27</v>
      </c>
      <c r="Q86" s="218">
        <v>8.32</v>
      </c>
      <c r="R86" s="218">
        <v>10.54</v>
      </c>
      <c r="S86" s="218">
        <v>5.98</v>
      </c>
      <c r="T86" s="218">
        <v>1.75</v>
      </c>
      <c r="U86" s="218">
        <v>2.0499999999999998</v>
      </c>
      <c r="V86" s="218">
        <v>6.2</v>
      </c>
      <c r="W86" s="218">
        <v>15.55</v>
      </c>
      <c r="X86" s="218">
        <v>50.29</v>
      </c>
      <c r="Y86" s="218">
        <v>0</v>
      </c>
      <c r="Z86" s="218">
        <v>4.0999999999999996</v>
      </c>
      <c r="AA86" s="218">
        <v>25.12</v>
      </c>
      <c r="AB86" s="218">
        <v>0</v>
      </c>
      <c r="AC86" s="218">
        <v>0.78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1.87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</row>
    <row r="87" spans="1:42">
      <c r="A87" t="s">
        <v>129</v>
      </c>
      <c r="B87" s="218">
        <v>0</v>
      </c>
      <c r="C87" s="218">
        <v>17.32</v>
      </c>
      <c r="D87" s="218">
        <v>3.29</v>
      </c>
      <c r="E87" s="218">
        <v>0</v>
      </c>
      <c r="F87" s="218">
        <v>0</v>
      </c>
      <c r="G87" s="218">
        <v>36.729999999999997</v>
      </c>
      <c r="H87" s="218">
        <v>0</v>
      </c>
      <c r="I87" s="218">
        <v>43.54</v>
      </c>
      <c r="J87" s="218">
        <v>3.11</v>
      </c>
      <c r="K87" s="218">
        <v>375.35</v>
      </c>
      <c r="L87" s="218">
        <v>14.84</v>
      </c>
      <c r="M87" s="218">
        <v>2.23</v>
      </c>
      <c r="N87" s="218">
        <v>1.84</v>
      </c>
      <c r="O87" s="218">
        <v>2.56</v>
      </c>
      <c r="P87" s="218">
        <v>2.19</v>
      </c>
      <c r="Q87" s="218">
        <v>8.32</v>
      </c>
      <c r="R87" s="218">
        <v>12.24</v>
      </c>
      <c r="S87" s="218">
        <v>5.98</v>
      </c>
      <c r="T87" s="218">
        <v>1.75</v>
      </c>
      <c r="U87" s="218">
        <v>2.0499999999999998</v>
      </c>
      <c r="V87" s="218">
        <v>9.1</v>
      </c>
      <c r="W87" s="218">
        <v>15.55</v>
      </c>
      <c r="X87" s="218">
        <v>50.29</v>
      </c>
      <c r="Y87" s="218">
        <v>0</v>
      </c>
      <c r="Z87" s="218">
        <v>4.78</v>
      </c>
      <c r="AA87" s="218">
        <v>25</v>
      </c>
      <c r="AB87" s="218">
        <v>0</v>
      </c>
      <c r="AC87" s="218">
        <v>0.78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1.87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</row>
    <row r="88" spans="1:42">
      <c r="A88" t="s">
        <v>130</v>
      </c>
      <c r="B88" s="218">
        <v>0</v>
      </c>
      <c r="C88" s="218">
        <v>17.32</v>
      </c>
      <c r="D88" s="218">
        <v>3.29</v>
      </c>
      <c r="E88" s="218">
        <v>0</v>
      </c>
      <c r="F88" s="218">
        <v>0</v>
      </c>
      <c r="G88" s="218">
        <v>36.729999999999997</v>
      </c>
      <c r="H88" s="218">
        <v>0</v>
      </c>
      <c r="I88" s="218">
        <v>43.54</v>
      </c>
      <c r="J88" s="218">
        <v>3.11</v>
      </c>
      <c r="K88" s="218">
        <v>375.35</v>
      </c>
      <c r="L88" s="218">
        <v>16.25</v>
      </c>
      <c r="M88" s="218">
        <v>2.23</v>
      </c>
      <c r="N88" s="218">
        <v>1.84</v>
      </c>
      <c r="O88" s="218">
        <v>2.56</v>
      </c>
      <c r="P88" s="218">
        <v>2.19</v>
      </c>
      <c r="Q88" s="218">
        <v>8.32</v>
      </c>
      <c r="R88" s="218">
        <v>12.24</v>
      </c>
      <c r="S88" s="218">
        <v>5.98</v>
      </c>
      <c r="T88" s="218">
        <v>1.75</v>
      </c>
      <c r="U88" s="218">
        <v>2.0499999999999998</v>
      </c>
      <c r="V88" s="218">
        <v>9.1</v>
      </c>
      <c r="W88" s="218">
        <v>15.55</v>
      </c>
      <c r="X88" s="218">
        <v>50.29</v>
      </c>
      <c r="Y88" s="218">
        <v>0</v>
      </c>
      <c r="Z88" s="218">
        <v>4.78</v>
      </c>
      <c r="AA88" s="218">
        <v>25</v>
      </c>
      <c r="AB88" s="218">
        <v>0</v>
      </c>
      <c r="AC88" s="218">
        <v>0.78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1.87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</row>
    <row r="89" spans="1:42">
      <c r="A89" t="s">
        <v>131</v>
      </c>
      <c r="B89" s="218">
        <v>0</v>
      </c>
      <c r="C89" s="218">
        <v>17.32</v>
      </c>
      <c r="D89" s="218">
        <v>3.29</v>
      </c>
      <c r="E89" s="218">
        <v>0</v>
      </c>
      <c r="F89" s="218">
        <v>0</v>
      </c>
      <c r="G89" s="218">
        <v>36.729999999999997</v>
      </c>
      <c r="H89" s="218">
        <v>0</v>
      </c>
      <c r="I89" s="218">
        <v>43.54</v>
      </c>
      <c r="J89" s="218">
        <v>3.11</v>
      </c>
      <c r="K89" s="218">
        <v>375.35</v>
      </c>
      <c r="L89" s="218">
        <v>16.25</v>
      </c>
      <c r="M89" s="218">
        <v>2.23</v>
      </c>
      <c r="N89" s="218">
        <v>1.84</v>
      </c>
      <c r="O89" s="218">
        <v>2.56</v>
      </c>
      <c r="P89" s="218">
        <v>2.19</v>
      </c>
      <c r="Q89" s="218">
        <v>8.32</v>
      </c>
      <c r="R89" s="218">
        <v>12.24</v>
      </c>
      <c r="S89" s="218">
        <v>5.98</v>
      </c>
      <c r="T89" s="218">
        <v>1.75</v>
      </c>
      <c r="U89" s="218">
        <v>2.0499999999999998</v>
      </c>
      <c r="V89" s="218">
        <v>9.1</v>
      </c>
      <c r="W89" s="218">
        <v>15.55</v>
      </c>
      <c r="X89" s="218">
        <v>21.29</v>
      </c>
      <c r="Y89" s="218">
        <v>0</v>
      </c>
      <c r="Z89" s="218">
        <v>64.239999999999995</v>
      </c>
      <c r="AA89" s="218">
        <v>25.12</v>
      </c>
      <c r="AB89" s="218">
        <v>0</v>
      </c>
      <c r="AC89" s="218">
        <v>0.78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1.87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</row>
    <row r="90" spans="1:42">
      <c r="A90" t="s">
        <v>132</v>
      </c>
      <c r="B90" s="218">
        <v>0</v>
      </c>
      <c r="C90" s="218">
        <v>17.32</v>
      </c>
      <c r="D90" s="218">
        <v>3.29</v>
      </c>
      <c r="E90" s="218">
        <v>0</v>
      </c>
      <c r="F90" s="218">
        <v>0</v>
      </c>
      <c r="G90" s="218">
        <v>36.729999999999997</v>
      </c>
      <c r="H90" s="218">
        <v>0</v>
      </c>
      <c r="I90" s="218">
        <v>43.54</v>
      </c>
      <c r="J90" s="218">
        <v>3.11</v>
      </c>
      <c r="K90" s="218">
        <v>375.35</v>
      </c>
      <c r="L90" s="218">
        <v>16.25</v>
      </c>
      <c r="M90" s="218">
        <v>2.23</v>
      </c>
      <c r="N90" s="218">
        <v>1.84</v>
      </c>
      <c r="O90" s="218">
        <v>2.56</v>
      </c>
      <c r="P90" s="218">
        <v>2.19</v>
      </c>
      <c r="Q90" s="218">
        <v>8.32</v>
      </c>
      <c r="R90" s="218">
        <v>12.24</v>
      </c>
      <c r="S90" s="218">
        <v>5.98</v>
      </c>
      <c r="T90" s="218">
        <v>1.75</v>
      </c>
      <c r="U90" s="218">
        <v>2.0499999999999998</v>
      </c>
      <c r="V90" s="218">
        <v>9.1</v>
      </c>
      <c r="W90" s="218">
        <v>15.55</v>
      </c>
      <c r="X90" s="218">
        <v>21.29</v>
      </c>
      <c r="Y90" s="218">
        <v>0</v>
      </c>
      <c r="Z90" s="218">
        <v>64.239999999999995</v>
      </c>
      <c r="AA90" s="218">
        <v>25.12</v>
      </c>
      <c r="AB90" s="218">
        <v>0</v>
      </c>
      <c r="AC90" s="218">
        <v>0.78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1.87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</row>
    <row r="91" spans="1:42">
      <c r="A91" t="s">
        <v>133</v>
      </c>
      <c r="B91" s="218">
        <v>0</v>
      </c>
      <c r="C91" s="218">
        <v>17.32</v>
      </c>
      <c r="D91" s="218">
        <v>3.29</v>
      </c>
      <c r="E91" s="218">
        <v>0</v>
      </c>
      <c r="F91" s="218">
        <v>0</v>
      </c>
      <c r="G91" s="218">
        <v>36.729999999999997</v>
      </c>
      <c r="H91" s="218">
        <v>0</v>
      </c>
      <c r="I91" s="218">
        <v>44.16</v>
      </c>
      <c r="J91" s="218">
        <v>3.11</v>
      </c>
      <c r="K91" s="218">
        <v>375.35</v>
      </c>
      <c r="L91" s="218">
        <v>16.25</v>
      </c>
      <c r="M91" s="218">
        <v>2.23</v>
      </c>
      <c r="N91" s="218">
        <v>1.84</v>
      </c>
      <c r="O91" s="218">
        <v>2.56</v>
      </c>
      <c r="P91" s="218">
        <v>2.19</v>
      </c>
      <c r="Q91" s="218">
        <v>8.32</v>
      </c>
      <c r="R91" s="218">
        <v>9.77</v>
      </c>
      <c r="S91" s="218">
        <v>5.98</v>
      </c>
      <c r="T91" s="218">
        <v>1.75</v>
      </c>
      <c r="U91" s="218">
        <v>2.0499999999999998</v>
      </c>
      <c r="V91" s="218">
        <v>6.72</v>
      </c>
      <c r="W91" s="218">
        <v>13.2</v>
      </c>
      <c r="X91" s="218">
        <v>21.29</v>
      </c>
      <c r="Y91" s="218">
        <v>0</v>
      </c>
      <c r="Z91" s="218">
        <v>64.239999999999995</v>
      </c>
      <c r="AA91" s="218">
        <v>25.12</v>
      </c>
      <c r="AB91" s="218">
        <v>0</v>
      </c>
      <c r="AC91" s="218">
        <v>0.78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0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</row>
    <row r="92" spans="1:42">
      <c r="A92" t="s">
        <v>134</v>
      </c>
      <c r="B92" s="218">
        <v>0</v>
      </c>
      <c r="C92" s="218">
        <v>17.32</v>
      </c>
      <c r="D92" s="218">
        <v>3.29</v>
      </c>
      <c r="E92" s="218">
        <v>0</v>
      </c>
      <c r="F92" s="218">
        <v>0</v>
      </c>
      <c r="G92" s="218">
        <v>36.729999999999997</v>
      </c>
      <c r="H92" s="218">
        <v>0</v>
      </c>
      <c r="I92" s="218">
        <v>44.16</v>
      </c>
      <c r="J92" s="218">
        <v>3.11</v>
      </c>
      <c r="K92" s="218">
        <v>375.35</v>
      </c>
      <c r="L92" s="218">
        <v>16.25</v>
      </c>
      <c r="M92" s="218">
        <v>2.23</v>
      </c>
      <c r="N92" s="218">
        <v>1.84</v>
      </c>
      <c r="O92" s="218">
        <v>2.56</v>
      </c>
      <c r="P92" s="218">
        <v>2.19</v>
      </c>
      <c r="Q92" s="218">
        <v>8.32</v>
      </c>
      <c r="R92" s="218">
        <v>9.77</v>
      </c>
      <c r="S92" s="218">
        <v>5.98</v>
      </c>
      <c r="T92" s="218">
        <v>1.75</v>
      </c>
      <c r="U92" s="218">
        <v>2.0499999999999998</v>
      </c>
      <c r="V92" s="218">
        <v>9.1</v>
      </c>
      <c r="W92" s="218">
        <v>15.55</v>
      </c>
      <c r="X92" s="218">
        <v>21.29</v>
      </c>
      <c r="Y92" s="218">
        <v>0</v>
      </c>
      <c r="Z92" s="218">
        <v>64.239999999999995</v>
      </c>
      <c r="AA92" s="218">
        <v>25.12</v>
      </c>
      <c r="AB92" s="218">
        <v>0</v>
      </c>
      <c r="AC92" s="218">
        <v>0.78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0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</row>
    <row r="93" spans="1:42">
      <c r="A93" t="s">
        <v>135</v>
      </c>
      <c r="B93" s="218">
        <v>0</v>
      </c>
      <c r="C93" s="218">
        <v>17.32</v>
      </c>
      <c r="D93" s="218">
        <v>3.29</v>
      </c>
      <c r="E93" s="218">
        <v>0</v>
      </c>
      <c r="F93" s="218">
        <v>0</v>
      </c>
      <c r="G93" s="218">
        <v>36.729999999999997</v>
      </c>
      <c r="H93" s="218">
        <v>0</v>
      </c>
      <c r="I93" s="218">
        <v>44.16</v>
      </c>
      <c r="J93" s="218">
        <v>3.11</v>
      </c>
      <c r="K93" s="218">
        <v>375.35</v>
      </c>
      <c r="L93" s="218">
        <v>16.25</v>
      </c>
      <c r="M93" s="218">
        <v>2.23</v>
      </c>
      <c r="N93" s="218">
        <v>1.84</v>
      </c>
      <c r="O93" s="218">
        <v>2.56</v>
      </c>
      <c r="P93" s="218">
        <v>2.19</v>
      </c>
      <c r="Q93" s="218">
        <v>8.32</v>
      </c>
      <c r="R93" s="218">
        <v>9.77</v>
      </c>
      <c r="S93" s="218">
        <v>5.98</v>
      </c>
      <c r="T93" s="218">
        <v>1.75</v>
      </c>
      <c r="U93" s="218">
        <v>2.0499999999999998</v>
      </c>
      <c r="V93" s="218">
        <v>9.1</v>
      </c>
      <c r="W93" s="218">
        <v>15.55</v>
      </c>
      <c r="X93" s="218">
        <v>50.29</v>
      </c>
      <c r="Y93" s="218">
        <v>0</v>
      </c>
      <c r="Z93" s="218">
        <v>63.33</v>
      </c>
      <c r="AA93" s="218">
        <v>25.12</v>
      </c>
      <c r="AB93" s="218">
        <v>0</v>
      </c>
      <c r="AC93" s="218">
        <v>0.78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0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</row>
    <row r="94" spans="1:42">
      <c r="A94" t="s">
        <v>136</v>
      </c>
      <c r="B94" s="218">
        <v>0</v>
      </c>
      <c r="C94" s="218">
        <v>17.32</v>
      </c>
      <c r="D94" s="218">
        <v>3.29</v>
      </c>
      <c r="E94" s="218">
        <v>0</v>
      </c>
      <c r="F94" s="218">
        <v>0</v>
      </c>
      <c r="G94" s="218">
        <v>36.729999999999997</v>
      </c>
      <c r="H94" s="218">
        <v>0</v>
      </c>
      <c r="I94" s="218">
        <v>44.16</v>
      </c>
      <c r="J94" s="218">
        <v>3.11</v>
      </c>
      <c r="K94" s="218">
        <v>375.35</v>
      </c>
      <c r="L94" s="218">
        <v>16.25</v>
      </c>
      <c r="M94" s="218">
        <v>2.23</v>
      </c>
      <c r="N94" s="218">
        <v>1.84</v>
      </c>
      <c r="O94" s="218">
        <v>2.56</v>
      </c>
      <c r="P94" s="218">
        <v>2.19</v>
      </c>
      <c r="Q94" s="218">
        <v>8.32</v>
      </c>
      <c r="R94" s="218">
        <v>9.77</v>
      </c>
      <c r="S94" s="218">
        <v>5.98</v>
      </c>
      <c r="T94" s="218">
        <v>1.75</v>
      </c>
      <c r="U94" s="218">
        <v>2.0499999999999998</v>
      </c>
      <c r="V94" s="218">
        <v>9.1</v>
      </c>
      <c r="W94" s="218">
        <v>15.55</v>
      </c>
      <c r="X94" s="218">
        <v>50.29</v>
      </c>
      <c r="Y94" s="218">
        <v>0</v>
      </c>
      <c r="Z94" s="218">
        <v>63.54</v>
      </c>
      <c r="AA94" s="218">
        <v>25.12</v>
      </c>
      <c r="AB94" s="218">
        <v>0</v>
      </c>
      <c r="AC94" s="218">
        <v>0.78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0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</row>
    <row r="95" spans="1:42">
      <c r="A95" t="s">
        <v>137</v>
      </c>
      <c r="B95" s="218">
        <v>0</v>
      </c>
      <c r="C95" s="218">
        <v>17.32</v>
      </c>
      <c r="D95" s="218">
        <v>3.29</v>
      </c>
      <c r="E95" s="218">
        <v>0</v>
      </c>
      <c r="F95" s="218">
        <v>0</v>
      </c>
      <c r="G95" s="218">
        <v>36.729999999999997</v>
      </c>
      <c r="H95" s="218">
        <v>0</v>
      </c>
      <c r="I95" s="218">
        <v>44.16</v>
      </c>
      <c r="J95" s="218">
        <v>3.11</v>
      </c>
      <c r="K95" s="218">
        <v>375.35</v>
      </c>
      <c r="L95" s="218">
        <v>16.25</v>
      </c>
      <c r="M95" s="218">
        <v>2.23</v>
      </c>
      <c r="N95" s="218">
        <v>1.84</v>
      </c>
      <c r="O95" s="218">
        <v>2.56</v>
      </c>
      <c r="P95" s="218">
        <v>2.19</v>
      </c>
      <c r="Q95" s="218">
        <v>8.32</v>
      </c>
      <c r="R95" s="218">
        <v>9.77</v>
      </c>
      <c r="S95" s="218">
        <v>5.98</v>
      </c>
      <c r="T95" s="218">
        <v>1.75</v>
      </c>
      <c r="U95" s="218">
        <v>2.0499999999999998</v>
      </c>
      <c r="V95" s="218">
        <v>9.1</v>
      </c>
      <c r="W95" s="218">
        <v>15.55</v>
      </c>
      <c r="X95" s="218">
        <v>50.29</v>
      </c>
      <c r="Y95" s="218">
        <v>0</v>
      </c>
      <c r="Z95" s="218">
        <v>64.239999999999995</v>
      </c>
      <c r="AA95" s="218">
        <v>25.12</v>
      </c>
      <c r="AB95" s="218">
        <v>0</v>
      </c>
      <c r="AC95" s="218">
        <v>0.78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0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</row>
    <row r="96" spans="1:42">
      <c r="A96" t="s">
        <v>138</v>
      </c>
      <c r="B96" s="218">
        <v>0</v>
      </c>
      <c r="C96" s="218">
        <v>17.32</v>
      </c>
      <c r="D96" s="218">
        <v>3.29</v>
      </c>
      <c r="E96" s="218">
        <v>0</v>
      </c>
      <c r="F96" s="218">
        <v>0</v>
      </c>
      <c r="G96" s="218">
        <v>36.729999999999997</v>
      </c>
      <c r="H96" s="218">
        <v>0</v>
      </c>
      <c r="I96" s="218">
        <v>44.16</v>
      </c>
      <c r="J96" s="218">
        <v>3.11</v>
      </c>
      <c r="K96" s="218">
        <v>375.35</v>
      </c>
      <c r="L96" s="218">
        <v>16.25</v>
      </c>
      <c r="M96" s="218">
        <v>2.23</v>
      </c>
      <c r="N96" s="218">
        <v>1.84</v>
      </c>
      <c r="O96" s="218">
        <v>2.56</v>
      </c>
      <c r="P96" s="218">
        <v>2.19</v>
      </c>
      <c r="Q96" s="218">
        <v>8.32</v>
      </c>
      <c r="R96" s="218">
        <v>9.77</v>
      </c>
      <c r="S96" s="218">
        <v>5.98</v>
      </c>
      <c r="T96" s="218">
        <v>1.75</v>
      </c>
      <c r="U96" s="218">
        <v>2.0499999999999998</v>
      </c>
      <c r="V96" s="218">
        <v>9.1</v>
      </c>
      <c r="W96" s="218">
        <v>15.55</v>
      </c>
      <c r="X96" s="218">
        <v>50.29</v>
      </c>
      <c r="Y96" s="218">
        <v>0</v>
      </c>
      <c r="Z96" s="218">
        <v>64.239999999999995</v>
      </c>
      <c r="AA96" s="218">
        <v>25.12</v>
      </c>
      <c r="AB96" s="218">
        <v>0</v>
      </c>
      <c r="AC96" s="218">
        <v>0.78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0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</row>
    <row r="97" spans="1:42">
      <c r="A97" t="s">
        <v>139</v>
      </c>
      <c r="B97" s="218">
        <v>0</v>
      </c>
      <c r="C97" s="218">
        <v>17.62</v>
      </c>
      <c r="D97" s="218">
        <v>3.29</v>
      </c>
      <c r="E97" s="218">
        <v>0</v>
      </c>
      <c r="F97" s="218">
        <v>0</v>
      </c>
      <c r="G97" s="218">
        <v>36.729999999999997</v>
      </c>
      <c r="H97" s="218">
        <v>0</v>
      </c>
      <c r="I97" s="218">
        <v>44.16</v>
      </c>
      <c r="J97" s="218">
        <v>3.11</v>
      </c>
      <c r="K97" s="218">
        <v>375.35</v>
      </c>
      <c r="L97" s="218">
        <v>16.25</v>
      </c>
      <c r="M97" s="218">
        <v>2.23</v>
      </c>
      <c r="N97" s="218">
        <v>1.84</v>
      </c>
      <c r="O97" s="218">
        <v>2.56</v>
      </c>
      <c r="P97" s="218">
        <v>2.19</v>
      </c>
      <c r="Q97" s="218">
        <v>8.32</v>
      </c>
      <c r="R97" s="218">
        <v>9.77</v>
      </c>
      <c r="S97" s="218">
        <v>5.98</v>
      </c>
      <c r="T97" s="218">
        <v>1.75</v>
      </c>
      <c r="U97" s="218">
        <v>2.0499999999999998</v>
      </c>
      <c r="V97" s="218">
        <v>9.1</v>
      </c>
      <c r="W97" s="218">
        <v>15.55</v>
      </c>
      <c r="X97" s="218">
        <v>50.29</v>
      </c>
      <c r="Y97" s="218">
        <v>0</v>
      </c>
      <c r="Z97" s="218">
        <v>64.239999999999995</v>
      </c>
      <c r="AA97" s="218">
        <v>25.12</v>
      </c>
      <c r="AB97" s="218">
        <v>0</v>
      </c>
      <c r="AC97" s="218">
        <v>0.78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0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</row>
    <row r="98" spans="1:42">
      <c r="A98" t="s">
        <v>140</v>
      </c>
      <c r="B98" s="218">
        <v>0</v>
      </c>
      <c r="C98" s="218">
        <v>17.62</v>
      </c>
      <c r="D98" s="218">
        <v>3.29</v>
      </c>
      <c r="E98" s="218">
        <v>0</v>
      </c>
      <c r="F98" s="218">
        <v>0</v>
      </c>
      <c r="G98" s="218">
        <v>36.729999999999997</v>
      </c>
      <c r="H98" s="218">
        <v>0</v>
      </c>
      <c r="I98" s="218">
        <v>44.16</v>
      </c>
      <c r="J98" s="218">
        <v>3.11</v>
      </c>
      <c r="K98" s="218">
        <v>375.35</v>
      </c>
      <c r="L98" s="218">
        <v>16.25</v>
      </c>
      <c r="M98" s="218">
        <v>2.23</v>
      </c>
      <c r="N98" s="218">
        <v>1.84</v>
      </c>
      <c r="O98" s="218">
        <v>2.56</v>
      </c>
      <c r="P98" s="218">
        <v>2.19</v>
      </c>
      <c r="Q98" s="218">
        <v>8.32</v>
      </c>
      <c r="R98" s="218">
        <v>9.77</v>
      </c>
      <c r="S98" s="218">
        <v>5.98</v>
      </c>
      <c r="T98" s="218">
        <v>1.75</v>
      </c>
      <c r="U98" s="218">
        <v>2.0499999999999998</v>
      </c>
      <c r="V98" s="218">
        <v>9.1</v>
      </c>
      <c r="W98" s="218">
        <v>15.55</v>
      </c>
      <c r="X98" s="218">
        <v>50.3</v>
      </c>
      <c r="Y98" s="218">
        <v>0</v>
      </c>
      <c r="Z98" s="218">
        <v>64.239999999999995</v>
      </c>
      <c r="AA98" s="218">
        <v>25.12</v>
      </c>
      <c r="AB98" s="218">
        <v>0</v>
      </c>
      <c r="AC98" s="218">
        <v>0.78</v>
      </c>
      <c r="AD98" s="218">
        <v>0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0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0.41843500000000045</v>
      </c>
      <c r="D99">
        <f t="shared" si="0"/>
        <v>4.5379999999999983E-2</v>
      </c>
      <c r="E99">
        <f t="shared" si="0"/>
        <v>0</v>
      </c>
      <c r="F99">
        <f t="shared" si="0"/>
        <v>0</v>
      </c>
      <c r="G99">
        <f t="shared" si="0"/>
        <v>0.8815200000000003</v>
      </c>
      <c r="H99">
        <f t="shared" si="0"/>
        <v>0</v>
      </c>
      <c r="I99">
        <f t="shared" si="0"/>
        <v>1.0442300000000004</v>
      </c>
      <c r="J99">
        <f t="shared" si="0"/>
        <v>7.78950000000002E-2</v>
      </c>
      <c r="K99">
        <f t="shared" si="0"/>
        <v>8.6584349999999972</v>
      </c>
      <c r="L99">
        <f t="shared" si="0"/>
        <v>0.33146750000000025</v>
      </c>
      <c r="M99">
        <f t="shared" si="0"/>
        <v>0.23165500000000011</v>
      </c>
      <c r="N99">
        <f t="shared" si="0"/>
        <v>0.15892000000000026</v>
      </c>
      <c r="O99">
        <f t="shared" si="0"/>
        <v>0.18862999999999969</v>
      </c>
      <c r="P99">
        <f t="shared" si="0"/>
        <v>6.1867500000000041E-2</v>
      </c>
      <c r="Q99">
        <f t="shared" si="0"/>
        <v>0.19968000000000036</v>
      </c>
      <c r="R99">
        <f t="shared" si="0"/>
        <v>0.28589749999999997</v>
      </c>
      <c r="S99">
        <f t="shared" si="0"/>
        <v>0.14774750000000014</v>
      </c>
      <c r="T99">
        <f t="shared" si="0"/>
        <v>4.2000000000000003E-2</v>
      </c>
      <c r="U99">
        <f t="shared" si="0"/>
        <v>4.6197500000000051E-2</v>
      </c>
      <c r="V99">
        <f t="shared" si="0"/>
        <v>0.19415750000000043</v>
      </c>
      <c r="W99">
        <f t="shared" si="0"/>
        <v>0.36254249999999938</v>
      </c>
      <c r="X99">
        <f t="shared" si="0"/>
        <v>0.96138249999999992</v>
      </c>
      <c r="Y99">
        <f t="shared" si="0"/>
        <v>0</v>
      </c>
      <c r="Z99">
        <f t="shared" si="0"/>
        <v>1.5281324999999986</v>
      </c>
      <c r="AA99">
        <f t="shared" si="0"/>
        <v>0.55100499999999886</v>
      </c>
      <c r="AB99">
        <f t="shared" si="0"/>
        <v>0</v>
      </c>
      <c r="AC99">
        <f t="shared" si="0"/>
        <v>2.9575000000000066E-3</v>
      </c>
      <c r="AD99">
        <f t="shared" si="0"/>
        <v>2.9075000000000004E-3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2.040500000000001E-2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8">
        <v>0</v>
      </c>
      <c r="C3" s="218">
        <v>7.2</v>
      </c>
      <c r="D3" s="218">
        <v>0.8</v>
      </c>
      <c r="E3" s="218">
        <v>0</v>
      </c>
      <c r="F3" s="218">
        <v>0</v>
      </c>
      <c r="G3" s="218">
        <v>16.55</v>
      </c>
      <c r="H3" s="218">
        <v>0</v>
      </c>
      <c r="I3" s="218">
        <v>20.87</v>
      </c>
      <c r="J3" s="218">
        <v>1.67</v>
      </c>
      <c r="K3" s="218">
        <v>83.03</v>
      </c>
      <c r="L3" s="218">
        <v>43.98</v>
      </c>
      <c r="M3" s="218">
        <v>0</v>
      </c>
      <c r="N3" s="218">
        <v>1</v>
      </c>
      <c r="O3" s="218">
        <v>1.69</v>
      </c>
      <c r="P3" s="218">
        <v>2.27</v>
      </c>
      <c r="Q3" s="218">
        <v>3.74</v>
      </c>
      <c r="R3" s="218">
        <v>5.77</v>
      </c>
      <c r="S3" s="218">
        <v>3.71</v>
      </c>
      <c r="T3" s="218">
        <v>0</v>
      </c>
      <c r="U3" s="218">
        <v>8.86</v>
      </c>
      <c r="V3" s="218">
        <v>0.18</v>
      </c>
      <c r="W3" s="218">
        <v>0.35</v>
      </c>
      <c r="X3" s="218">
        <v>1.26</v>
      </c>
      <c r="Y3" s="218">
        <v>0</v>
      </c>
      <c r="Z3" s="218">
        <v>2.37</v>
      </c>
      <c r="AA3" s="218">
        <v>10.39</v>
      </c>
      <c r="AB3" s="218">
        <v>0</v>
      </c>
      <c r="AC3" s="218">
        <v>1.64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-1.1000000000000001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</row>
    <row r="4" spans="1:42">
      <c r="A4" t="s">
        <v>46</v>
      </c>
      <c r="B4" s="218">
        <v>0</v>
      </c>
      <c r="C4" s="218">
        <v>7.2</v>
      </c>
      <c r="D4" s="218">
        <v>0.8</v>
      </c>
      <c r="E4" s="218">
        <v>0</v>
      </c>
      <c r="F4" s="218">
        <v>0</v>
      </c>
      <c r="G4" s="218">
        <v>16.55</v>
      </c>
      <c r="H4" s="218">
        <v>0</v>
      </c>
      <c r="I4" s="218">
        <v>20.87</v>
      </c>
      <c r="J4" s="218">
        <v>1.67</v>
      </c>
      <c r="K4" s="218">
        <v>83.03</v>
      </c>
      <c r="L4" s="218">
        <v>43.98</v>
      </c>
      <c r="M4" s="218">
        <v>0</v>
      </c>
      <c r="N4" s="218">
        <v>1</v>
      </c>
      <c r="O4" s="218">
        <v>1.69</v>
      </c>
      <c r="P4" s="218">
        <v>2.27</v>
      </c>
      <c r="Q4" s="218">
        <v>3.74</v>
      </c>
      <c r="R4" s="218">
        <v>5.77</v>
      </c>
      <c r="S4" s="218">
        <v>3.71</v>
      </c>
      <c r="T4" s="218">
        <v>0</v>
      </c>
      <c r="U4" s="218">
        <v>8.17</v>
      </c>
      <c r="V4" s="218">
        <v>0.18</v>
      </c>
      <c r="W4" s="218">
        <v>0.35</v>
      </c>
      <c r="X4" s="218">
        <v>1.26</v>
      </c>
      <c r="Y4" s="218">
        <v>0</v>
      </c>
      <c r="Z4" s="218">
        <v>2.37</v>
      </c>
      <c r="AA4" s="218">
        <v>10.39</v>
      </c>
      <c r="AB4" s="218">
        <v>0</v>
      </c>
      <c r="AC4" s="218">
        <v>1.64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-1.1000000000000001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</row>
    <row r="5" spans="1:42">
      <c r="A5" t="s">
        <v>47</v>
      </c>
      <c r="B5" s="218">
        <v>0</v>
      </c>
      <c r="C5" s="218">
        <v>7.2</v>
      </c>
      <c r="D5" s="218">
        <v>0.8</v>
      </c>
      <c r="E5" s="218">
        <v>0</v>
      </c>
      <c r="F5" s="218">
        <v>0</v>
      </c>
      <c r="G5" s="218">
        <v>16.55</v>
      </c>
      <c r="H5" s="218">
        <v>0</v>
      </c>
      <c r="I5" s="218">
        <v>20.87</v>
      </c>
      <c r="J5" s="218">
        <v>1.67</v>
      </c>
      <c r="K5" s="218">
        <v>83.03</v>
      </c>
      <c r="L5" s="218">
        <v>43.98</v>
      </c>
      <c r="M5" s="218">
        <v>0</v>
      </c>
      <c r="N5" s="218">
        <v>1</v>
      </c>
      <c r="O5" s="218">
        <v>1.69</v>
      </c>
      <c r="P5" s="218">
        <v>2.2400000000000002</v>
      </c>
      <c r="Q5" s="218">
        <v>3.74</v>
      </c>
      <c r="R5" s="218">
        <v>5.77</v>
      </c>
      <c r="S5" s="218">
        <v>3.71</v>
      </c>
      <c r="T5" s="218">
        <v>0</v>
      </c>
      <c r="U5" s="218">
        <v>8.17</v>
      </c>
      <c r="V5" s="218">
        <v>2.58</v>
      </c>
      <c r="W5" s="218">
        <v>3.78</v>
      </c>
      <c r="X5" s="218">
        <v>17.38</v>
      </c>
      <c r="Y5" s="218">
        <v>0</v>
      </c>
      <c r="Z5" s="218">
        <v>0</v>
      </c>
      <c r="AA5" s="218">
        <v>10.39</v>
      </c>
      <c r="AB5" s="218">
        <v>0</v>
      </c>
      <c r="AC5" s="218">
        <v>1.64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-1.1000000000000001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</row>
    <row r="6" spans="1:42">
      <c r="A6" t="s">
        <v>48</v>
      </c>
      <c r="B6" s="218">
        <v>0</v>
      </c>
      <c r="C6" s="218">
        <v>7.2</v>
      </c>
      <c r="D6" s="218">
        <v>0.8</v>
      </c>
      <c r="E6" s="218">
        <v>0</v>
      </c>
      <c r="F6" s="218">
        <v>0</v>
      </c>
      <c r="G6" s="218">
        <v>16.55</v>
      </c>
      <c r="H6" s="218">
        <v>0</v>
      </c>
      <c r="I6" s="218">
        <v>20.87</v>
      </c>
      <c r="J6" s="218">
        <v>1.67</v>
      </c>
      <c r="K6" s="218">
        <v>83.03</v>
      </c>
      <c r="L6" s="218">
        <v>43.98</v>
      </c>
      <c r="M6" s="218">
        <v>0</v>
      </c>
      <c r="N6" s="218">
        <v>1</v>
      </c>
      <c r="O6" s="218">
        <v>1.69</v>
      </c>
      <c r="P6" s="218">
        <v>2.2400000000000002</v>
      </c>
      <c r="Q6" s="218">
        <v>3.74</v>
      </c>
      <c r="R6" s="218">
        <v>5.77</v>
      </c>
      <c r="S6" s="218">
        <v>3.71</v>
      </c>
      <c r="T6" s="218">
        <v>0</v>
      </c>
      <c r="U6" s="218">
        <v>8.17</v>
      </c>
      <c r="V6" s="218">
        <v>5.27</v>
      </c>
      <c r="W6" s="218">
        <v>5.13</v>
      </c>
      <c r="X6" s="218">
        <v>20.07</v>
      </c>
      <c r="Y6" s="218">
        <v>0</v>
      </c>
      <c r="Z6" s="218">
        <v>0</v>
      </c>
      <c r="AA6" s="218">
        <v>10.39</v>
      </c>
      <c r="AB6" s="218">
        <v>0</v>
      </c>
      <c r="AC6" s="218">
        <v>1.64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-1.1000000000000001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</row>
    <row r="7" spans="1:42">
      <c r="A7" t="s">
        <v>49</v>
      </c>
      <c r="B7" s="218">
        <v>0</v>
      </c>
      <c r="C7" s="218">
        <v>7.2</v>
      </c>
      <c r="D7" s="218">
        <v>0.8</v>
      </c>
      <c r="E7" s="218">
        <v>0</v>
      </c>
      <c r="F7" s="218">
        <v>0</v>
      </c>
      <c r="G7" s="218">
        <v>16.55</v>
      </c>
      <c r="H7" s="218">
        <v>0</v>
      </c>
      <c r="I7" s="218">
        <v>20.87</v>
      </c>
      <c r="J7" s="218">
        <v>1.67</v>
      </c>
      <c r="K7" s="218">
        <v>40.74</v>
      </c>
      <c r="L7" s="218">
        <v>43.84</v>
      </c>
      <c r="M7" s="218">
        <v>0</v>
      </c>
      <c r="N7" s="218">
        <v>1</v>
      </c>
      <c r="O7" s="218">
        <v>1.69</v>
      </c>
      <c r="P7" s="218">
        <v>2.2400000000000002</v>
      </c>
      <c r="Q7" s="218">
        <v>3.74</v>
      </c>
      <c r="R7" s="218">
        <v>5.77</v>
      </c>
      <c r="S7" s="218">
        <v>3.35</v>
      </c>
      <c r="T7" s="218">
        <v>0</v>
      </c>
      <c r="U7" s="218">
        <v>8.17</v>
      </c>
      <c r="V7" s="218">
        <v>5.27</v>
      </c>
      <c r="W7" s="218">
        <v>5.5</v>
      </c>
      <c r="X7" s="218">
        <v>20.07</v>
      </c>
      <c r="Y7" s="218">
        <v>0</v>
      </c>
      <c r="Z7" s="218">
        <v>2.37</v>
      </c>
      <c r="AA7" s="218">
        <v>10.39</v>
      </c>
      <c r="AB7" s="218">
        <v>0</v>
      </c>
      <c r="AC7" s="218">
        <v>1.64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-1.1000000000000001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</row>
    <row r="8" spans="1:42">
      <c r="A8" t="s">
        <v>50</v>
      </c>
      <c r="B8" s="218">
        <v>0</v>
      </c>
      <c r="C8" s="218">
        <v>7.2</v>
      </c>
      <c r="D8" s="218">
        <v>0.8</v>
      </c>
      <c r="E8" s="218">
        <v>0</v>
      </c>
      <c r="F8" s="218">
        <v>0</v>
      </c>
      <c r="G8" s="218">
        <v>16.55</v>
      </c>
      <c r="H8" s="218">
        <v>0</v>
      </c>
      <c r="I8" s="218">
        <v>20.87</v>
      </c>
      <c r="J8" s="218">
        <v>1.67</v>
      </c>
      <c r="K8" s="218">
        <v>53.25</v>
      </c>
      <c r="L8" s="218">
        <v>43.84</v>
      </c>
      <c r="M8" s="218">
        <v>0</v>
      </c>
      <c r="N8" s="218">
        <v>1</v>
      </c>
      <c r="O8" s="218">
        <v>1.69</v>
      </c>
      <c r="P8" s="218">
        <v>2.2400000000000002</v>
      </c>
      <c r="Q8" s="218">
        <v>3.74</v>
      </c>
      <c r="R8" s="218">
        <v>5.77</v>
      </c>
      <c r="S8" s="218">
        <v>3.35</v>
      </c>
      <c r="T8" s="218">
        <v>0</v>
      </c>
      <c r="U8" s="218">
        <v>8.17</v>
      </c>
      <c r="V8" s="218">
        <v>5.27</v>
      </c>
      <c r="W8" s="218">
        <v>5.5</v>
      </c>
      <c r="X8" s="218">
        <v>20.07</v>
      </c>
      <c r="Y8" s="218">
        <v>0</v>
      </c>
      <c r="Z8" s="218">
        <v>2.37</v>
      </c>
      <c r="AA8" s="218">
        <v>10.39</v>
      </c>
      <c r="AB8" s="218">
        <v>0</v>
      </c>
      <c r="AC8" s="218">
        <v>1.64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-1.1000000000000001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</row>
    <row r="9" spans="1:42">
      <c r="A9" t="s">
        <v>51</v>
      </c>
      <c r="B9" s="218">
        <v>0</v>
      </c>
      <c r="C9" s="218">
        <v>7.2</v>
      </c>
      <c r="D9" s="218">
        <v>0.8</v>
      </c>
      <c r="E9" s="218">
        <v>0</v>
      </c>
      <c r="F9" s="218">
        <v>0</v>
      </c>
      <c r="G9" s="218">
        <v>16.55</v>
      </c>
      <c r="H9" s="218">
        <v>0</v>
      </c>
      <c r="I9" s="218">
        <v>20.87</v>
      </c>
      <c r="J9" s="218">
        <v>1.67</v>
      </c>
      <c r="K9" s="218">
        <v>65.760000000000005</v>
      </c>
      <c r="L9" s="218">
        <v>43.83</v>
      </c>
      <c r="M9" s="218">
        <v>0</v>
      </c>
      <c r="N9" s="218">
        <v>1</v>
      </c>
      <c r="O9" s="218">
        <v>1.69</v>
      </c>
      <c r="P9" s="218">
        <v>2.2599999999999998</v>
      </c>
      <c r="Q9" s="218">
        <v>3.74</v>
      </c>
      <c r="R9" s="218">
        <v>5.57</v>
      </c>
      <c r="S9" s="218">
        <v>3.35</v>
      </c>
      <c r="T9" s="218">
        <v>0</v>
      </c>
      <c r="U9" s="218">
        <v>8.17</v>
      </c>
      <c r="V9" s="218">
        <v>5.27</v>
      </c>
      <c r="W9" s="218">
        <v>5.5</v>
      </c>
      <c r="X9" s="218">
        <v>20.07</v>
      </c>
      <c r="Y9" s="218">
        <v>0</v>
      </c>
      <c r="Z9" s="218">
        <v>37.82</v>
      </c>
      <c r="AA9" s="218">
        <v>10.39</v>
      </c>
      <c r="AB9" s="218">
        <v>0</v>
      </c>
      <c r="AC9" s="218">
        <v>1.64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-1.1000000000000001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</row>
    <row r="10" spans="1:42">
      <c r="A10" t="s">
        <v>52</v>
      </c>
      <c r="B10" s="218">
        <v>0</v>
      </c>
      <c r="C10" s="218">
        <v>7.2</v>
      </c>
      <c r="D10" s="218">
        <v>0.8</v>
      </c>
      <c r="E10" s="218">
        <v>0</v>
      </c>
      <c r="F10" s="218">
        <v>0</v>
      </c>
      <c r="G10" s="218">
        <v>16.55</v>
      </c>
      <c r="H10" s="218">
        <v>0</v>
      </c>
      <c r="I10" s="218">
        <v>20.87</v>
      </c>
      <c r="J10" s="218">
        <v>1.67</v>
      </c>
      <c r="K10" s="218">
        <v>78.27</v>
      </c>
      <c r="L10" s="218">
        <v>43.83</v>
      </c>
      <c r="M10" s="218">
        <v>0</v>
      </c>
      <c r="N10" s="218">
        <v>1</v>
      </c>
      <c r="O10" s="218">
        <v>1.69</v>
      </c>
      <c r="P10" s="218">
        <v>2.2599999999999998</v>
      </c>
      <c r="Q10" s="218">
        <v>3.74</v>
      </c>
      <c r="R10" s="218">
        <v>5.57</v>
      </c>
      <c r="S10" s="218">
        <v>3.35</v>
      </c>
      <c r="T10" s="218">
        <v>0</v>
      </c>
      <c r="U10" s="218">
        <v>8.17</v>
      </c>
      <c r="V10" s="218">
        <v>5.27</v>
      </c>
      <c r="W10" s="218">
        <v>5.5</v>
      </c>
      <c r="X10" s="218">
        <v>20.07</v>
      </c>
      <c r="Y10" s="218">
        <v>0</v>
      </c>
      <c r="Z10" s="218">
        <v>37.82</v>
      </c>
      <c r="AA10" s="218">
        <v>10.39</v>
      </c>
      <c r="AB10" s="218">
        <v>0</v>
      </c>
      <c r="AC10" s="218">
        <v>1.64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-1.1000000000000001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</row>
    <row r="11" spans="1:42">
      <c r="A11" t="s">
        <v>53</v>
      </c>
      <c r="B11" s="218">
        <v>0</v>
      </c>
      <c r="C11" s="218">
        <v>7.2</v>
      </c>
      <c r="D11" s="218">
        <v>0.8</v>
      </c>
      <c r="E11" s="218">
        <v>0</v>
      </c>
      <c r="F11" s="218">
        <v>0</v>
      </c>
      <c r="G11" s="218">
        <v>16.55</v>
      </c>
      <c r="H11" s="218">
        <v>0</v>
      </c>
      <c r="I11" s="218">
        <v>20.87</v>
      </c>
      <c r="J11" s="218">
        <v>1.67</v>
      </c>
      <c r="K11" s="218">
        <v>83.03</v>
      </c>
      <c r="L11" s="218">
        <v>43.73</v>
      </c>
      <c r="M11" s="218">
        <v>0</v>
      </c>
      <c r="N11" s="218">
        <v>1</v>
      </c>
      <c r="O11" s="218">
        <v>1.69</v>
      </c>
      <c r="P11" s="218">
        <v>2.98</v>
      </c>
      <c r="Q11" s="218">
        <v>3.74</v>
      </c>
      <c r="R11" s="218">
        <v>5.53</v>
      </c>
      <c r="S11" s="218">
        <v>3.34</v>
      </c>
      <c r="T11" s="218">
        <v>0</v>
      </c>
      <c r="U11" s="218">
        <v>8.17</v>
      </c>
      <c r="V11" s="218">
        <v>5.27</v>
      </c>
      <c r="W11" s="218">
        <v>5.5</v>
      </c>
      <c r="X11" s="218">
        <v>20.07</v>
      </c>
      <c r="Y11" s="218">
        <v>0</v>
      </c>
      <c r="Z11" s="218">
        <v>2.37</v>
      </c>
      <c r="AA11" s="218">
        <v>10.83</v>
      </c>
      <c r="AB11" s="218">
        <v>0</v>
      </c>
      <c r="AC11" s="218">
        <v>1.64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-1.1000000000000001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</row>
    <row r="12" spans="1:42">
      <c r="A12" t="s">
        <v>54</v>
      </c>
      <c r="B12" s="218">
        <v>0</v>
      </c>
      <c r="C12" s="218">
        <v>7.2</v>
      </c>
      <c r="D12" s="218">
        <v>0.8</v>
      </c>
      <c r="E12" s="218">
        <v>0</v>
      </c>
      <c r="F12" s="218">
        <v>0</v>
      </c>
      <c r="G12" s="218">
        <v>16.55</v>
      </c>
      <c r="H12" s="218">
        <v>0</v>
      </c>
      <c r="I12" s="218">
        <v>20.87</v>
      </c>
      <c r="J12" s="218">
        <v>1.67</v>
      </c>
      <c r="K12" s="218">
        <v>83.03</v>
      </c>
      <c r="L12" s="218">
        <v>43.73</v>
      </c>
      <c r="M12" s="218">
        <v>0</v>
      </c>
      <c r="N12" s="218">
        <v>1</v>
      </c>
      <c r="O12" s="218">
        <v>1.69</v>
      </c>
      <c r="P12" s="218">
        <v>2.98</v>
      </c>
      <c r="Q12" s="218">
        <v>3.74</v>
      </c>
      <c r="R12" s="218">
        <v>5.53</v>
      </c>
      <c r="S12" s="218">
        <v>3.34</v>
      </c>
      <c r="T12" s="218">
        <v>0</v>
      </c>
      <c r="U12" s="218">
        <v>8.17</v>
      </c>
      <c r="V12" s="218">
        <v>5.27</v>
      </c>
      <c r="W12" s="218">
        <v>5.5</v>
      </c>
      <c r="X12" s="218">
        <v>20.07</v>
      </c>
      <c r="Y12" s="218">
        <v>0</v>
      </c>
      <c r="Z12" s="218">
        <v>2.37</v>
      </c>
      <c r="AA12" s="218">
        <v>10.83</v>
      </c>
      <c r="AB12" s="218">
        <v>0</v>
      </c>
      <c r="AC12" s="218">
        <v>1.64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-1.1000000000000001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</row>
    <row r="13" spans="1:42">
      <c r="A13" t="s">
        <v>55</v>
      </c>
      <c r="B13" s="218">
        <v>0</v>
      </c>
      <c r="C13" s="218">
        <v>7.2</v>
      </c>
      <c r="D13" s="218">
        <v>0.8</v>
      </c>
      <c r="E13" s="218">
        <v>0</v>
      </c>
      <c r="F13" s="218">
        <v>0</v>
      </c>
      <c r="G13" s="218">
        <v>16.55</v>
      </c>
      <c r="H13" s="218">
        <v>0</v>
      </c>
      <c r="I13" s="218">
        <v>20.87</v>
      </c>
      <c r="J13" s="218">
        <v>1.67</v>
      </c>
      <c r="K13" s="218">
        <v>124.6</v>
      </c>
      <c r="L13" s="218">
        <v>43.73</v>
      </c>
      <c r="M13" s="218">
        <v>0</v>
      </c>
      <c r="N13" s="218">
        <v>1</v>
      </c>
      <c r="O13" s="218">
        <v>1.69</v>
      </c>
      <c r="P13" s="218">
        <v>2.98</v>
      </c>
      <c r="Q13" s="218">
        <v>3.74</v>
      </c>
      <c r="R13" s="218">
        <v>5.53</v>
      </c>
      <c r="S13" s="218">
        <v>3.34</v>
      </c>
      <c r="T13" s="218">
        <v>0</v>
      </c>
      <c r="U13" s="218">
        <v>8.17</v>
      </c>
      <c r="V13" s="218">
        <v>5.27</v>
      </c>
      <c r="W13" s="218">
        <v>6.12</v>
      </c>
      <c r="X13" s="218">
        <v>20.07</v>
      </c>
      <c r="Y13" s="218">
        <v>0</v>
      </c>
      <c r="Z13" s="218">
        <v>2.37</v>
      </c>
      <c r="AA13" s="218">
        <v>10.83</v>
      </c>
      <c r="AB13" s="218">
        <v>0</v>
      </c>
      <c r="AC13" s="218">
        <v>1.64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-1.1000000000000001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</row>
    <row r="14" spans="1:42">
      <c r="A14" t="s">
        <v>56</v>
      </c>
      <c r="B14" s="218">
        <v>0</v>
      </c>
      <c r="C14" s="218">
        <v>7.2</v>
      </c>
      <c r="D14" s="218">
        <v>0.8</v>
      </c>
      <c r="E14" s="218">
        <v>0</v>
      </c>
      <c r="F14" s="218">
        <v>0</v>
      </c>
      <c r="G14" s="218">
        <v>16.55</v>
      </c>
      <c r="H14" s="218">
        <v>0</v>
      </c>
      <c r="I14" s="218">
        <v>20.87</v>
      </c>
      <c r="J14" s="218">
        <v>1.67</v>
      </c>
      <c r="K14" s="218">
        <v>124.6</v>
      </c>
      <c r="L14" s="218">
        <v>43.73</v>
      </c>
      <c r="M14" s="218">
        <v>0</v>
      </c>
      <c r="N14" s="218">
        <v>1</v>
      </c>
      <c r="O14" s="218">
        <v>1.69</v>
      </c>
      <c r="P14" s="218">
        <v>2.98</v>
      </c>
      <c r="Q14" s="218">
        <v>3.74</v>
      </c>
      <c r="R14" s="218">
        <v>5.53</v>
      </c>
      <c r="S14" s="218">
        <v>3.34</v>
      </c>
      <c r="T14" s="218">
        <v>0</v>
      </c>
      <c r="U14" s="218">
        <v>8.17</v>
      </c>
      <c r="V14" s="218">
        <v>5.27</v>
      </c>
      <c r="W14" s="218">
        <v>6.12</v>
      </c>
      <c r="X14" s="218">
        <v>20.07</v>
      </c>
      <c r="Y14" s="218">
        <v>0</v>
      </c>
      <c r="Z14" s="218">
        <v>2.37</v>
      </c>
      <c r="AA14" s="218">
        <v>10.83</v>
      </c>
      <c r="AB14" s="218">
        <v>0</v>
      </c>
      <c r="AC14" s="218">
        <v>1.64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-1.1000000000000001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</row>
    <row r="15" spans="1:42">
      <c r="A15" t="s">
        <v>57</v>
      </c>
      <c r="B15" s="218">
        <v>0</v>
      </c>
      <c r="C15" s="218">
        <v>7.2</v>
      </c>
      <c r="D15" s="218">
        <v>0.8</v>
      </c>
      <c r="E15" s="218">
        <v>0</v>
      </c>
      <c r="F15" s="218">
        <v>0</v>
      </c>
      <c r="G15" s="218">
        <v>16.55</v>
      </c>
      <c r="H15" s="218">
        <v>0</v>
      </c>
      <c r="I15" s="218">
        <v>20.87</v>
      </c>
      <c r="J15" s="218">
        <v>1.67</v>
      </c>
      <c r="K15" s="218">
        <v>124.6</v>
      </c>
      <c r="L15" s="218">
        <v>43.73</v>
      </c>
      <c r="M15" s="218">
        <v>0</v>
      </c>
      <c r="N15" s="218">
        <v>1</v>
      </c>
      <c r="O15" s="218">
        <v>1.69</v>
      </c>
      <c r="P15" s="218">
        <v>2.98</v>
      </c>
      <c r="Q15" s="218">
        <v>3.74</v>
      </c>
      <c r="R15" s="218">
        <v>5.53</v>
      </c>
      <c r="S15" s="218">
        <v>3.34</v>
      </c>
      <c r="T15" s="218">
        <v>0</v>
      </c>
      <c r="U15" s="218">
        <v>8.17</v>
      </c>
      <c r="V15" s="218">
        <v>5.27</v>
      </c>
      <c r="W15" s="218">
        <v>6.96</v>
      </c>
      <c r="X15" s="218">
        <v>20.07</v>
      </c>
      <c r="Y15" s="218">
        <v>0</v>
      </c>
      <c r="Z15" s="218">
        <v>2.37</v>
      </c>
      <c r="AA15" s="218">
        <v>10.83</v>
      </c>
      <c r="AB15" s="218">
        <v>0</v>
      </c>
      <c r="AC15" s="218">
        <v>1.64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-1.1000000000000001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</row>
    <row r="16" spans="1:42">
      <c r="A16" t="s">
        <v>58</v>
      </c>
      <c r="B16" s="218">
        <v>0</v>
      </c>
      <c r="C16" s="218">
        <v>7.2</v>
      </c>
      <c r="D16" s="218">
        <v>0.8</v>
      </c>
      <c r="E16" s="218">
        <v>0</v>
      </c>
      <c r="F16" s="218">
        <v>0</v>
      </c>
      <c r="G16" s="218">
        <v>16.55</v>
      </c>
      <c r="H16" s="218">
        <v>0</v>
      </c>
      <c r="I16" s="218">
        <v>20.87</v>
      </c>
      <c r="J16" s="218">
        <v>1.67</v>
      </c>
      <c r="K16" s="218">
        <v>124.6</v>
      </c>
      <c r="L16" s="218">
        <v>43.73</v>
      </c>
      <c r="M16" s="218">
        <v>0</v>
      </c>
      <c r="N16" s="218">
        <v>1</v>
      </c>
      <c r="O16" s="218">
        <v>1.69</v>
      </c>
      <c r="P16" s="218">
        <v>2.98</v>
      </c>
      <c r="Q16" s="218">
        <v>3.74</v>
      </c>
      <c r="R16" s="218">
        <v>5.53</v>
      </c>
      <c r="S16" s="218">
        <v>3.34</v>
      </c>
      <c r="T16" s="218">
        <v>0</v>
      </c>
      <c r="U16" s="218">
        <v>8.17</v>
      </c>
      <c r="V16" s="218">
        <v>5.27</v>
      </c>
      <c r="W16" s="218">
        <v>6.96</v>
      </c>
      <c r="X16" s="218">
        <v>20.07</v>
      </c>
      <c r="Y16" s="218">
        <v>0</v>
      </c>
      <c r="Z16" s="218">
        <v>32.020000000000003</v>
      </c>
      <c r="AA16" s="218">
        <v>10.83</v>
      </c>
      <c r="AB16" s="218">
        <v>0</v>
      </c>
      <c r="AC16" s="218">
        <v>1.64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-1.1000000000000001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</row>
    <row r="17" spans="1:42">
      <c r="A17" t="s">
        <v>59</v>
      </c>
      <c r="B17" s="218">
        <v>0</v>
      </c>
      <c r="C17" s="218">
        <v>7.2</v>
      </c>
      <c r="D17" s="218">
        <v>0.8</v>
      </c>
      <c r="E17" s="218">
        <v>0</v>
      </c>
      <c r="F17" s="218">
        <v>0</v>
      </c>
      <c r="G17" s="218">
        <v>16.55</v>
      </c>
      <c r="H17" s="218">
        <v>0</v>
      </c>
      <c r="I17" s="218">
        <v>20.87</v>
      </c>
      <c r="J17" s="218">
        <v>1.67</v>
      </c>
      <c r="K17" s="218">
        <v>124.6</v>
      </c>
      <c r="L17" s="218">
        <v>43.73</v>
      </c>
      <c r="M17" s="218">
        <v>0</v>
      </c>
      <c r="N17" s="218">
        <v>1</v>
      </c>
      <c r="O17" s="218">
        <v>1.69</v>
      </c>
      <c r="P17" s="218">
        <v>2.98</v>
      </c>
      <c r="Q17" s="218">
        <v>3.74</v>
      </c>
      <c r="R17" s="218">
        <v>5.53</v>
      </c>
      <c r="S17" s="218">
        <v>3.34</v>
      </c>
      <c r="T17" s="218">
        <v>0</v>
      </c>
      <c r="U17" s="218">
        <v>8.17</v>
      </c>
      <c r="V17" s="218">
        <v>5.25</v>
      </c>
      <c r="W17" s="218">
        <v>6.96</v>
      </c>
      <c r="X17" s="218">
        <v>20.07</v>
      </c>
      <c r="Y17" s="218">
        <v>0</v>
      </c>
      <c r="Z17" s="218">
        <v>32.020000000000003</v>
      </c>
      <c r="AA17" s="218">
        <v>10.83</v>
      </c>
      <c r="AB17" s="218">
        <v>0</v>
      </c>
      <c r="AC17" s="218">
        <v>1.64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-1.1000000000000001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</row>
    <row r="18" spans="1:42">
      <c r="A18" t="s">
        <v>60</v>
      </c>
      <c r="B18" s="218">
        <v>0</v>
      </c>
      <c r="C18" s="218">
        <v>7.2</v>
      </c>
      <c r="D18" s="218">
        <v>0.8</v>
      </c>
      <c r="E18" s="218">
        <v>0</v>
      </c>
      <c r="F18" s="218">
        <v>0</v>
      </c>
      <c r="G18" s="218">
        <v>16.55</v>
      </c>
      <c r="H18" s="218">
        <v>0</v>
      </c>
      <c r="I18" s="218">
        <v>20.87</v>
      </c>
      <c r="J18" s="218">
        <v>1.67</v>
      </c>
      <c r="K18" s="218">
        <v>124.6</v>
      </c>
      <c r="L18" s="218">
        <v>43.73</v>
      </c>
      <c r="M18" s="218">
        <v>0</v>
      </c>
      <c r="N18" s="218">
        <v>1</v>
      </c>
      <c r="O18" s="218">
        <v>1.69</v>
      </c>
      <c r="P18" s="218">
        <v>2.98</v>
      </c>
      <c r="Q18" s="218">
        <v>3.74</v>
      </c>
      <c r="R18" s="218">
        <v>5.53</v>
      </c>
      <c r="S18" s="218">
        <v>3.34</v>
      </c>
      <c r="T18" s="218">
        <v>0</v>
      </c>
      <c r="U18" s="218">
        <v>8.17</v>
      </c>
      <c r="V18" s="218">
        <v>5.27</v>
      </c>
      <c r="W18" s="218">
        <v>6.96</v>
      </c>
      <c r="X18" s="218">
        <v>20.07</v>
      </c>
      <c r="Y18" s="218">
        <v>0</v>
      </c>
      <c r="Z18" s="218">
        <v>32.020000000000003</v>
      </c>
      <c r="AA18" s="218">
        <v>10.83</v>
      </c>
      <c r="AB18" s="218">
        <v>0</v>
      </c>
      <c r="AC18" s="218">
        <v>1.64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-1.1000000000000001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</row>
    <row r="19" spans="1:42">
      <c r="A19" t="s">
        <v>61</v>
      </c>
      <c r="B19" s="218">
        <v>0</v>
      </c>
      <c r="C19" s="218">
        <v>7.2</v>
      </c>
      <c r="D19" s="218">
        <v>0.8</v>
      </c>
      <c r="E19" s="218">
        <v>0</v>
      </c>
      <c r="F19" s="218">
        <v>0</v>
      </c>
      <c r="G19" s="218">
        <v>16.55</v>
      </c>
      <c r="H19" s="218">
        <v>0</v>
      </c>
      <c r="I19" s="218">
        <v>20.87</v>
      </c>
      <c r="J19" s="218">
        <v>1.67</v>
      </c>
      <c r="K19" s="218">
        <v>124.6</v>
      </c>
      <c r="L19" s="218">
        <v>43.73</v>
      </c>
      <c r="M19" s="218">
        <v>0</v>
      </c>
      <c r="N19" s="218">
        <v>1</v>
      </c>
      <c r="O19" s="218">
        <v>1.69</v>
      </c>
      <c r="P19" s="218">
        <v>2.98</v>
      </c>
      <c r="Q19" s="218">
        <v>3.74</v>
      </c>
      <c r="R19" s="218">
        <v>5.77</v>
      </c>
      <c r="S19" s="218">
        <v>3.34</v>
      </c>
      <c r="T19" s="218">
        <v>0</v>
      </c>
      <c r="U19" s="218">
        <v>8.17</v>
      </c>
      <c r="V19" s="218">
        <v>5.27</v>
      </c>
      <c r="W19" s="218">
        <v>6.96</v>
      </c>
      <c r="X19" s="218">
        <v>20.07</v>
      </c>
      <c r="Y19" s="218">
        <v>0</v>
      </c>
      <c r="Z19" s="218">
        <v>34.94</v>
      </c>
      <c r="AA19" s="218">
        <v>13</v>
      </c>
      <c r="AB19" s="218">
        <v>0</v>
      </c>
      <c r="AC19" s="218">
        <v>1.64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-1.1000000000000001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</row>
    <row r="20" spans="1:42">
      <c r="A20" t="s">
        <v>62</v>
      </c>
      <c r="B20" s="218">
        <v>0</v>
      </c>
      <c r="C20" s="218">
        <v>7.2</v>
      </c>
      <c r="D20" s="218">
        <v>0.8</v>
      </c>
      <c r="E20" s="218">
        <v>0</v>
      </c>
      <c r="F20" s="218">
        <v>0</v>
      </c>
      <c r="G20" s="218">
        <v>16.55</v>
      </c>
      <c r="H20" s="218">
        <v>0</v>
      </c>
      <c r="I20" s="218">
        <v>20.87</v>
      </c>
      <c r="J20" s="218">
        <v>1.67</v>
      </c>
      <c r="K20" s="218">
        <v>124.71</v>
      </c>
      <c r="L20" s="218">
        <v>43.83</v>
      </c>
      <c r="M20" s="218">
        <v>0</v>
      </c>
      <c r="N20" s="218">
        <v>1</v>
      </c>
      <c r="O20" s="218">
        <v>1.69</v>
      </c>
      <c r="P20" s="218">
        <v>2.98</v>
      </c>
      <c r="Q20" s="218">
        <v>3.74</v>
      </c>
      <c r="R20" s="218">
        <v>5.57</v>
      </c>
      <c r="S20" s="218">
        <v>3.35</v>
      </c>
      <c r="T20" s="218">
        <v>0</v>
      </c>
      <c r="U20" s="218">
        <v>8.17</v>
      </c>
      <c r="V20" s="218">
        <v>5.27</v>
      </c>
      <c r="W20" s="218">
        <v>6.96</v>
      </c>
      <c r="X20" s="218">
        <v>20.07</v>
      </c>
      <c r="Y20" s="218">
        <v>0</v>
      </c>
      <c r="Z20" s="218">
        <v>32.020000000000003</v>
      </c>
      <c r="AA20" s="218">
        <v>10.83</v>
      </c>
      <c r="AB20" s="218">
        <v>0</v>
      </c>
      <c r="AC20" s="218">
        <v>1.64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-1.1000000000000001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</row>
    <row r="21" spans="1:42">
      <c r="A21" t="s">
        <v>63</v>
      </c>
      <c r="B21" s="218">
        <v>0</v>
      </c>
      <c r="C21" s="218">
        <v>7.2</v>
      </c>
      <c r="D21" s="218">
        <v>0.8</v>
      </c>
      <c r="E21" s="218">
        <v>0</v>
      </c>
      <c r="F21" s="218">
        <v>0</v>
      </c>
      <c r="G21" s="218">
        <v>16.55</v>
      </c>
      <c r="H21" s="218">
        <v>0</v>
      </c>
      <c r="I21" s="218">
        <v>20.87</v>
      </c>
      <c r="J21" s="218">
        <v>1.67</v>
      </c>
      <c r="K21" s="218">
        <v>124.71</v>
      </c>
      <c r="L21" s="218">
        <v>43.83</v>
      </c>
      <c r="M21" s="218">
        <v>0</v>
      </c>
      <c r="N21" s="218">
        <v>1</v>
      </c>
      <c r="O21" s="218">
        <v>1.69</v>
      </c>
      <c r="P21" s="218">
        <v>1.65</v>
      </c>
      <c r="Q21" s="218">
        <v>3.74</v>
      </c>
      <c r="R21" s="218">
        <v>5.77</v>
      </c>
      <c r="S21" s="218">
        <v>3.35</v>
      </c>
      <c r="T21" s="218">
        <v>0</v>
      </c>
      <c r="U21" s="218">
        <v>8.17</v>
      </c>
      <c r="V21" s="218">
        <v>5.27</v>
      </c>
      <c r="W21" s="218">
        <v>6.96</v>
      </c>
      <c r="X21" s="218">
        <v>20.07</v>
      </c>
      <c r="Y21" s="218">
        <v>0</v>
      </c>
      <c r="Z21" s="218">
        <v>30.68</v>
      </c>
      <c r="AA21" s="218">
        <v>10.83</v>
      </c>
      <c r="AB21" s="218">
        <v>0</v>
      </c>
      <c r="AC21" s="218">
        <v>1.64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-1.1000000000000001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</row>
    <row r="22" spans="1:42">
      <c r="A22" t="s">
        <v>64</v>
      </c>
      <c r="B22" s="218">
        <v>0</v>
      </c>
      <c r="C22" s="218">
        <v>7.2</v>
      </c>
      <c r="D22" s="218">
        <v>0.8</v>
      </c>
      <c r="E22" s="218">
        <v>0</v>
      </c>
      <c r="F22" s="218">
        <v>0</v>
      </c>
      <c r="G22" s="218">
        <v>16.55</v>
      </c>
      <c r="H22" s="218">
        <v>0</v>
      </c>
      <c r="I22" s="218">
        <v>20.87</v>
      </c>
      <c r="J22" s="218">
        <v>1.67</v>
      </c>
      <c r="K22" s="218">
        <v>124.71</v>
      </c>
      <c r="L22" s="218">
        <v>43.83</v>
      </c>
      <c r="M22" s="218">
        <v>0</v>
      </c>
      <c r="N22" s="218">
        <v>1</v>
      </c>
      <c r="O22" s="218">
        <v>1.69</v>
      </c>
      <c r="P22" s="218">
        <v>1.65</v>
      </c>
      <c r="Q22" s="218">
        <v>3.74</v>
      </c>
      <c r="R22" s="218">
        <v>5.77</v>
      </c>
      <c r="S22" s="218">
        <v>3.35</v>
      </c>
      <c r="T22" s="218">
        <v>0</v>
      </c>
      <c r="U22" s="218">
        <v>8.17</v>
      </c>
      <c r="V22" s="218">
        <v>5.27</v>
      </c>
      <c r="W22" s="218">
        <v>6.96</v>
      </c>
      <c r="X22" s="218">
        <v>20.07</v>
      </c>
      <c r="Y22" s="218">
        <v>0</v>
      </c>
      <c r="Z22" s="218">
        <v>32.020000000000003</v>
      </c>
      <c r="AA22" s="218">
        <v>10.83</v>
      </c>
      <c r="AB22" s="218">
        <v>0</v>
      </c>
      <c r="AC22" s="218">
        <v>1.64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-1.1000000000000001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</row>
    <row r="23" spans="1:42">
      <c r="A23" t="s">
        <v>65</v>
      </c>
      <c r="B23" s="218">
        <v>0</v>
      </c>
      <c r="C23" s="218">
        <v>7.2</v>
      </c>
      <c r="D23" s="218">
        <v>0.8</v>
      </c>
      <c r="E23" s="218">
        <v>0</v>
      </c>
      <c r="F23" s="218">
        <v>0</v>
      </c>
      <c r="G23" s="218">
        <v>16.55</v>
      </c>
      <c r="H23" s="218">
        <v>0</v>
      </c>
      <c r="I23" s="218">
        <v>20.87</v>
      </c>
      <c r="J23" s="218">
        <v>1.67</v>
      </c>
      <c r="K23" s="218">
        <v>124.71</v>
      </c>
      <c r="L23" s="218">
        <v>43.98</v>
      </c>
      <c r="M23" s="218">
        <v>0</v>
      </c>
      <c r="N23" s="218">
        <v>1</v>
      </c>
      <c r="O23" s="218">
        <v>1.69</v>
      </c>
      <c r="P23" s="218">
        <v>1.65</v>
      </c>
      <c r="Q23" s="218">
        <v>3.74</v>
      </c>
      <c r="R23" s="218">
        <v>5.77</v>
      </c>
      <c r="S23" s="218">
        <v>3.35</v>
      </c>
      <c r="T23" s="218">
        <v>0</v>
      </c>
      <c r="U23" s="218">
        <v>8.17</v>
      </c>
      <c r="V23" s="218">
        <v>5.27</v>
      </c>
      <c r="W23" s="218">
        <v>6.96</v>
      </c>
      <c r="X23" s="218">
        <v>20.07</v>
      </c>
      <c r="Y23" s="218">
        <v>0</v>
      </c>
      <c r="Z23" s="218">
        <v>34.94</v>
      </c>
      <c r="AA23" s="218">
        <v>13</v>
      </c>
      <c r="AB23" s="218">
        <v>0</v>
      </c>
      <c r="AC23" s="218">
        <v>1.64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-1.1000000000000001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</row>
    <row r="24" spans="1:42">
      <c r="A24" t="s">
        <v>66</v>
      </c>
      <c r="B24" s="218">
        <v>0</v>
      </c>
      <c r="C24" s="218">
        <v>7.2</v>
      </c>
      <c r="D24" s="218">
        <v>0.8</v>
      </c>
      <c r="E24" s="218">
        <v>0</v>
      </c>
      <c r="F24" s="218">
        <v>0</v>
      </c>
      <c r="G24" s="218">
        <v>16.55</v>
      </c>
      <c r="H24" s="218">
        <v>0</v>
      </c>
      <c r="I24" s="218">
        <v>20.87</v>
      </c>
      <c r="J24" s="218">
        <v>1.39</v>
      </c>
      <c r="K24" s="218">
        <v>124.71</v>
      </c>
      <c r="L24" s="218">
        <v>43.98</v>
      </c>
      <c r="M24" s="218">
        <v>0</v>
      </c>
      <c r="N24" s="218">
        <v>1</v>
      </c>
      <c r="O24" s="218">
        <v>1.69</v>
      </c>
      <c r="P24" s="218">
        <v>1.65</v>
      </c>
      <c r="Q24" s="218">
        <v>3.74</v>
      </c>
      <c r="R24" s="218">
        <v>5.77</v>
      </c>
      <c r="S24" s="218">
        <v>3.35</v>
      </c>
      <c r="T24" s="218">
        <v>0</v>
      </c>
      <c r="U24" s="218">
        <v>8.17</v>
      </c>
      <c r="V24" s="218">
        <v>5.27</v>
      </c>
      <c r="W24" s="218">
        <v>6.96</v>
      </c>
      <c r="X24" s="218">
        <v>20.07</v>
      </c>
      <c r="Y24" s="218">
        <v>0</v>
      </c>
      <c r="Z24" s="218">
        <v>32.020000000000003</v>
      </c>
      <c r="AA24" s="218">
        <v>13</v>
      </c>
      <c r="AB24" s="218">
        <v>0</v>
      </c>
      <c r="AC24" s="218">
        <v>1.64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-1.1000000000000001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</row>
    <row r="25" spans="1:42">
      <c r="A25" t="s">
        <v>67</v>
      </c>
      <c r="B25" s="218">
        <v>0</v>
      </c>
      <c r="C25" s="218">
        <v>7.2</v>
      </c>
      <c r="D25" s="218">
        <v>0.8</v>
      </c>
      <c r="E25" s="218">
        <v>0</v>
      </c>
      <c r="F25" s="218">
        <v>0</v>
      </c>
      <c r="G25" s="218">
        <v>16.55</v>
      </c>
      <c r="H25" s="218">
        <v>0</v>
      </c>
      <c r="I25" s="218">
        <v>20.87</v>
      </c>
      <c r="J25" s="218">
        <v>1.39</v>
      </c>
      <c r="K25" s="218">
        <v>124.71</v>
      </c>
      <c r="L25" s="218">
        <v>43.98</v>
      </c>
      <c r="M25" s="218">
        <v>0</v>
      </c>
      <c r="N25" s="218">
        <v>1</v>
      </c>
      <c r="O25" s="218">
        <v>1.69</v>
      </c>
      <c r="P25" s="218">
        <v>1.65</v>
      </c>
      <c r="Q25" s="218">
        <v>3.74</v>
      </c>
      <c r="R25" s="218">
        <v>5.77</v>
      </c>
      <c r="S25" s="218">
        <v>3.35</v>
      </c>
      <c r="T25" s="218">
        <v>0</v>
      </c>
      <c r="U25" s="218">
        <v>8.17</v>
      </c>
      <c r="V25" s="218">
        <v>5.27</v>
      </c>
      <c r="W25" s="218">
        <v>6.96</v>
      </c>
      <c r="X25" s="218">
        <v>20.07</v>
      </c>
      <c r="Y25" s="218">
        <v>0</v>
      </c>
      <c r="Z25" s="218">
        <v>2.37</v>
      </c>
      <c r="AA25" s="218">
        <v>13</v>
      </c>
      <c r="AB25" s="218">
        <v>0</v>
      </c>
      <c r="AC25" s="218">
        <v>1.64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1.08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</row>
    <row r="26" spans="1:42">
      <c r="A26" t="s">
        <v>68</v>
      </c>
      <c r="B26" s="218">
        <v>0</v>
      </c>
      <c r="C26" s="218">
        <v>7.2</v>
      </c>
      <c r="D26" s="218">
        <v>0.8</v>
      </c>
      <c r="E26" s="218">
        <v>0</v>
      </c>
      <c r="F26" s="218">
        <v>0</v>
      </c>
      <c r="G26" s="218">
        <v>16.55</v>
      </c>
      <c r="H26" s="218">
        <v>0</v>
      </c>
      <c r="I26" s="218">
        <v>20.87</v>
      </c>
      <c r="J26" s="218">
        <v>1.39</v>
      </c>
      <c r="K26" s="218">
        <v>124.71</v>
      </c>
      <c r="L26" s="218">
        <v>43.98</v>
      </c>
      <c r="M26" s="218">
        <v>0</v>
      </c>
      <c r="N26" s="218">
        <v>1</v>
      </c>
      <c r="O26" s="218">
        <v>1.69</v>
      </c>
      <c r="P26" s="218">
        <v>1.65</v>
      </c>
      <c r="Q26" s="218">
        <v>3.74</v>
      </c>
      <c r="R26" s="218">
        <v>5.77</v>
      </c>
      <c r="S26" s="218">
        <v>3.35</v>
      </c>
      <c r="T26" s="218">
        <v>0</v>
      </c>
      <c r="U26" s="218">
        <v>8.17</v>
      </c>
      <c r="V26" s="218">
        <v>5.27</v>
      </c>
      <c r="W26" s="218">
        <v>6.96</v>
      </c>
      <c r="X26" s="218">
        <v>20.07</v>
      </c>
      <c r="Y26" s="218">
        <v>0</v>
      </c>
      <c r="Z26" s="218">
        <v>0</v>
      </c>
      <c r="AA26" s="218">
        <v>10.83</v>
      </c>
      <c r="AB26" s="218">
        <v>0</v>
      </c>
      <c r="AC26" s="218">
        <v>1.64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1.08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</row>
    <row r="27" spans="1:42">
      <c r="A27" t="s">
        <v>69</v>
      </c>
      <c r="B27" s="218">
        <v>0</v>
      </c>
      <c r="C27" s="218">
        <v>9.1999999999999993</v>
      </c>
      <c r="D27" s="218">
        <v>0</v>
      </c>
      <c r="E27" s="218">
        <v>0</v>
      </c>
      <c r="F27" s="218">
        <v>0</v>
      </c>
      <c r="G27" s="218">
        <v>16.55</v>
      </c>
      <c r="H27" s="218">
        <v>0</v>
      </c>
      <c r="I27" s="218">
        <v>19.2</v>
      </c>
      <c r="J27" s="218">
        <v>1.39</v>
      </c>
      <c r="K27" s="218">
        <v>124.9</v>
      </c>
      <c r="L27" s="218">
        <v>43.98</v>
      </c>
      <c r="M27" s="218">
        <v>0</v>
      </c>
      <c r="N27" s="218">
        <v>1</v>
      </c>
      <c r="O27" s="218">
        <v>1.69</v>
      </c>
      <c r="P27" s="218">
        <v>2.39</v>
      </c>
      <c r="Q27" s="218">
        <v>3.74</v>
      </c>
      <c r="R27" s="218">
        <v>5.77</v>
      </c>
      <c r="S27" s="218">
        <v>3.48</v>
      </c>
      <c r="T27" s="218">
        <v>0</v>
      </c>
      <c r="U27" s="218">
        <v>8.17</v>
      </c>
      <c r="V27" s="218">
        <v>5.27</v>
      </c>
      <c r="W27" s="218">
        <v>6.96</v>
      </c>
      <c r="X27" s="218">
        <v>20.07</v>
      </c>
      <c r="Y27" s="218">
        <v>0</v>
      </c>
      <c r="Z27" s="218">
        <v>37.82</v>
      </c>
      <c r="AA27" s="218">
        <v>10.83</v>
      </c>
      <c r="AB27" s="218">
        <v>0</v>
      </c>
      <c r="AC27" s="218">
        <v>1.64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1.08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</row>
    <row r="28" spans="1:42">
      <c r="A28" t="s">
        <v>70</v>
      </c>
      <c r="B28" s="218">
        <v>0</v>
      </c>
      <c r="C28" s="218">
        <v>9.1999999999999993</v>
      </c>
      <c r="D28" s="218">
        <v>0</v>
      </c>
      <c r="E28" s="218">
        <v>0</v>
      </c>
      <c r="F28" s="218">
        <v>0</v>
      </c>
      <c r="G28" s="218">
        <v>16.55</v>
      </c>
      <c r="H28" s="218">
        <v>0</v>
      </c>
      <c r="I28" s="218">
        <v>19.2</v>
      </c>
      <c r="J28" s="218">
        <v>1.39</v>
      </c>
      <c r="K28" s="218">
        <v>124.9</v>
      </c>
      <c r="L28" s="218">
        <v>43.98</v>
      </c>
      <c r="M28" s="218">
        <v>0</v>
      </c>
      <c r="N28" s="218">
        <v>1</v>
      </c>
      <c r="O28" s="218">
        <v>1.69</v>
      </c>
      <c r="P28" s="218">
        <v>2.34</v>
      </c>
      <c r="Q28" s="218">
        <v>3.74</v>
      </c>
      <c r="R28" s="218">
        <v>5.77</v>
      </c>
      <c r="S28" s="218">
        <v>3.48</v>
      </c>
      <c r="T28" s="218">
        <v>0</v>
      </c>
      <c r="U28" s="218">
        <v>8.17</v>
      </c>
      <c r="V28" s="218">
        <v>5.27</v>
      </c>
      <c r="W28" s="218">
        <v>6.96</v>
      </c>
      <c r="X28" s="218">
        <v>20.07</v>
      </c>
      <c r="Y28" s="218">
        <v>0</v>
      </c>
      <c r="Z28" s="218">
        <v>37.82</v>
      </c>
      <c r="AA28" s="218">
        <v>10.83</v>
      </c>
      <c r="AB28" s="218">
        <v>0</v>
      </c>
      <c r="AC28" s="218">
        <v>1.64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1.08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</row>
    <row r="29" spans="1:42">
      <c r="A29" t="s">
        <v>71</v>
      </c>
      <c r="B29" s="218">
        <v>0</v>
      </c>
      <c r="C29" s="218">
        <v>9.1999999999999993</v>
      </c>
      <c r="D29" s="218">
        <v>0</v>
      </c>
      <c r="E29" s="218">
        <v>0</v>
      </c>
      <c r="F29" s="218">
        <v>0</v>
      </c>
      <c r="G29" s="218">
        <v>16.55</v>
      </c>
      <c r="H29" s="218">
        <v>0</v>
      </c>
      <c r="I29" s="218">
        <v>19.2</v>
      </c>
      <c r="J29" s="218">
        <v>1.39</v>
      </c>
      <c r="K29" s="218">
        <v>124.9</v>
      </c>
      <c r="L29" s="218">
        <v>43.98</v>
      </c>
      <c r="M29" s="218">
        <v>0</v>
      </c>
      <c r="N29" s="218">
        <v>1</v>
      </c>
      <c r="O29" s="218">
        <v>1.69</v>
      </c>
      <c r="P29" s="218">
        <v>2.34</v>
      </c>
      <c r="Q29" s="218">
        <v>3.74</v>
      </c>
      <c r="R29" s="218">
        <v>5.93</v>
      </c>
      <c r="S29" s="218">
        <v>3.48</v>
      </c>
      <c r="T29" s="218">
        <v>0</v>
      </c>
      <c r="U29" s="218">
        <v>8.17</v>
      </c>
      <c r="V29" s="218">
        <v>5.27</v>
      </c>
      <c r="W29" s="218">
        <v>6.73</v>
      </c>
      <c r="X29" s="218">
        <v>20.07</v>
      </c>
      <c r="Y29" s="218">
        <v>0</v>
      </c>
      <c r="Z29" s="218">
        <v>37.82</v>
      </c>
      <c r="AA29" s="218">
        <v>10.83</v>
      </c>
      <c r="AB29" s="218">
        <v>0</v>
      </c>
      <c r="AC29" s="218">
        <v>1.64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1.08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</row>
    <row r="30" spans="1:42">
      <c r="A30" t="s">
        <v>72</v>
      </c>
      <c r="B30" s="218">
        <v>0</v>
      </c>
      <c r="C30" s="218">
        <v>9.1999999999999993</v>
      </c>
      <c r="D30" s="218">
        <v>0</v>
      </c>
      <c r="E30" s="218">
        <v>0</v>
      </c>
      <c r="F30" s="218">
        <v>0</v>
      </c>
      <c r="G30" s="218">
        <v>16.55</v>
      </c>
      <c r="H30" s="218">
        <v>0</v>
      </c>
      <c r="I30" s="218">
        <v>19.2</v>
      </c>
      <c r="J30" s="218">
        <v>1.39</v>
      </c>
      <c r="K30" s="218">
        <v>124.9</v>
      </c>
      <c r="L30" s="218">
        <v>43.98</v>
      </c>
      <c r="M30" s="218">
        <v>0</v>
      </c>
      <c r="N30" s="218">
        <v>1</v>
      </c>
      <c r="O30" s="218">
        <v>1.69</v>
      </c>
      <c r="P30" s="218">
        <v>2.34</v>
      </c>
      <c r="Q30" s="218">
        <v>3.74</v>
      </c>
      <c r="R30" s="218">
        <v>5.93</v>
      </c>
      <c r="S30" s="218">
        <v>3.48</v>
      </c>
      <c r="T30" s="218">
        <v>0</v>
      </c>
      <c r="U30" s="218">
        <v>8.17</v>
      </c>
      <c r="V30" s="218">
        <v>5.27</v>
      </c>
      <c r="W30" s="218">
        <v>6.73</v>
      </c>
      <c r="X30" s="218">
        <v>20.07</v>
      </c>
      <c r="Y30" s="218">
        <v>0</v>
      </c>
      <c r="Z30" s="218">
        <v>37.82</v>
      </c>
      <c r="AA30" s="218">
        <v>10.83</v>
      </c>
      <c r="AB30" s="218">
        <v>0</v>
      </c>
      <c r="AC30" s="218">
        <v>1.64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1.08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</row>
    <row r="31" spans="1:42">
      <c r="A31" t="s">
        <v>73</v>
      </c>
      <c r="B31" s="218">
        <v>0</v>
      </c>
      <c r="C31" s="218">
        <v>9.07</v>
      </c>
      <c r="D31" s="218">
        <v>0</v>
      </c>
      <c r="E31" s="218">
        <v>0</v>
      </c>
      <c r="F31" s="218">
        <v>0</v>
      </c>
      <c r="G31" s="218">
        <v>16.55</v>
      </c>
      <c r="H31" s="218">
        <v>0</v>
      </c>
      <c r="I31" s="218">
        <v>19.2</v>
      </c>
      <c r="J31" s="218">
        <v>1.39</v>
      </c>
      <c r="K31" s="218">
        <v>125.1</v>
      </c>
      <c r="L31" s="218">
        <v>43.93</v>
      </c>
      <c r="M31" s="218">
        <v>0</v>
      </c>
      <c r="N31" s="218">
        <v>1</v>
      </c>
      <c r="O31" s="218">
        <v>1.69</v>
      </c>
      <c r="P31" s="218">
        <v>2.29</v>
      </c>
      <c r="Q31" s="218">
        <v>3.74</v>
      </c>
      <c r="R31" s="218">
        <v>5.93</v>
      </c>
      <c r="S31" s="218">
        <v>3.46</v>
      </c>
      <c r="T31" s="218">
        <v>0</v>
      </c>
      <c r="U31" s="218">
        <v>8.17</v>
      </c>
      <c r="V31" s="218">
        <v>5.27</v>
      </c>
      <c r="W31" s="218">
        <v>6.73</v>
      </c>
      <c r="X31" s="218">
        <v>20.07</v>
      </c>
      <c r="Y31" s="218">
        <v>0</v>
      </c>
      <c r="Z31" s="218">
        <v>37.82</v>
      </c>
      <c r="AA31" s="218">
        <v>10.83</v>
      </c>
      <c r="AB31" s="218">
        <v>0</v>
      </c>
      <c r="AC31" s="218">
        <v>1.64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1.08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</row>
    <row r="32" spans="1:42">
      <c r="A32" t="s">
        <v>74</v>
      </c>
      <c r="B32" s="218">
        <v>0</v>
      </c>
      <c r="C32" s="218">
        <v>9.07</v>
      </c>
      <c r="D32" s="218">
        <v>0</v>
      </c>
      <c r="E32" s="218">
        <v>0</v>
      </c>
      <c r="F32" s="218">
        <v>0</v>
      </c>
      <c r="G32" s="218">
        <v>16.55</v>
      </c>
      <c r="H32" s="218">
        <v>0</v>
      </c>
      <c r="I32" s="218">
        <v>19.2</v>
      </c>
      <c r="J32" s="218">
        <v>1.39</v>
      </c>
      <c r="K32" s="218">
        <v>125.1</v>
      </c>
      <c r="L32" s="218">
        <v>43.93</v>
      </c>
      <c r="M32" s="218">
        <v>0</v>
      </c>
      <c r="N32" s="218">
        <v>1</v>
      </c>
      <c r="O32" s="218">
        <v>1.69</v>
      </c>
      <c r="P32" s="218">
        <v>2.29</v>
      </c>
      <c r="Q32" s="218">
        <v>3.74</v>
      </c>
      <c r="R32" s="218">
        <v>5.93</v>
      </c>
      <c r="S32" s="218">
        <v>3.46</v>
      </c>
      <c r="T32" s="218">
        <v>0</v>
      </c>
      <c r="U32" s="218">
        <v>8.17</v>
      </c>
      <c r="V32" s="218">
        <v>5.27</v>
      </c>
      <c r="W32" s="218">
        <v>6.73</v>
      </c>
      <c r="X32" s="218">
        <v>20.07</v>
      </c>
      <c r="Y32" s="218">
        <v>0</v>
      </c>
      <c r="Z32" s="218">
        <v>37.82</v>
      </c>
      <c r="AA32" s="218">
        <v>10.83</v>
      </c>
      <c r="AB32" s="218">
        <v>0</v>
      </c>
      <c r="AC32" s="218">
        <v>1.64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1.08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</row>
    <row r="33" spans="1:42">
      <c r="A33" t="s">
        <v>75</v>
      </c>
      <c r="B33" s="218">
        <v>0</v>
      </c>
      <c r="C33" s="218">
        <v>9.07</v>
      </c>
      <c r="D33" s="218">
        <v>0</v>
      </c>
      <c r="E33" s="218">
        <v>0</v>
      </c>
      <c r="F33" s="218">
        <v>0</v>
      </c>
      <c r="G33" s="218">
        <v>16.55</v>
      </c>
      <c r="H33" s="218">
        <v>0</v>
      </c>
      <c r="I33" s="218">
        <v>19.2</v>
      </c>
      <c r="J33" s="218">
        <v>1.39</v>
      </c>
      <c r="K33" s="218">
        <v>125.1</v>
      </c>
      <c r="L33" s="218">
        <v>43.98</v>
      </c>
      <c r="M33" s="218">
        <v>0</v>
      </c>
      <c r="N33" s="218">
        <v>1</v>
      </c>
      <c r="O33" s="218">
        <v>1.69</v>
      </c>
      <c r="P33" s="218">
        <v>2.29</v>
      </c>
      <c r="Q33" s="218">
        <v>3.74</v>
      </c>
      <c r="R33" s="218">
        <v>5.93</v>
      </c>
      <c r="S33" s="218">
        <v>3.48</v>
      </c>
      <c r="T33" s="218">
        <v>0</v>
      </c>
      <c r="U33" s="218">
        <v>8.17</v>
      </c>
      <c r="V33" s="218">
        <v>5.27</v>
      </c>
      <c r="W33" s="218">
        <v>6.96</v>
      </c>
      <c r="X33" s="218">
        <v>20.07</v>
      </c>
      <c r="Y33" s="218">
        <v>0</v>
      </c>
      <c r="Z33" s="218">
        <v>37.82</v>
      </c>
      <c r="AA33" s="218">
        <v>10.83</v>
      </c>
      <c r="AB33" s="218">
        <v>0</v>
      </c>
      <c r="AC33" s="218">
        <v>1.64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1.08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</row>
    <row r="34" spans="1:42">
      <c r="A34" t="s">
        <v>76</v>
      </c>
      <c r="B34" s="218">
        <v>0</v>
      </c>
      <c r="C34" s="218">
        <v>9.07</v>
      </c>
      <c r="D34" s="218">
        <v>0</v>
      </c>
      <c r="E34" s="218">
        <v>0</v>
      </c>
      <c r="F34" s="218">
        <v>0</v>
      </c>
      <c r="G34" s="218">
        <v>16.55</v>
      </c>
      <c r="H34" s="218">
        <v>0</v>
      </c>
      <c r="I34" s="218">
        <v>19.2</v>
      </c>
      <c r="J34" s="218">
        <v>1.39</v>
      </c>
      <c r="K34" s="218">
        <v>125.1</v>
      </c>
      <c r="L34" s="218">
        <v>43.98</v>
      </c>
      <c r="M34" s="218">
        <v>0</v>
      </c>
      <c r="N34" s="218">
        <v>1</v>
      </c>
      <c r="O34" s="218">
        <v>1.69</v>
      </c>
      <c r="P34" s="218">
        <v>2.29</v>
      </c>
      <c r="Q34" s="218">
        <v>3.74</v>
      </c>
      <c r="R34" s="218">
        <v>5.93</v>
      </c>
      <c r="S34" s="218">
        <v>3.48</v>
      </c>
      <c r="T34" s="218">
        <v>0</v>
      </c>
      <c r="U34" s="218">
        <v>8.17</v>
      </c>
      <c r="V34" s="218">
        <v>5.27</v>
      </c>
      <c r="W34" s="218">
        <v>6.96</v>
      </c>
      <c r="X34" s="218">
        <v>20.07</v>
      </c>
      <c r="Y34" s="218">
        <v>0</v>
      </c>
      <c r="Z34" s="218">
        <v>37.82</v>
      </c>
      <c r="AA34" s="218">
        <v>10.83</v>
      </c>
      <c r="AB34" s="218">
        <v>0</v>
      </c>
      <c r="AC34" s="218">
        <v>1.64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1.08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</row>
    <row r="35" spans="1:42">
      <c r="A35" t="s">
        <v>77</v>
      </c>
      <c r="B35" s="218">
        <v>0</v>
      </c>
      <c r="C35" s="218">
        <v>8.93</v>
      </c>
      <c r="D35" s="218">
        <v>0</v>
      </c>
      <c r="E35" s="218">
        <v>0</v>
      </c>
      <c r="F35" s="218">
        <v>0</v>
      </c>
      <c r="G35" s="218">
        <v>16.55</v>
      </c>
      <c r="H35" s="218">
        <v>0</v>
      </c>
      <c r="I35" s="218">
        <v>19.2</v>
      </c>
      <c r="J35" s="218">
        <v>1.39</v>
      </c>
      <c r="K35" s="218">
        <v>125.1</v>
      </c>
      <c r="L35" s="218">
        <v>43.98</v>
      </c>
      <c r="M35" s="218">
        <v>0</v>
      </c>
      <c r="N35" s="218">
        <v>1</v>
      </c>
      <c r="O35" s="218">
        <v>1.69</v>
      </c>
      <c r="P35" s="218">
        <v>3.03</v>
      </c>
      <c r="Q35" s="218">
        <v>3.74</v>
      </c>
      <c r="R35" s="218">
        <v>5.93</v>
      </c>
      <c r="S35" s="218">
        <v>3.46</v>
      </c>
      <c r="T35" s="218">
        <v>0</v>
      </c>
      <c r="U35" s="218">
        <v>8.17</v>
      </c>
      <c r="V35" s="218">
        <v>5.27</v>
      </c>
      <c r="W35" s="218">
        <v>6.96</v>
      </c>
      <c r="X35" s="218">
        <v>20.07</v>
      </c>
      <c r="Y35" s="218">
        <v>0</v>
      </c>
      <c r="Z35" s="218">
        <v>37.82</v>
      </c>
      <c r="AA35" s="218">
        <v>10.83</v>
      </c>
      <c r="AB35" s="218">
        <v>0</v>
      </c>
      <c r="AC35" s="218">
        <v>1.41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1.08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</row>
    <row r="36" spans="1:42">
      <c r="A36" t="s">
        <v>78</v>
      </c>
      <c r="B36" s="218">
        <v>0</v>
      </c>
      <c r="C36" s="218">
        <v>8.93</v>
      </c>
      <c r="D36" s="218">
        <v>0</v>
      </c>
      <c r="E36" s="218">
        <v>0</v>
      </c>
      <c r="F36" s="218">
        <v>0</v>
      </c>
      <c r="G36" s="218">
        <v>16.55</v>
      </c>
      <c r="H36" s="218">
        <v>0</v>
      </c>
      <c r="I36" s="218">
        <v>19.2</v>
      </c>
      <c r="J36" s="218">
        <v>1.39</v>
      </c>
      <c r="K36" s="218">
        <v>125.1</v>
      </c>
      <c r="L36" s="218">
        <v>43.98</v>
      </c>
      <c r="M36" s="218">
        <v>0</v>
      </c>
      <c r="N36" s="218">
        <v>1</v>
      </c>
      <c r="O36" s="218">
        <v>1.69</v>
      </c>
      <c r="P36" s="218">
        <v>3.03</v>
      </c>
      <c r="Q36" s="218">
        <v>3.74</v>
      </c>
      <c r="R36" s="218">
        <v>5.93</v>
      </c>
      <c r="S36" s="218">
        <v>3.46</v>
      </c>
      <c r="T36" s="218">
        <v>0</v>
      </c>
      <c r="U36" s="218">
        <v>8.17</v>
      </c>
      <c r="V36" s="218">
        <v>5.27</v>
      </c>
      <c r="W36" s="218">
        <v>6.96</v>
      </c>
      <c r="X36" s="218">
        <v>20.07</v>
      </c>
      <c r="Y36" s="218">
        <v>0</v>
      </c>
      <c r="Z36" s="218">
        <v>37.82</v>
      </c>
      <c r="AA36" s="218">
        <v>10.83</v>
      </c>
      <c r="AB36" s="218">
        <v>0</v>
      </c>
      <c r="AC36" s="218">
        <v>1.41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1.08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</row>
    <row r="37" spans="1:42">
      <c r="A37" t="s">
        <v>79</v>
      </c>
      <c r="B37" s="218">
        <v>0</v>
      </c>
      <c r="C37" s="218">
        <v>8.93</v>
      </c>
      <c r="D37" s="218">
        <v>0</v>
      </c>
      <c r="E37" s="218">
        <v>0</v>
      </c>
      <c r="F37" s="218">
        <v>0</v>
      </c>
      <c r="G37" s="218">
        <v>16.55</v>
      </c>
      <c r="H37" s="218">
        <v>0</v>
      </c>
      <c r="I37" s="218">
        <v>19.2</v>
      </c>
      <c r="J37" s="218">
        <v>1.39</v>
      </c>
      <c r="K37" s="218">
        <v>125.1</v>
      </c>
      <c r="L37" s="218">
        <v>43.98</v>
      </c>
      <c r="M37" s="218">
        <v>0</v>
      </c>
      <c r="N37" s="218">
        <v>1</v>
      </c>
      <c r="O37" s="218">
        <v>1.69</v>
      </c>
      <c r="P37" s="218">
        <v>3.03</v>
      </c>
      <c r="Q37" s="218">
        <v>3.74</v>
      </c>
      <c r="R37" s="218">
        <v>5.93</v>
      </c>
      <c r="S37" s="218">
        <v>3.34</v>
      </c>
      <c r="T37" s="218">
        <v>0</v>
      </c>
      <c r="U37" s="218">
        <v>8.17</v>
      </c>
      <c r="V37" s="218">
        <v>5.27</v>
      </c>
      <c r="W37" s="218">
        <v>6.96</v>
      </c>
      <c r="X37" s="218">
        <v>20.07</v>
      </c>
      <c r="Y37" s="218">
        <v>0</v>
      </c>
      <c r="Z37" s="218">
        <v>37.82</v>
      </c>
      <c r="AA37" s="218">
        <v>10.83</v>
      </c>
      <c r="AB37" s="218">
        <v>0</v>
      </c>
      <c r="AC37" s="218">
        <v>1.41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1.08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</row>
    <row r="38" spans="1:42">
      <c r="A38" t="s">
        <v>80</v>
      </c>
      <c r="B38" s="218">
        <v>0</v>
      </c>
      <c r="C38" s="218">
        <v>8.93</v>
      </c>
      <c r="D38" s="218">
        <v>0</v>
      </c>
      <c r="E38" s="218">
        <v>0</v>
      </c>
      <c r="F38" s="218">
        <v>0</v>
      </c>
      <c r="G38" s="218">
        <v>16.55</v>
      </c>
      <c r="H38" s="218">
        <v>0</v>
      </c>
      <c r="I38" s="218">
        <v>19.2</v>
      </c>
      <c r="J38" s="218">
        <v>1.39</v>
      </c>
      <c r="K38" s="218">
        <v>125.1</v>
      </c>
      <c r="L38" s="218">
        <v>43.98</v>
      </c>
      <c r="M38" s="218">
        <v>0</v>
      </c>
      <c r="N38" s="218">
        <v>1</v>
      </c>
      <c r="O38" s="218">
        <v>1.69</v>
      </c>
      <c r="P38" s="218">
        <v>3.03</v>
      </c>
      <c r="Q38" s="218">
        <v>3.74</v>
      </c>
      <c r="R38" s="218">
        <v>5.93</v>
      </c>
      <c r="S38" s="218">
        <v>3.34</v>
      </c>
      <c r="T38" s="218">
        <v>0</v>
      </c>
      <c r="U38" s="218">
        <v>8.17</v>
      </c>
      <c r="V38" s="218">
        <v>5.27</v>
      </c>
      <c r="W38" s="218">
        <v>6.96</v>
      </c>
      <c r="X38" s="218">
        <v>20.07</v>
      </c>
      <c r="Y38" s="218">
        <v>0</v>
      </c>
      <c r="Z38" s="218">
        <v>37.82</v>
      </c>
      <c r="AA38" s="218">
        <v>10.83</v>
      </c>
      <c r="AB38" s="218">
        <v>0</v>
      </c>
      <c r="AC38" s="218">
        <v>1.41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1.08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</row>
    <row r="39" spans="1:42">
      <c r="A39" t="s">
        <v>81</v>
      </c>
      <c r="B39" s="218">
        <v>0</v>
      </c>
      <c r="C39" s="218">
        <v>8.8000000000000007</v>
      </c>
      <c r="D39" s="218">
        <v>0</v>
      </c>
      <c r="E39" s="218">
        <v>0</v>
      </c>
      <c r="F39" s="218">
        <v>0</v>
      </c>
      <c r="G39" s="218">
        <v>16.55</v>
      </c>
      <c r="H39" s="218">
        <v>0</v>
      </c>
      <c r="I39" s="218">
        <v>18.920000000000002</v>
      </c>
      <c r="J39" s="218">
        <v>1.39</v>
      </c>
      <c r="K39" s="218">
        <v>125.09</v>
      </c>
      <c r="L39" s="218">
        <v>43.98</v>
      </c>
      <c r="M39" s="218">
        <v>0</v>
      </c>
      <c r="N39" s="218">
        <v>1</v>
      </c>
      <c r="O39" s="218">
        <v>1.69</v>
      </c>
      <c r="P39" s="218">
        <v>1.41</v>
      </c>
      <c r="Q39" s="218">
        <v>3.74</v>
      </c>
      <c r="R39" s="218">
        <v>5.93</v>
      </c>
      <c r="S39" s="218">
        <v>3.35</v>
      </c>
      <c r="T39" s="218">
        <v>0</v>
      </c>
      <c r="U39" s="218">
        <v>8.17</v>
      </c>
      <c r="V39" s="218">
        <v>5.27</v>
      </c>
      <c r="W39" s="218">
        <v>6.96</v>
      </c>
      <c r="X39" s="218">
        <v>20.07</v>
      </c>
      <c r="Y39" s="218">
        <v>0</v>
      </c>
      <c r="Z39" s="218">
        <v>37.82</v>
      </c>
      <c r="AA39" s="218">
        <v>10.83</v>
      </c>
      <c r="AB39" s="218">
        <v>0</v>
      </c>
      <c r="AC39" s="218">
        <v>1.41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1.08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</row>
    <row r="40" spans="1:42">
      <c r="A40" t="s">
        <v>82</v>
      </c>
      <c r="B40" s="218">
        <v>0</v>
      </c>
      <c r="C40" s="218">
        <v>8.8000000000000007</v>
      </c>
      <c r="D40" s="218">
        <v>0</v>
      </c>
      <c r="E40" s="218">
        <v>0</v>
      </c>
      <c r="F40" s="218">
        <v>0</v>
      </c>
      <c r="G40" s="218">
        <v>16.55</v>
      </c>
      <c r="H40" s="218">
        <v>0</v>
      </c>
      <c r="I40" s="218">
        <v>18.920000000000002</v>
      </c>
      <c r="J40" s="218">
        <v>1.39</v>
      </c>
      <c r="K40" s="218">
        <v>125.09</v>
      </c>
      <c r="L40" s="218">
        <v>43.98</v>
      </c>
      <c r="M40" s="218">
        <v>0</v>
      </c>
      <c r="N40" s="218">
        <v>1</v>
      </c>
      <c r="O40" s="218">
        <v>1.69</v>
      </c>
      <c r="P40" s="218">
        <v>1.41</v>
      </c>
      <c r="Q40" s="218">
        <v>3.74</v>
      </c>
      <c r="R40" s="218">
        <v>5.93</v>
      </c>
      <c r="S40" s="218">
        <v>3.35</v>
      </c>
      <c r="T40" s="218">
        <v>0</v>
      </c>
      <c r="U40" s="218">
        <v>8.17</v>
      </c>
      <c r="V40" s="218">
        <v>5.27</v>
      </c>
      <c r="W40" s="218">
        <v>6.96</v>
      </c>
      <c r="X40" s="218">
        <v>20.07</v>
      </c>
      <c r="Y40" s="218">
        <v>0</v>
      </c>
      <c r="Z40" s="218">
        <v>37.82</v>
      </c>
      <c r="AA40" s="218">
        <v>10.83</v>
      </c>
      <c r="AB40" s="218">
        <v>0</v>
      </c>
      <c r="AC40" s="218">
        <v>1.41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1.08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</row>
    <row r="41" spans="1:42">
      <c r="A41" t="s">
        <v>83</v>
      </c>
      <c r="B41" s="218">
        <v>0</v>
      </c>
      <c r="C41" s="218">
        <v>8.8000000000000007</v>
      </c>
      <c r="D41" s="218">
        <v>0</v>
      </c>
      <c r="E41" s="218">
        <v>0</v>
      </c>
      <c r="F41" s="218">
        <v>0</v>
      </c>
      <c r="G41" s="218">
        <v>16.55</v>
      </c>
      <c r="H41" s="218">
        <v>0</v>
      </c>
      <c r="I41" s="218">
        <v>18.920000000000002</v>
      </c>
      <c r="J41" s="218">
        <v>1.39</v>
      </c>
      <c r="K41" s="218">
        <v>125.08</v>
      </c>
      <c r="L41" s="218">
        <v>43.98</v>
      </c>
      <c r="M41" s="218">
        <v>0</v>
      </c>
      <c r="N41" s="218">
        <v>1</v>
      </c>
      <c r="O41" s="218">
        <v>1.69</v>
      </c>
      <c r="P41" s="218">
        <v>1.61</v>
      </c>
      <c r="Q41" s="218">
        <v>3.74</v>
      </c>
      <c r="R41" s="218">
        <v>5.93</v>
      </c>
      <c r="S41" s="218">
        <v>3.35</v>
      </c>
      <c r="T41" s="218">
        <v>0</v>
      </c>
      <c r="U41" s="218">
        <v>9.65</v>
      </c>
      <c r="V41" s="218">
        <v>5.27</v>
      </c>
      <c r="W41" s="218">
        <v>6.96</v>
      </c>
      <c r="X41" s="218">
        <v>20.07</v>
      </c>
      <c r="Y41" s="218">
        <v>0</v>
      </c>
      <c r="Z41" s="218">
        <v>37.82</v>
      </c>
      <c r="AA41" s="218">
        <v>13.25</v>
      </c>
      <c r="AB41" s="218">
        <v>0</v>
      </c>
      <c r="AC41" s="218">
        <v>1.41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1.08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</row>
    <row r="42" spans="1:42">
      <c r="A42" t="s">
        <v>84</v>
      </c>
      <c r="B42" s="218">
        <v>0</v>
      </c>
      <c r="C42" s="218">
        <v>8.8000000000000007</v>
      </c>
      <c r="D42" s="218">
        <v>0</v>
      </c>
      <c r="E42" s="218">
        <v>0</v>
      </c>
      <c r="F42" s="218">
        <v>0</v>
      </c>
      <c r="G42" s="218">
        <v>16.55</v>
      </c>
      <c r="H42" s="218">
        <v>0</v>
      </c>
      <c r="I42" s="218">
        <v>18.920000000000002</v>
      </c>
      <c r="J42" s="218">
        <v>1.39</v>
      </c>
      <c r="K42" s="218">
        <v>125.09</v>
      </c>
      <c r="L42" s="218">
        <v>43.98</v>
      </c>
      <c r="M42" s="218">
        <v>0</v>
      </c>
      <c r="N42" s="218">
        <v>1</v>
      </c>
      <c r="O42" s="218">
        <v>1.69</v>
      </c>
      <c r="P42" s="218">
        <v>1.61</v>
      </c>
      <c r="Q42" s="218">
        <v>3.74</v>
      </c>
      <c r="R42" s="218">
        <v>5.93</v>
      </c>
      <c r="S42" s="218">
        <v>3.35</v>
      </c>
      <c r="T42" s="218">
        <v>0</v>
      </c>
      <c r="U42" s="218">
        <v>9.65</v>
      </c>
      <c r="V42" s="218">
        <v>5.27</v>
      </c>
      <c r="W42" s="218">
        <v>6.96</v>
      </c>
      <c r="X42" s="218">
        <v>20.07</v>
      </c>
      <c r="Y42" s="218">
        <v>0</v>
      </c>
      <c r="Z42" s="218">
        <v>37.82</v>
      </c>
      <c r="AA42" s="218">
        <v>13.25</v>
      </c>
      <c r="AB42" s="218">
        <v>0</v>
      </c>
      <c r="AC42" s="218">
        <v>1.41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1.08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</row>
    <row r="43" spans="1:42">
      <c r="A43" t="s">
        <v>85</v>
      </c>
      <c r="B43" s="218">
        <v>0</v>
      </c>
      <c r="C43" s="218">
        <v>8.8000000000000007</v>
      </c>
      <c r="D43" s="218">
        <v>0</v>
      </c>
      <c r="E43" s="218">
        <v>0</v>
      </c>
      <c r="F43" s="218">
        <v>0</v>
      </c>
      <c r="G43" s="218">
        <v>16.55</v>
      </c>
      <c r="H43" s="218">
        <v>0</v>
      </c>
      <c r="I43" s="218">
        <v>18.920000000000002</v>
      </c>
      <c r="J43" s="218">
        <v>1.39</v>
      </c>
      <c r="K43" s="218">
        <v>125.08</v>
      </c>
      <c r="L43" s="218">
        <v>43.98</v>
      </c>
      <c r="M43" s="218">
        <v>0</v>
      </c>
      <c r="N43" s="218">
        <v>1</v>
      </c>
      <c r="O43" s="218">
        <v>1.69</v>
      </c>
      <c r="P43" s="218">
        <v>1.61</v>
      </c>
      <c r="Q43" s="218">
        <v>3.74</v>
      </c>
      <c r="R43" s="218">
        <v>5.5</v>
      </c>
      <c r="S43" s="218">
        <v>3.35</v>
      </c>
      <c r="T43" s="218">
        <v>0</v>
      </c>
      <c r="U43" s="218">
        <v>9.65</v>
      </c>
      <c r="V43" s="218">
        <v>5.27</v>
      </c>
      <c r="W43" s="218">
        <v>6.96</v>
      </c>
      <c r="X43" s="218">
        <v>20.07</v>
      </c>
      <c r="Y43" s="218">
        <v>0</v>
      </c>
      <c r="Z43" s="218">
        <v>37.82</v>
      </c>
      <c r="AA43" s="218">
        <v>13.25</v>
      </c>
      <c r="AB43" s="218">
        <v>0</v>
      </c>
      <c r="AC43" s="218">
        <v>-0.37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1.08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</row>
    <row r="44" spans="1:42">
      <c r="A44" t="s">
        <v>86</v>
      </c>
      <c r="B44" s="218">
        <v>0</v>
      </c>
      <c r="C44" s="218">
        <v>8.8000000000000007</v>
      </c>
      <c r="D44" s="218">
        <v>0</v>
      </c>
      <c r="E44" s="218">
        <v>0</v>
      </c>
      <c r="F44" s="218">
        <v>0</v>
      </c>
      <c r="G44" s="218">
        <v>16.55</v>
      </c>
      <c r="H44" s="218">
        <v>0</v>
      </c>
      <c r="I44" s="218">
        <v>18.920000000000002</v>
      </c>
      <c r="J44" s="218">
        <v>1.39</v>
      </c>
      <c r="K44" s="218">
        <v>125.09</v>
      </c>
      <c r="L44" s="218">
        <v>43.98</v>
      </c>
      <c r="M44" s="218">
        <v>0</v>
      </c>
      <c r="N44" s="218">
        <v>1</v>
      </c>
      <c r="O44" s="218">
        <v>1.69</v>
      </c>
      <c r="P44" s="218">
        <v>1.61</v>
      </c>
      <c r="Q44" s="218">
        <v>3.74</v>
      </c>
      <c r="R44" s="218">
        <v>5.5</v>
      </c>
      <c r="S44" s="218">
        <v>3.35</v>
      </c>
      <c r="T44" s="218">
        <v>0</v>
      </c>
      <c r="U44" s="218">
        <v>9.65</v>
      </c>
      <c r="V44" s="218">
        <v>5.27</v>
      </c>
      <c r="W44" s="218">
        <v>6.96</v>
      </c>
      <c r="X44" s="218">
        <v>20.07</v>
      </c>
      <c r="Y44" s="218">
        <v>0</v>
      </c>
      <c r="Z44" s="218">
        <v>37.82</v>
      </c>
      <c r="AA44" s="218">
        <v>13.25</v>
      </c>
      <c r="AB44" s="218">
        <v>0</v>
      </c>
      <c r="AC44" s="218">
        <v>-0.37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1.08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</row>
    <row r="45" spans="1:42">
      <c r="A45" t="s">
        <v>87</v>
      </c>
      <c r="B45" s="218">
        <v>0</v>
      </c>
      <c r="C45" s="218">
        <v>8.8000000000000007</v>
      </c>
      <c r="D45" s="218">
        <v>0</v>
      </c>
      <c r="E45" s="218">
        <v>0</v>
      </c>
      <c r="F45" s="218">
        <v>0</v>
      </c>
      <c r="G45" s="218">
        <v>16.55</v>
      </c>
      <c r="H45" s="218">
        <v>0</v>
      </c>
      <c r="I45" s="218">
        <v>18.920000000000002</v>
      </c>
      <c r="J45" s="218">
        <v>1.39</v>
      </c>
      <c r="K45" s="218">
        <v>125.08</v>
      </c>
      <c r="L45" s="218">
        <v>43.97</v>
      </c>
      <c r="M45" s="218">
        <v>0</v>
      </c>
      <c r="N45" s="218">
        <v>1</v>
      </c>
      <c r="O45" s="218">
        <v>1.69</v>
      </c>
      <c r="P45" s="218">
        <v>1.61</v>
      </c>
      <c r="Q45" s="218">
        <v>3.74</v>
      </c>
      <c r="R45" s="218">
        <v>5.77</v>
      </c>
      <c r="S45" s="218">
        <v>3.35</v>
      </c>
      <c r="T45" s="218">
        <v>0</v>
      </c>
      <c r="U45" s="218">
        <v>9.65</v>
      </c>
      <c r="V45" s="218">
        <v>5.27</v>
      </c>
      <c r="W45" s="218">
        <v>6.96</v>
      </c>
      <c r="X45" s="218">
        <v>20.07</v>
      </c>
      <c r="Y45" s="218">
        <v>0</v>
      </c>
      <c r="Z45" s="218">
        <v>37.82</v>
      </c>
      <c r="AA45" s="218">
        <v>13.25</v>
      </c>
      <c r="AB45" s="218">
        <v>0</v>
      </c>
      <c r="AC45" s="218">
        <v>-0.37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1.08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</row>
    <row r="46" spans="1:42">
      <c r="A46" t="s">
        <v>88</v>
      </c>
      <c r="B46" s="218">
        <v>0</v>
      </c>
      <c r="C46" s="218">
        <v>8.8000000000000007</v>
      </c>
      <c r="D46" s="218">
        <v>0</v>
      </c>
      <c r="E46" s="218">
        <v>0</v>
      </c>
      <c r="F46" s="218">
        <v>0</v>
      </c>
      <c r="G46" s="218">
        <v>16.55</v>
      </c>
      <c r="H46" s="218">
        <v>0</v>
      </c>
      <c r="I46" s="218">
        <v>18.920000000000002</v>
      </c>
      <c r="J46" s="218">
        <v>1.39</v>
      </c>
      <c r="K46" s="218">
        <v>125.09</v>
      </c>
      <c r="L46" s="218">
        <v>43.97</v>
      </c>
      <c r="M46" s="218">
        <v>0</v>
      </c>
      <c r="N46" s="218">
        <v>1</v>
      </c>
      <c r="O46" s="218">
        <v>1.69</v>
      </c>
      <c r="P46" s="218">
        <v>1.61</v>
      </c>
      <c r="Q46" s="218">
        <v>3.74</v>
      </c>
      <c r="R46" s="218">
        <v>5.77</v>
      </c>
      <c r="S46" s="218">
        <v>3.35</v>
      </c>
      <c r="T46" s="218">
        <v>0</v>
      </c>
      <c r="U46" s="218">
        <v>9.65</v>
      </c>
      <c r="V46" s="218">
        <v>5.27</v>
      </c>
      <c r="W46" s="218">
        <v>6.96</v>
      </c>
      <c r="X46" s="218">
        <v>20.07</v>
      </c>
      <c r="Y46" s="218">
        <v>0</v>
      </c>
      <c r="Z46" s="218">
        <v>37.82</v>
      </c>
      <c r="AA46" s="218">
        <v>13.25</v>
      </c>
      <c r="AB46" s="218">
        <v>0</v>
      </c>
      <c r="AC46" s="218">
        <v>-0.37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1.08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</row>
    <row r="47" spans="1:42">
      <c r="A47" t="s">
        <v>89</v>
      </c>
      <c r="B47" s="218">
        <v>0</v>
      </c>
      <c r="C47" s="218">
        <v>8.8000000000000007</v>
      </c>
      <c r="D47" s="218">
        <v>0</v>
      </c>
      <c r="E47" s="218">
        <v>0</v>
      </c>
      <c r="F47" s="218">
        <v>0</v>
      </c>
      <c r="G47" s="218">
        <v>16.55</v>
      </c>
      <c r="H47" s="218">
        <v>0</v>
      </c>
      <c r="I47" s="218">
        <v>18.920000000000002</v>
      </c>
      <c r="J47" s="218">
        <v>1.39</v>
      </c>
      <c r="K47" s="218">
        <v>125.08</v>
      </c>
      <c r="L47" s="218">
        <v>43.97</v>
      </c>
      <c r="M47" s="218">
        <v>0</v>
      </c>
      <c r="N47" s="218">
        <v>1</v>
      </c>
      <c r="O47" s="218">
        <v>1.69</v>
      </c>
      <c r="P47" s="218">
        <v>1.61</v>
      </c>
      <c r="Q47" s="218">
        <v>3.74</v>
      </c>
      <c r="R47" s="218">
        <v>5.77</v>
      </c>
      <c r="S47" s="218">
        <v>3.35</v>
      </c>
      <c r="T47" s="218">
        <v>0</v>
      </c>
      <c r="U47" s="218">
        <v>9.65</v>
      </c>
      <c r="V47" s="218">
        <v>5.27</v>
      </c>
      <c r="W47" s="218">
        <v>6.96</v>
      </c>
      <c r="X47" s="218">
        <v>22.75</v>
      </c>
      <c r="Y47" s="218">
        <v>0</v>
      </c>
      <c r="Z47" s="218">
        <v>37.82</v>
      </c>
      <c r="AA47" s="218">
        <v>13.25</v>
      </c>
      <c r="AB47" s="218">
        <v>0</v>
      </c>
      <c r="AC47" s="218">
        <v>0.73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1.08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</row>
    <row r="48" spans="1:42">
      <c r="A48" t="s">
        <v>90</v>
      </c>
      <c r="B48" s="218">
        <v>0</v>
      </c>
      <c r="C48" s="218">
        <v>8.8000000000000007</v>
      </c>
      <c r="D48" s="218">
        <v>0</v>
      </c>
      <c r="E48" s="218">
        <v>0</v>
      </c>
      <c r="F48" s="218">
        <v>0</v>
      </c>
      <c r="G48" s="218">
        <v>16.55</v>
      </c>
      <c r="H48" s="218">
        <v>0</v>
      </c>
      <c r="I48" s="218">
        <v>18.920000000000002</v>
      </c>
      <c r="J48" s="218">
        <v>1.39</v>
      </c>
      <c r="K48" s="218">
        <v>125.09</v>
      </c>
      <c r="L48" s="218">
        <v>43.97</v>
      </c>
      <c r="M48" s="218">
        <v>0</v>
      </c>
      <c r="N48" s="218">
        <v>1</v>
      </c>
      <c r="O48" s="218">
        <v>1.69</v>
      </c>
      <c r="P48" s="218">
        <v>1.61</v>
      </c>
      <c r="Q48" s="218">
        <v>3.74</v>
      </c>
      <c r="R48" s="218">
        <v>5.77</v>
      </c>
      <c r="S48" s="218">
        <v>3.35</v>
      </c>
      <c r="T48" s="218">
        <v>0</v>
      </c>
      <c r="U48" s="218">
        <v>9.65</v>
      </c>
      <c r="V48" s="218">
        <v>5.27</v>
      </c>
      <c r="W48" s="218">
        <v>6.96</v>
      </c>
      <c r="X48" s="218">
        <v>1.26</v>
      </c>
      <c r="Y48" s="218">
        <v>0</v>
      </c>
      <c r="Z48" s="218">
        <v>22.36</v>
      </c>
      <c r="AA48" s="218">
        <v>13.25</v>
      </c>
      <c r="AB48" s="218">
        <v>0</v>
      </c>
      <c r="AC48" s="218">
        <v>0.73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1.08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</row>
    <row r="49" spans="1:42">
      <c r="A49" t="s">
        <v>91</v>
      </c>
      <c r="B49" s="218">
        <v>0</v>
      </c>
      <c r="C49" s="218">
        <v>8.8000000000000007</v>
      </c>
      <c r="D49" s="218">
        <v>0</v>
      </c>
      <c r="E49" s="218">
        <v>0</v>
      </c>
      <c r="F49" s="218">
        <v>0</v>
      </c>
      <c r="G49" s="218">
        <v>16.55</v>
      </c>
      <c r="H49" s="218">
        <v>0</v>
      </c>
      <c r="I49" s="218">
        <v>18.920000000000002</v>
      </c>
      <c r="J49" s="218">
        <v>1.39</v>
      </c>
      <c r="K49" s="218">
        <v>125.08</v>
      </c>
      <c r="L49" s="218">
        <v>43.98</v>
      </c>
      <c r="M49" s="218">
        <v>0</v>
      </c>
      <c r="N49" s="218">
        <v>1</v>
      </c>
      <c r="O49" s="218">
        <v>1.69</v>
      </c>
      <c r="P49" s="218">
        <v>1.61</v>
      </c>
      <c r="Q49" s="218">
        <v>3.74</v>
      </c>
      <c r="R49" s="218">
        <v>5.77</v>
      </c>
      <c r="S49" s="218">
        <v>3.35</v>
      </c>
      <c r="T49" s="218">
        <v>0</v>
      </c>
      <c r="U49" s="218">
        <v>9.65</v>
      </c>
      <c r="V49" s="218">
        <v>5.27</v>
      </c>
      <c r="W49" s="218">
        <v>6.96</v>
      </c>
      <c r="X49" s="218">
        <v>12.65</v>
      </c>
      <c r="Y49" s="218">
        <v>0</v>
      </c>
      <c r="Z49" s="218">
        <v>18.64</v>
      </c>
      <c r="AA49" s="218">
        <v>13.25</v>
      </c>
      <c r="AB49" s="218">
        <v>0</v>
      </c>
      <c r="AC49" s="218">
        <v>0.73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1.08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</row>
    <row r="50" spans="1:42">
      <c r="A50" t="s">
        <v>92</v>
      </c>
      <c r="B50" s="218">
        <v>0</v>
      </c>
      <c r="C50" s="218">
        <v>8.8000000000000007</v>
      </c>
      <c r="D50" s="218">
        <v>0</v>
      </c>
      <c r="E50" s="218">
        <v>0</v>
      </c>
      <c r="F50" s="218">
        <v>0</v>
      </c>
      <c r="G50" s="218">
        <v>16.55</v>
      </c>
      <c r="H50" s="218">
        <v>0</v>
      </c>
      <c r="I50" s="218">
        <v>18.920000000000002</v>
      </c>
      <c r="J50" s="218">
        <v>1.39</v>
      </c>
      <c r="K50" s="218">
        <v>125.09</v>
      </c>
      <c r="L50" s="218">
        <v>43.98</v>
      </c>
      <c r="M50" s="218">
        <v>0</v>
      </c>
      <c r="N50" s="218">
        <v>1</v>
      </c>
      <c r="O50" s="218">
        <v>1.69</v>
      </c>
      <c r="P50" s="218">
        <v>1.61</v>
      </c>
      <c r="Q50" s="218">
        <v>3.74</v>
      </c>
      <c r="R50" s="218">
        <v>5.77</v>
      </c>
      <c r="S50" s="218">
        <v>3.35</v>
      </c>
      <c r="T50" s="218">
        <v>0</v>
      </c>
      <c r="U50" s="218">
        <v>9.65</v>
      </c>
      <c r="V50" s="218">
        <v>5.27</v>
      </c>
      <c r="W50" s="218">
        <v>6.96</v>
      </c>
      <c r="X50" s="218">
        <v>22.47</v>
      </c>
      <c r="Y50" s="218">
        <v>0</v>
      </c>
      <c r="Z50" s="218">
        <v>23.41</v>
      </c>
      <c r="AA50" s="218">
        <v>13.25</v>
      </c>
      <c r="AB50" s="218">
        <v>0</v>
      </c>
      <c r="AC50" s="218">
        <v>0.73</v>
      </c>
      <c r="AD50" s="218">
        <v>6.37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1.08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</row>
    <row r="51" spans="1:42">
      <c r="A51" t="s">
        <v>93</v>
      </c>
      <c r="B51" s="218">
        <v>0</v>
      </c>
      <c r="C51" s="218">
        <v>8.5299999999999994</v>
      </c>
      <c r="D51" s="218">
        <v>0</v>
      </c>
      <c r="E51" s="218">
        <v>0</v>
      </c>
      <c r="F51" s="218">
        <v>0</v>
      </c>
      <c r="G51" s="218">
        <v>16.55</v>
      </c>
      <c r="H51" s="218">
        <v>0</v>
      </c>
      <c r="I51" s="218">
        <v>18.37</v>
      </c>
      <c r="J51" s="218">
        <v>1.39</v>
      </c>
      <c r="K51" s="218">
        <v>125.08</v>
      </c>
      <c r="L51" s="218">
        <v>43.95</v>
      </c>
      <c r="M51" s="218">
        <v>0</v>
      </c>
      <c r="N51" s="218">
        <v>4.0999999999999996</v>
      </c>
      <c r="O51" s="218">
        <v>26.22</v>
      </c>
      <c r="P51" s="218">
        <v>1.61</v>
      </c>
      <c r="Q51" s="218">
        <v>3.74</v>
      </c>
      <c r="R51" s="218">
        <v>5.77</v>
      </c>
      <c r="S51" s="218">
        <v>3.35</v>
      </c>
      <c r="T51" s="218">
        <v>0</v>
      </c>
      <c r="U51" s="218">
        <v>9.65</v>
      </c>
      <c r="V51" s="218">
        <v>5.27</v>
      </c>
      <c r="W51" s="218">
        <v>6.96</v>
      </c>
      <c r="X51" s="218">
        <v>22.97</v>
      </c>
      <c r="Y51" s="218">
        <v>0</v>
      </c>
      <c r="Z51" s="218">
        <v>19.3</v>
      </c>
      <c r="AA51" s="218">
        <v>13.25</v>
      </c>
      <c r="AB51" s="218">
        <v>0</v>
      </c>
      <c r="AC51" s="218">
        <v>0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1.08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</row>
    <row r="52" spans="1:42">
      <c r="A52" t="s">
        <v>94</v>
      </c>
      <c r="B52" s="218">
        <v>0</v>
      </c>
      <c r="C52" s="218">
        <v>8.5299999999999994</v>
      </c>
      <c r="D52" s="218">
        <v>0</v>
      </c>
      <c r="E52" s="218">
        <v>0</v>
      </c>
      <c r="F52" s="218">
        <v>0</v>
      </c>
      <c r="G52" s="218">
        <v>16.55</v>
      </c>
      <c r="H52" s="218">
        <v>0</v>
      </c>
      <c r="I52" s="218">
        <v>18.37</v>
      </c>
      <c r="J52" s="218">
        <v>1.39</v>
      </c>
      <c r="K52" s="218">
        <v>125.09</v>
      </c>
      <c r="L52" s="218">
        <v>43.95</v>
      </c>
      <c r="M52" s="218">
        <v>0</v>
      </c>
      <c r="N52" s="218">
        <v>15.06</v>
      </c>
      <c r="O52" s="218">
        <v>26.22</v>
      </c>
      <c r="P52" s="218">
        <v>1.61</v>
      </c>
      <c r="Q52" s="218">
        <v>3.74</v>
      </c>
      <c r="R52" s="218">
        <v>5.77</v>
      </c>
      <c r="S52" s="218">
        <v>3.35</v>
      </c>
      <c r="T52" s="218">
        <v>0</v>
      </c>
      <c r="U52" s="218">
        <v>9.65</v>
      </c>
      <c r="V52" s="218">
        <v>5.27</v>
      </c>
      <c r="W52" s="218">
        <v>6.96</v>
      </c>
      <c r="X52" s="218">
        <v>22.97</v>
      </c>
      <c r="Y52" s="218">
        <v>0</v>
      </c>
      <c r="Z52" s="218">
        <v>19.3</v>
      </c>
      <c r="AA52" s="218">
        <v>13.25</v>
      </c>
      <c r="AB52" s="218">
        <v>0</v>
      </c>
      <c r="AC52" s="218">
        <v>0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1.08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</row>
    <row r="53" spans="1:42">
      <c r="A53" t="s">
        <v>95</v>
      </c>
      <c r="B53" s="218">
        <v>0</v>
      </c>
      <c r="C53" s="218">
        <v>8.5299999999999994</v>
      </c>
      <c r="D53" s="218">
        <v>0</v>
      </c>
      <c r="E53" s="218">
        <v>0</v>
      </c>
      <c r="F53" s="218">
        <v>0</v>
      </c>
      <c r="G53" s="218">
        <v>16.55</v>
      </c>
      <c r="H53" s="218">
        <v>0</v>
      </c>
      <c r="I53" s="218">
        <v>18.37</v>
      </c>
      <c r="J53" s="218">
        <v>1.39</v>
      </c>
      <c r="K53" s="218">
        <v>125.19</v>
      </c>
      <c r="L53" s="218">
        <v>43.98</v>
      </c>
      <c r="M53" s="218">
        <v>0</v>
      </c>
      <c r="N53" s="218">
        <v>15.5</v>
      </c>
      <c r="O53" s="218">
        <v>21.38</v>
      </c>
      <c r="P53" s="218">
        <v>1.61</v>
      </c>
      <c r="Q53" s="218">
        <v>3.74</v>
      </c>
      <c r="R53" s="218">
        <v>5.77</v>
      </c>
      <c r="S53" s="218">
        <v>3.35</v>
      </c>
      <c r="T53" s="218">
        <v>0</v>
      </c>
      <c r="U53" s="218">
        <v>9.65</v>
      </c>
      <c r="V53" s="218">
        <v>5.27</v>
      </c>
      <c r="W53" s="218">
        <v>6.96</v>
      </c>
      <c r="X53" s="218">
        <v>22.97</v>
      </c>
      <c r="Y53" s="218">
        <v>0</v>
      </c>
      <c r="Z53" s="218">
        <v>33.31</v>
      </c>
      <c r="AA53" s="218">
        <v>13.25</v>
      </c>
      <c r="AB53" s="218">
        <v>0</v>
      </c>
      <c r="AC53" s="218">
        <v>-0.37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1.08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</row>
    <row r="54" spans="1:42">
      <c r="A54" t="s">
        <v>96</v>
      </c>
      <c r="B54" s="218">
        <v>0</v>
      </c>
      <c r="C54" s="218">
        <v>8.5299999999999994</v>
      </c>
      <c r="D54" s="218">
        <v>0</v>
      </c>
      <c r="E54" s="218">
        <v>0</v>
      </c>
      <c r="F54" s="218">
        <v>0</v>
      </c>
      <c r="G54" s="218">
        <v>16.55</v>
      </c>
      <c r="H54" s="218">
        <v>0</v>
      </c>
      <c r="I54" s="218">
        <v>18.37</v>
      </c>
      <c r="J54" s="218">
        <v>1.39</v>
      </c>
      <c r="K54" s="218">
        <v>125.19</v>
      </c>
      <c r="L54" s="218">
        <v>43.98</v>
      </c>
      <c r="M54" s="218">
        <v>0</v>
      </c>
      <c r="N54" s="218">
        <v>15.5</v>
      </c>
      <c r="O54" s="218">
        <v>21.38</v>
      </c>
      <c r="P54" s="218">
        <v>1.61</v>
      </c>
      <c r="Q54" s="218">
        <v>3.74</v>
      </c>
      <c r="R54" s="218">
        <v>5.77</v>
      </c>
      <c r="S54" s="218">
        <v>3.35</v>
      </c>
      <c r="T54" s="218">
        <v>0</v>
      </c>
      <c r="U54" s="218">
        <v>9.65</v>
      </c>
      <c r="V54" s="218">
        <v>5.27</v>
      </c>
      <c r="W54" s="218">
        <v>6.96</v>
      </c>
      <c r="X54" s="218">
        <v>22.97</v>
      </c>
      <c r="Y54" s="218">
        <v>0</v>
      </c>
      <c r="Z54" s="218">
        <v>38.92</v>
      </c>
      <c r="AA54" s="218">
        <v>13.25</v>
      </c>
      <c r="AB54" s="218">
        <v>0</v>
      </c>
      <c r="AC54" s="218">
        <v>-0.37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1.08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</row>
    <row r="55" spans="1:42">
      <c r="A55" t="s">
        <v>97</v>
      </c>
      <c r="B55" s="218">
        <v>0</v>
      </c>
      <c r="C55" s="218">
        <v>7.2</v>
      </c>
      <c r="D55" s="218">
        <v>1.33</v>
      </c>
      <c r="E55" s="218">
        <v>0</v>
      </c>
      <c r="F55" s="218">
        <v>0</v>
      </c>
      <c r="G55" s="218">
        <v>16.55</v>
      </c>
      <c r="H55" s="218">
        <v>0</v>
      </c>
      <c r="I55" s="218">
        <v>18.37</v>
      </c>
      <c r="J55" s="218">
        <v>1.39</v>
      </c>
      <c r="K55" s="218">
        <v>125.08</v>
      </c>
      <c r="L55" s="218">
        <v>43.95</v>
      </c>
      <c r="M55" s="218">
        <v>0</v>
      </c>
      <c r="N55" s="218">
        <v>15.5</v>
      </c>
      <c r="O55" s="218">
        <v>21.38</v>
      </c>
      <c r="P55" s="218">
        <v>1.61</v>
      </c>
      <c r="Q55" s="218">
        <v>3.74</v>
      </c>
      <c r="R55" s="218">
        <v>5.77</v>
      </c>
      <c r="S55" s="218">
        <v>3.35</v>
      </c>
      <c r="T55" s="218">
        <v>0</v>
      </c>
      <c r="U55" s="218">
        <v>9.65</v>
      </c>
      <c r="V55" s="218">
        <v>5.27</v>
      </c>
      <c r="W55" s="218">
        <v>6.96</v>
      </c>
      <c r="X55" s="218">
        <v>22.97</v>
      </c>
      <c r="Y55" s="218">
        <v>0</v>
      </c>
      <c r="Z55" s="218">
        <v>38.78</v>
      </c>
      <c r="AA55" s="218">
        <v>13.25</v>
      </c>
      <c r="AB55" s="218">
        <v>0</v>
      </c>
      <c r="AC55" s="218">
        <v>-0.37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1.08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</row>
    <row r="56" spans="1:42">
      <c r="A56" t="s">
        <v>98</v>
      </c>
      <c r="B56" s="218">
        <v>0</v>
      </c>
      <c r="C56" s="218">
        <v>7.2</v>
      </c>
      <c r="D56" s="218">
        <v>1.33</v>
      </c>
      <c r="E56" s="218">
        <v>0</v>
      </c>
      <c r="F56" s="218">
        <v>0</v>
      </c>
      <c r="G56" s="218">
        <v>16.55</v>
      </c>
      <c r="H56" s="218">
        <v>0</v>
      </c>
      <c r="I56" s="218">
        <v>18.37</v>
      </c>
      <c r="J56" s="218">
        <v>1.39</v>
      </c>
      <c r="K56" s="218">
        <v>125.09</v>
      </c>
      <c r="L56" s="218">
        <v>43.95</v>
      </c>
      <c r="M56" s="218">
        <v>0</v>
      </c>
      <c r="N56" s="218">
        <v>15.5</v>
      </c>
      <c r="O56" s="218">
        <v>21.38</v>
      </c>
      <c r="P56" s="218">
        <v>1.61</v>
      </c>
      <c r="Q56" s="218">
        <v>3.74</v>
      </c>
      <c r="R56" s="218">
        <v>5.77</v>
      </c>
      <c r="S56" s="218">
        <v>3.35</v>
      </c>
      <c r="T56" s="218">
        <v>0</v>
      </c>
      <c r="U56" s="218">
        <v>9.65</v>
      </c>
      <c r="V56" s="218">
        <v>5.27</v>
      </c>
      <c r="W56" s="218">
        <v>6.96</v>
      </c>
      <c r="X56" s="218">
        <v>22.97</v>
      </c>
      <c r="Y56" s="218">
        <v>0</v>
      </c>
      <c r="Z56" s="218">
        <v>38.78</v>
      </c>
      <c r="AA56" s="218">
        <v>13.25</v>
      </c>
      <c r="AB56" s="218">
        <v>0</v>
      </c>
      <c r="AC56" s="218">
        <v>-1.0900000000000001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1.08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</row>
    <row r="57" spans="1:42">
      <c r="A57" t="s">
        <v>99</v>
      </c>
      <c r="B57" s="218">
        <v>0</v>
      </c>
      <c r="C57" s="218">
        <v>7.2</v>
      </c>
      <c r="D57" s="218">
        <v>1.33</v>
      </c>
      <c r="E57" s="218">
        <v>0</v>
      </c>
      <c r="F57" s="218">
        <v>0</v>
      </c>
      <c r="G57" s="218">
        <v>16.55</v>
      </c>
      <c r="H57" s="218">
        <v>0</v>
      </c>
      <c r="I57" s="218">
        <v>18.37</v>
      </c>
      <c r="J57" s="218">
        <v>1.39</v>
      </c>
      <c r="K57" s="218">
        <v>125.08</v>
      </c>
      <c r="L57" s="218">
        <v>43.98</v>
      </c>
      <c r="M57" s="218">
        <v>0</v>
      </c>
      <c r="N57" s="218">
        <v>15.5</v>
      </c>
      <c r="O57" s="218">
        <v>21.38</v>
      </c>
      <c r="P57" s="218">
        <v>1.61</v>
      </c>
      <c r="Q57" s="218">
        <v>3.74</v>
      </c>
      <c r="R57" s="218">
        <v>5.77</v>
      </c>
      <c r="S57" s="218">
        <v>3.35</v>
      </c>
      <c r="T57" s="218">
        <v>0</v>
      </c>
      <c r="U57" s="218">
        <v>9.65</v>
      </c>
      <c r="V57" s="218">
        <v>5.27</v>
      </c>
      <c r="W57" s="218">
        <v>6.96</v>
      </c>
      <c r="X57" s="218">
        <v>22.97</v>
      </c>
      <c r="Y57" s="218">
        <v>0</v>
      </c>
      <c r="Z57" s="218">
        <v>38.78</v>
      </c>
      <c r="AA57" s="218">
        <v>13.25</v>
      </c>
      <c r="AB57" s="218">
        <v>0</v>
      </c>
      <c r="AC57" s="218">
        <v>-1.0900000000000001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1.08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</row>
    <row r="58" spans="1:42">
      <c r="A58" t="s">
        <v>100</v>
      </c>
      <c r="B58" s="218">
        <v>0</v>
      </c>
      <c r="C58" s="218">
        <v>7.2</v>
      </c>
      <c r="D58" s="218">
        <v>1.33</v>
      </c>
      <c r="E58" s="218">
        <v>0</v>
      </c>
      <c r="F58" s="218">
        <v>0</v>
      </c>
      <c r="G58" s="218">
        <v>16.55</v>
      </c>
      <c r="H58" s="218">
        <v>0</v>
      </c>
      <c r="I58" s="218">
        <v>18.37</v>
      </c>
      <c r="J58" s="218">
        <v>1.39</v>
      </c>
      <c r="K58" s="218">
        <v>125.08</v>
      </c>
      <c r="L58" s="218">
        <v>43.98</v>
      </c>
      <c r="M58" s="218">
        <v>0</v>
      </c>
      <c r="N58" s="218">
        <v>15.5</v>
      </c>
      <c r="O58" s="218">
        <v>21.38</v>
      </c>
      <c r="P58" s="218">
        <v>1.61</v>
      </c>
      <c r="Q58" s="218">
        <v>3.74</v>
      </c>
      <c r="R58" s="218">
        <v>5.77</v>
      </c>
      <c r="S58" s="218">
        <v>3.35</v>
      </c>
      <c r="T58" s="218">
        <v>0</v>
      </c>
      <c r="U58" s="218">
        <v>9.65</v>
      </c>
      <c r="V58" s="218">
        <v>5.27</v>
      </c>
      <c r="W58" s="218">
        <v>6.96</v>
      </c>
      <c r="X58" s="218">
        <v>22.97</v>
      </c>
      <c r="Y58" s="218">
        <v>0</v>
      </c>
      <c r="Z58" s="218">
        <v>38.78</v>
      </c>
      <c r="AA58" s="218">
        <v>13.25</v>
      </c>
      <c r="AB58" s="218">
        <v>0</v>
      </c>
      <c r="AC58" s="218">
        <v>-0.86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1.08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</row>
    <row r="59" spans="1:42">
      <c r="A59" t="s">
        <v>101</v>
      </c>
      <c r="B59" s="218">
        <v>0</v>
      </c>
      <c r="C59" s="218">
        <v>7.2</v>
      </c>
      <c r="D59" s="218">
        <v>1.33</v>
      </c>
      <c r="E59" s="218">
        <v>0</v>
      </c>
      <c r="F59" s="218">
        <v>0</v>
      </c>
      <c r="G59" s="218">
        <v>16.55</v>
      </c>
      <c r="H59" s="218">
        <v>0</v>
      </c>
      <c r="I59" s="218">
        <v>18.37</v>
      </c>
      <c r="J59" s="218">
        <v>1.39</v>
      </c>
      <c r="K59" s="218">
        <v>125.09</v>
      </c>
      <c r="L59" s="218">
        <v>43.98</v>
      </c>
      <c r="M59" s="218">
        <v>0</v>
      </c>
      <c r="N59" s="218">
        <v>15.5</v>
      </c>
      <c r="O59" s="218">
        <v>1.69</v>
      </c>
      <c r="P59" s="218">
        <v>1.61</v>
      </c>
      <c r="Q59" s="218">
        <v>3.74</v>
      </c>
      <c r="R59" s="218">
        <v>5.77</v>
      </c>
      <c r="S59" s="218">
        <v>3.35</v>
      </c>
      <c r="T59" s="218">
        <v>0</v>
      </c>
      <c r="U59" s="218">
        <v>9.65</v>
      </c>
      <c r="V59" s="218">
        <v>5.27</v>
      </c>
      <c r="W59" s="218">
        <v>6.96</v>
      </c>
      <c r="X59" s="218">
        <v>22.97</v>
      </c>
      <c r="Y59" s="218">
        <v>0</v>
      </c>
      <c r="Z59" s="218">
        <v>38.78</v>
      </c>
      <c r="AA59" s="218">
        <v>13.25</v>
      </c>
      <c r="AB59" s="218">
        <v>0</v>
      </c>
      <c r="AC59" s="218">
        <v>-0.24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1.08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</row>
    <row r="60" spans="1:42">
      <c r="A60" t="s">
        <v>102</v>
      </c>
      <c r="B60" s="218">
        <v>0</v>
      </c>
      <c r="C60" s="218">
        <v>7.2</v>
      </c>
      <c r="D60" s="218">
        <v>1.33</v>
      </c>
      <c r="E60" s="218">
        <v>0</v>
      </c>
      <c r="F60" s="218">
        <v>0</v>
      </c>
      <c r="G60" s="218">
        <v>16.55</v>
      </c>
      <c r="H60" s="218">
        <v>0</v>
      </c>
      <c r="I60" s="218">
        <v>18.37</v>
      </c>
      <c r="J60" s="218">
        <v>1.39</v>
      </c>
      <c r="K60" s="218">
        <v>125.08</v>
      </c>
      <c r="L60" s="218">
        <v>43.98</v>
      </c>
      <c r="M60" s="218">
        <v>0</v>
      </c>
      <c r="N60" s="218">
        <v>15.5</v>
      </c>
      <c r="O60" s="218">
        <v>1.69</v>
      </c>
      <c r="P60" s="218">
        <v>1.61</v>
      </c>
      <c r="Q60" s="218">
        <v>3.74</v>
      </c>
      <c r="R60" s="218">
        <v>5.77</v>
      </c>
      <c r="S60" s="218">
        <v>3.35</v>
      </c>
      <c r="T60" s="218">
        <v>0</v>
      </c>
      <c r="U60" s="218">
        <v>9.65</v>
      </c>
      <c r="V60" s="218">
        <v>5.27</v>
      </c>
      <c r="W60" s="218">
        <v>6.96</v>
      </c>
      <c r="X60" s="218">
        <v>22.97</v>
      </c>
      <c r="Y60" s="218">
        <v>0</v>
      </c>
      <c r="Z60" s="218">
        <v>38.78</v>
      </c>
      <c r="AA60" s="218">
        <v>13.25</v>
      </c>
      <c r="AB60" s="218">
        <v>0</v>
      </c>
      <c r="AC60" s="218">
        <v>-0.24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1.08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</row>
    <row r="61" spans="1:42">
      <c r="A61" t="s">
        <v>103</v>
      </c>
      <c r="B61" s="218">
        <v>0</v>
      </c>
      <c r="C61" s="218">
        <v>7.2</v>
      </c>
      <c r="D61" s="218">
        <v>1.33</v>
      </c>
      <c r="E61" s="218">
        <v>0</v>
      </c>
      <c r="F61" s="218">
        <v>0</v>
      </c>
      <c r="G61" s="218">
        <v>16.55</v>
      </c>
      <c r="H61" s="218">
        <v>0</v>
      </c>
      <c r="I61" s="218">
        <v>18.37</v>
      </c>
      <c r="J61" s="218">
        <v>1.39</v>
      </c>
      <c r="K61" s="218">
        <v>125.09</v>
      </c>
      <c r="L61" s="218">
        <v>43.98</v>
      </c>
      <c r="M61" s="218">
        <v>0</v>
      </c>
      <c r="N61" s="218">
        <v>15.98</v>
      </c>
      <c r="O61" s="218">
        <v>25.38</v>
      </c>
      <c r="P61" s="218">
        <v>1.61</v>
      </c>
      <c r="Q61" s="218">
        <v>3.74</v>
      </c>
      <c r="R61" s="218">
        <v>5.55</v>
      </c>
      <c r="S61" s="218">
        <v>3.35</v>
      </c>
      <c r="T61" s="218">
        <v>0</v>
      </c>
      <c r="U61" s="218">
        <v>9.65</v>
      </c>
      <c r="V61" s="218">
        <v>5.27</v>
      </c>
      <c r="W61" s="218">
        <v>6.96</v>
      </c>
      <c r="X61" s="218">
        <v>22.97</v>
      </c>
      <c r="Y61" s="218">
        <v>0</v>
      </c>
      <c r="Z61" s="218">
        <v>38.78</v>
      </c>
      <c r="AA61" s="218">
        <v>13.25</v>
      </c>
      <c r="AB61" s="218">
        <v>0</v>
      </c>
      <c r="AC61" s="218">
        <v>-0.24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1.08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</row>
    <row r="62" spans="1:42">
      <c r="A62" t="s">
        <v>104</v>
      </c>
      <c r="B62" s="218">
        <v>0</v>
      </c>
      <c r="C62" s="218">
        <v>7.2</v>
      </c>
      <c r="D62" s="218">
        <v>1.33</v>
      </c>
      <c r="E62" s="218">
        <v>0</v>
      </c>
      <c r="F62" s="218">
        <v>0</v>
      </c>
      <c r="G62" s="218">
        <v>16.55</v>
      </c>
      <c r="H62" s="218">
        <v>0</v>
      </c>
      <c r="I62" s="218">
        <v>18.37</v>
      </c>
      <c r="J62" s="218">
        <v>1.39</v>
      </c>
      <c r="K62" s="218">
        <v>125.08</v>
      </c>
      <c r="L62" s="218">
        <v>43.98</v>
      </c>
      <c r="M62" s="218">
        <v>0</v>
      </c>
      <c r="N62" s="218">
        <v>15.98</v>
      </c>
      <c r="O62" s="218">
        <v>25.38</v>
      </c>
      <c r="P62" s="218">
        <v>1.61</v>
      </c>
      <c r="Q62" s="218">
        <v>3.74</v>
      </c>
      <c r="R62" s="218">
        <v>5.55</v>
      </c>
      <c r="S62" s="218">
        <v>3.35</v>
      </c>
      <c r="T62" s="218">
        <v>0</v>
      </c>
      <c r="U62" s="218">
        <v>9.65</v>
      </c>
      <c r="V62" s="218">
        <v>5.27</v>
      </c>
      <c r="W62" s="218">
        <v>6.96</v>
      </c>
      <c r="X62" s="218">
        <v>22.97</v>
      </c>
      <c r="Y62" s="218">
        <v>0</v>
      </c>
      <c r="Z62" s="218">
        <v>38.78</v>
      </c>
      <c r="AA62" s="218">
        <v>13.25</v>
      </c>
      <c r="AB62" s="218">
        <v>0</v>
      </c>
      <c r="AC62" s="218">
        <v>-0.24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1.08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</row>
    <row r="63" spans="1:42">
      <c r="A63" t="s">
        <v>105</v>
      </c>
      <c r="B63" s="218">
        <v>0</v>
      </c>
      <c r="C63" s="218">
        <v>7.2</v>
      </c>
      <c r="D63" s="218">
        <v>1.33</v>
      </c>
      <c r="E63" s="218">
        <v>0</v>
      </c>
      <c r="F63" s="218">
        <v>0</v>
      </c>
      <c r="G63" s="218">
        <v>16.55</v>
      </c>
      <c r="H63" s="218">
        <v>0</v>
      </c>
      <c r="I63" s="218">
        <v>18.37</v>
      </c>
      <c r="J63" s="218">
        <v>1.39</v>
      </c>
      <c r="K63" s="218">
        <v>125.09</v>
      </c>
      <c r="L63" s="218">
        <v>43.98</v>
      </c>
      <c r="M63" s="218">
        <v>0</v>
      </c>
      <c r="N63" s="218">
        <v>15.96</v>
      </c>
      <c r="O63" s="218">
        <v>25.38</v>
      </c>
      <c r="P63" s="218">
        <v>1.61</v>
      </c>
      <c r="Q63" s="218">
        <v>3.74</v>
      </c>
      <c r="R63" s="218">
        <v>5.55</v>
      </c>
      <c r="S63" s="218">
        <v>3.35</v>
      </c>
      <c r="T63" s="218">
        <v>0</v>
      </c>
      <c r="U63" s="218">
        <v>9.65</v>
      </c>
      <c r="V63" s="218">
        <v>5.27</v>
      </c>
      <c r="W63" s="218">
        <v>6.96</v>
      </c>
      <c r="X63" s="218">
        <v>22.96</v>
      </c>
      <c r="Y63" s="218">
        <v>0</v>
      </c>
      <c r="Z63" s="218">
        <v>38.78</v>
      </c>
      <c r="AA63" s="218">
        <v>13.25</v>
      </c>
      <c r="AB63" s="218">
        <v>0</v>
      </c>
      <c r="AC63" s="218">
        <v>-0.24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1.08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</row>
    <row r="64" spans="1:42">
      <c r="A64" t="s">
        <v>106</v>
      </c>
      <c r="B64" s="218">
        <v>0</v>
      </c>
      <c r="C64" s="218">
        <v>7.2</v>
      </c>
      <c r="D64" s="218">
        <v>1.33</v>
      </c>
      <c r="E64" s="218">
        <v>0</v>
      </c>
      <c r="F64" s="218">
        <v>0</v>
      </c>
      <c r="G64" s="218">
        <v>16.55</v>
      </c>
      <c r="H64" s="218">
        <v>0</v>
      </c>
      <c r="I64" s="218">
        <v>18.37</v>
      </c>
      <c r="J64" s="218">
        <v>1.39</v>
      </c>
      <c r="K64" s="218">
        <v>125.07</v>
      </c>
      <c r="L64" s="218">
        <v>43.97</v>
      </c>
      <c r="M64" s="218">
        <v>0</v>
      </c>
      <c r="N64" s="218">
        <v>15.96</v>
      </c>
      <c r="O64" s="218">
        <v>25.38</v>
      </c>
      <c r="P64" s="218">
        <v>1.61</v>
      </c>
      <c r="Q64" s="218">
        <v>3.74</v>
      </c>
      <c r="R64" s="218">
        <v>5.51</v>
      </c>
      <c r="S64" s="218">
        <v>3.35</v>
      </c>
      <c r="T64" s="218">
        <v>0</v>
      </c>
      <c r="U64" s="218">
        <v>9.65</v>
      </c>
      <c r="V64" s="218">
        <v>5.27</v>
      </c>
      <c r="W64" s="218">
        <v>6.96</v>
      </c>
      <c r="X64" s="218">
        <v>22.96</v>
      </c>
      <c r="Y64" s="218">
        <v>0</v>
      </c>
      <c r="Z64" s="218">
        <v>38.78</v>
      </c>
      <c r="AA64" s="218">
        <v>13.25</v>
      </c>
      <c r="AB64" s="218">
        <v>0</v>
      </c>
      <c r="AC64" s="218">
        <v>-0.24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1.08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</row>
    <row r="65" spans="1:42">
      <c r="A65" t="s">
        <v>107</v>
      </c>
      <c r="B65" s="218">
        <v>0</v>
      </c>
      <c r="C65" s="218">
        <v>7.2</v>
      </c>
      <c r="D65" s="218">
        <v>1.33</v>
      </c>
      <c r="E65" s="218">
        <v>0</v>
      </c>
      <c r="F65" s="218">
        <v>0</v>
      </c>
      <c r="G65" s="218">
        <v>16.55</v>
      </c>
      <c r="H65" s="218">
        <v>0</v>
      </c>
      <c r="I65" s="218">
        <v>18.37</v>
      </c>
      <c r="J65" s="218">
        <v>1.39</v>
      </c>
      <c r="K65" s="218">
        <v>125.07</v>
      </c>
      <c r="L65" s="218">
        <v>43.97</v>
      </c>
      <c r="M65" s="218">
        <v>0</v>
      </c>
      <c r="N65" s="218">
        <v>15.96</v>
      </c>
      <c r="O65" s="218">
        <v>25.38</v>
      </c>
      <c r="P65" s="218">
        <v>1.61</v>
      </c>
      <c r="Q65" s="218">
        <v>3.74</v>
      </c>
      <c r="R65" s="218">
        <v>5.51</v>
      </c>
      <c r="S65" s="218">
        <v>3.34</v>
      </c>
      <c r="T65" s="218">
        <v>0</v>
      </c>
      <c r="U65" s="218">
        <v>9.65</v>
      </c>
      <c r="V65" s="218">
        <v>5.27</v>
      </c>
      <c r="W65" s="218">
        <v>6.96</v>
      </c>
      <c r="X65" s="218">
        <v>22.97</v>
      </c>
      <c r="Y65" s="218">
        <v>0</v>
      </c>
      <c r="Z65" s="218">
        <v>38.78</v>
      </c>
      <c r="AA65" s="218">
        <v>13.25</v>
      </c>
      <c r="AB65" s="218">
        <v>0</v>
      </c>
      <c r="AC65" s="218">
        <v>0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1.08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</row>
    <row r="66" spans="1:42">
      <c r="A66" t="s">
        <v>108</v>
      </c>
      <c r="B66" s="218">
        <v>0</v>
      </c>
      <c r="C66" s="218">
        <v>7.2</v>
      </c>
      <c r="D66" s="218">
        <v>1.33</v>
      </c>
      <c r="E66" s="218">
        <v>0</v>
      </c>
      <c r="F66" s="218">
        <v>0</v>
      </c>
      <c r="G66" s="218">
        <v>16.55</v>
      </c>
      <c r="H66" s="218">
        <v>0</v>
      </c>
      <c r="I66" s="218">
        <v>18.37</v>
      </c>
      <c r="J66" s="218">
        <v>1.39</v>
      </c>
      <c r="K66" s="218">
        <v>125.07</v>
      </c>
      <c r="L66" s="218">
        <v>43.97</v>
      </c>
      <c r="M66" s="218">
        <v>0</v>
      </c>
      <c r="N66" s="218">
        <v>15.96</v>
      </c>
      <c r="O66" s="218">
        <v>25.38</v>
      </c>
      <c r="P66" s="218">
        <v>1.61</v>
      </c>
      <c r="Q66" s="218">
        <v>3.74</v>
      </c>
      <c r="R66" s="218">
        <v>5.51</v>
      </c>
      <c r="S66" s="218">
        <v>3.34</v>
      </c>
      <c r="T66" s="218">
        <v>0</v>
      </c>
      <c r="U66" s="218">
        <v>9.65</v>
      </c>
      <c r="V66" s="218">
        <v>5.27</v>
      </c>
      <c r="W66" s="218">
        <v>6.96</v>
      </c>
      <c r="X66" s="218">
        <v>22.97</v>
      </c>
      <c r="Y66" s="218">
        <v>0</v>
      </c>
      <c r="Z66" s="218">
        <v>38.78</v>
      </c>
      <c r="AA66" s="218">
        <v>13.25</v>
      </c>
      <c r="AB66" s="218">
        <v>0</v>
      </c>
      <c r="AC66" s="218">
        <v>1.1399999999999999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1.08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</row>
    <row r="67" spans="1:42">
      <c r="A67" t="s">
        <v>109</v>
      </c>
      <c r="B67" s="218">
        <v>0</v>
      </c>
      <c r="C67" s="218">
        <v>7.2</v>
      </c>
      <c r="D67" s="218">
        <v>1.33</v>
      </c>
      <c r="E67" s="218">
        <v>0</v>
      </c>
      <c r="F67" s="218">
        <v>0</v>
      </c>
      <c r="G67" s="218">
        <v>16.55</v>
      </c>
      <c r="H67" s="218">
        <v>0</v>
      </c>
      <c r="I67" s="218">
        <v>18.920000000000002</v>
      </c>
      <c r="J67" s="218">
        <v>1.39</v>
      </c>
      <c r="K67" s="218">
        <v>125.07</v>
      </c>
      <c r="L67" s="218">
        <v>43.97</v>
      </c>
      <c r="M67" s="218">
        <v>0</v>
      </c>
      <c r="N67" s="218">
        <v>15.5</v>
      </c>
      <c r="O67" s="218">
        <v>25.38</v>
      </c>
      <c r="P67" s="218">
        <v>1.61</v>
      </c>
      <c r="Q67" s="218">
        <v>3.74</v>
      </c>
      <c r="R67" s="218">
        <v>5.48</v>
      </c>
      <c r="S67" s="218">
        <v>3.34</v>
      </c>
      <c r="T67" s="218">
        <v>0</v>
      </c>
      <c r="U67" s="218">
        <v>9.65</v>
      </c>
      <c r="V67" s="218">
        <v>5.27</v>
      </c>
      <c r="W67" s="218">
        <v>6.96</v>
      </c>
      <c r="X67" s="218">
        <v>22.97</v>
      </c>
      <c r="Y67" s="218">
        <v>0</v>
      </c>
      <c r="Z67" s="218">
        <v>38.78</v>
      </c>
      <c r="AA67" s="218">
        <v>13.25</v>
      </c>
      <c r="AB67" s="218">
        <v>0</v>
      </c>
      <c r="AC67" s="218">
        <v>-7.28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1.08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</row>
    <row r="68" spans="1:42">
      <c r="A68" t="s">
        <v>110</v>
      </c>
      <c r="B68" s="218">
        <v>0</v>
      </c>
      <c r="C68" s="218">
        <v>7.2</v>
      </c>
      <c r="D68" s="218">
        <v>1.33</v>
      </c>
      <c r="E68" s="218">
        <v>0</v>
      </c>
      <c r="F68" s="218">
        <v>0</v>
      </c>
      <c r="G68" s="218">
        <v>16.55</v>
      </c>
      <c r="H68" s="218">
        <v>0</v>
      </c>
      <c r="I68" s="218">
        <v>18.920000000000002</v>
      </c>
      <c r="J68" s="218">
        <v>1.39</v>
      </c>
      <c r="K68" s="218">
        <v>125.07</v>
      </c>
      <c r="L68" s="218">
        <v>43.97</v>
      </c>
      <c r="M68" s="218">
        <v>0</v>
      </c>
      <c r="N68" s="218">
        <v>15.5</v>
      </c>
      <c r="O68" s="218">
        <v>25.38</v>
      </c>
      <c r="P68" s="218">
        <v>1.61</v>
      </c>
      <c r="Q68" s="218">
        <v>3.74</v>
      </c>
      <c r="R68" s="218">
        <v>5.48</v>
      </c>
      <c r="S68" s="218">
        <v>3.34</v>
      </c>
      <c r="T68" s="218">
        <v>0</v>
      </c>
      <c r="U68" s="218">
        <v>9.65</v>
      </c>
      <c r="V68" s="218">
        <v>5.27</v>
      </c>
      <c r="W68" s="218">
        <v>6.96</v>
      </c>
      <c r="X68" s="218">
        <v>22.97</v>
      </c>
      <c r="Y68" s="218">
        <v>0</v>
      </c>
      <c r="Z68" s="218">
        <v>38.78</v>
      </c>
      <c r="AA68" s="218">
        <v>13.25</v>
      </c>
      <c r="AB68" s="218">
        <v>0</v>
      </c>
      <c r="AC68" s="218">
        <v>-7.28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1.08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</row>
    <row r="69" spans="1:42">
      <c r="A69" t="s">
        <v>111</v>
      </c>
      <c r="B69" s="218">
        <v>0</v>
      </c>
      <c r="C69" s="218">
        <v>7.2</v>
      </c>
      <c r="D69" s="218">
        <v>1.33</v>
      </c>
      <c r="E69" s="218">
        <v>0</v>
      </c>
      <c r="F69" s="218">
        <v>0</v>
      </c>
      <c r="G69" s="218">
        <v>16.55</v>
      </c>
      <c r="H69" s="218">
        <v>0</v>
      </c>
      <c r="I69" s="218">
        <v>18.920000000000002</v>
      </c>
      <c r="J69" s="218">
        <v>1.39</v>
      </c>
      <c r="K69" s="218">
        <v>125.07</v>
      </c>
      <c r="L69" s="218">
        <v>43.95</v>
      </c>
      <c r="M69" s="218">
        <v>0</v>
      </c>
      <c r="N69" s="218">
        <v>15.5</v>
      </c>
      <c r="O69" s="218">
        <v>25.38</v>
      </c>
      <c r="P69" s="218">
        <v>1.61</v>
      </c>
      <c r="Q69" s="218">
        <v>3.74</v>
      </c>
      <c r="R69" s="218">
        <v>5.46</v>
      </c>
      <c r="S69" s="218">
        <v>3.34</v>
      </c>
      <c r="T69" s="218">
        <v>0</v>
      </c>
      <c r="U69" s="218">
        <v>9.65</v>
      </c>
      <c r="V69" s="218">
        <v>5.27</v>
      </c>
      <c r="W69" s="218">
        <v>6.96</v>
      </c>
      <c r="X69" s="218">
        <v>22.97</v>
      </c>
      <c r="Y69" s="218">
        <v>0</v>
      </c>
      <c r="Z69" s="218">
        <v>41.74</v>
      </c>
      <c r="AA69" s="218">
        <v>13.25</v>
      </c>
      <c r="AB69" s="218">
        <v>0</v>
      </c>
      <c r="AC69" s="218">
        <v>-7.28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1.08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</row>
    <row r="70" spans="1:42">
      <c r="A70" t="s">
        <v>112</v>
      </c>
      <c r="B70" s="218">
        <v>0</v>
      </c>
      <c r="C70" s="218">
        <v>7.2</v>
      </c>
      <c r="D70" s="218">
        <v>1.33</v>
      </c>
      <c r="E70" s="218">
        <v>0</v>
      </c>
      <c r="F70" s="218">
        <v>0</v>
      </c>
      <c r="G70" s="218">
        <v>16.55</v>
      </c>
      <c r="H70" s="218">
        <v>0</v>
      </c>
      <c r="I70" s="218">
        <v>18.920000000000002</v>
      </c>
      <c r="J70" s="218">
        <v>1.39</v>
      </c>
      <c r="K70" s="218">
        <v>125.06</v>
      </c>
      <c r="L70" s="218">
        <v>43.95</v>
      </c>
      <c r="M70" s="218">
        <v>0</v>
      </c>
      <c r="N70" s="218">
        <v>15.5</v>
      </c>
      <c r="O70" s="218">
        <v>25.38</v>
      </c>
      <c r="P70" s="218">
        <v>1.61</v>
      </c>
      <c r="Q70" s="218">
        <v>3.74</v>
      </c>
      <c r="R70" s="218">
        <v>5.46</v>
      </c>
      <c r="S70" s="218">
        <v>3.34</v>
      </c>
      <c r="T70" s="218">
        <v>0</v>
      </c>
      <c r="U70" s="218">
        <v>9.65</v>
      </c>
      <c r="V70" s="218">
        <v>5.27</v>
      </c>
      <c r="W70" s="218">
        <v>6.96</v>
      </c>
      <c r="X70" s="218">
        <v>22.97</v>
      </c>
      <c r="Y70" s="218">
        <v>0</v>
      </c>
      <c r="Z70" s="218">
        <v>41.74</v>
      </c>
      <c r="AA70" s="218">
        <v>13.25</v>
      </c>
      <c r="AB70" s="218">
        <v>0</v>
      </c>
      <c r="AC70" s="218">
        <v>1.64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1.08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</row>
    <row r="71" spans="1:42">
      <c r="A71" t="s">
        <v>113</v>
      </c>
      <c r="B71" s="218">
        <v>0</v>
      </c>
      <c r="C71" s="218">
        <v>7.2</v>
      </c>
      <c r="D71" s="218">
        <v>1.33</v>
      </c>
      <c r="E71" s="218">
        <v>0</v>
      </c>
      <c r="F71" s="218">
        <v>0</v>
      </c>
      <c r="G71" s="218">
        <v>16.55</v>
      </c>
      <c r="H71" s="218">
        <v>0</v>
      </c>
      <c r="I71" s="218">
        <v>18.920000000000002</v>
      </c>
      <c r="J71" s="218">
        <v>1.39</v>
      </c>
      <c r="K71" s="218">
        <v>125.06</v>
      </c>
      <c r="L71" s="218">
        <v>43.97</v>
      </c>
      <c r="M71" s="218">
        <v>0</v>
      </c>
      <c r="N71" s="218">
        <v>15.5</v>
      </c>
      <c r="O71" s="218">
        <v>25.38</v>
      </c>
      <c r="P71" s="218">
        <v>1.61</v>
      </c>
      <c r="Q71" s="218">
        <v>3.74</v>
      </c>
      <c r="R71" s="218">
        <v>5.46</v>
      </c>
      <c r="S71" s="218">
        <v>3.34</v>
      </c>
      <c r="T71" s="218">
        <v>0</v>
      </c>
      <c r="U71" s="218">
        <v>9.65</v>
      </c>
      <c r="V71" s="218">
        <v>5.27</v>
      </c>
      <c r="W71" s="218">
        <v>6.96</v>
      </c>
      <c r="X71" s="218">
        <v>22.97</v>
      </c>
      <c r="Y71" s="218">
        <v>0</v>
      </c>
      <c r="Z71" s="218">
        <v>41.74</v>
      </c>
      <c r="AA71" s="218">
        <v>13.25</v>
      </c>
      <c r="AB71" s="218">
        <v>0</v>
      </c>
      <c r="AC71" s="218">
        <v>0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1.08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</row>
    <row r="72" spans="1:42">
      <c r="A72" t="s">
        <v>114</v>
      </c>
      <c r="B72" s="218">
        <v>0</v>
      </c>
      <c r="C72" s="218">
        <v>7.2</v>
      </c>
      <c r="D72" s="218">
        <v>1.33</v>
      </c>
      <c r="E72" s="218">
        <v>0</v>
      </c>
      <c r="F72" s="218">
        <v>0</v>
      </c>
      <c r="G72" s="218">
        <v>16.55</v>
      </c>
      <c r="H72" s="218">
        <v>0</v>
      </c>
      <c r="I72" s="218">
        <v>18.920000000000002</v>
      </c>
      <c r="J72" s="218">
        <v>1.39</v>
      </c>
      <c r="K72" s="218">
        <v>125.07</v>
      </c>
      <c r="L72" s="218">
        <v>43.97</v>
      </c>
      <c r="M72" s="218">
        <v>0</v>
      </c>
      <c r="N72" s="218">
        <v>15.5</v>
      </c>
      <c r="O72" s="218">
        <v>26.22</v>
      </c>
      <c r="P72" s="218">
        <v>1.61</v>
      </c>
      <c r="Q72" s="218">
        <v>3.74</v>
      </c>
      <c r="R72" s="218">
        <v>5.46</v>
      </c>
      <c r="S72" s="218">
        <v>3.34</v>
      </c>
      <c r="T72" s="218">
        <v>0</v>
      </c>
      <c r="U72" s="218">
        <v>9.65</v>
      </c>
      <c r="V72" s="218">
        <v>5.27</v>
      </c>
      <c r="W72" s="218">
        <v>6.96</v>
      </c>
      <c r="X72" s="218">
        <v>22.97</v>
      </c>
      <c r="Y72" s="218">
        <v>0</v>
      </c>
      <c r="Z72" s="218">
        <v>41.74</v>
      </c>
      <c r="AA72" s="218">
        <v>13.25</v>
      </c>
      <c r="AB72" s="218">
        <v>0</v>
      </c>
      <c r="AC72" s="218">
        <v>-0.23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1.08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</row>
    <row r="73" spans="1:42">
      <c r="A73" t="s">
        <v>115</v>
      </c>
      <c r="B73" s="218">
        <v>0</v>
      </c>
      <c r="C73" s="218">
        <v>7.2</v>
      </c>
      <c r="D73" s="218">
        <v>1.33</v>
      </c>
      <c r="E73" s="218">
        <v>0</v>
      </c>
      <c r="F73" s="218">
        <v>0</v>
      </c>
      <c r="G73" s="218">
        <v>16.55</v>
      </c>
      <c r="H73" s="218">
        <v>0</v>
      </c>
      <c r="I73" s="218">
        <v>18.920000000000002</v>
      </c>
      <c r="J73" s="218">
        <v>1.39</v>
      </c>
      <c r="K73" s="218">
        <v>125.06</v>
      </c>
      <c r="L73" s="218">
        <v>43.97</v>
      </c>
      <c r="M73" s="218">
        <v>0</v>
      </c>
      <c r="N73" s="218">
        <v>15.5</v>
      </c>
      <c r="O73" s="218">
        <v>11.72</v>
      </c>
      <c r="P73" s="218">
        <v>1.61</v>
      </c>
      <c r="Q73" s="218">
        <v>3.74</v>
      </c>
      <c r="R73" s="218">
        <v>5.46</v>
      </c>
      <c r="S73" s="218">
        <v>3.34</v>
      </c>
      <c r="T73" s="218">
        <v>0</v>
      </c>
      <c r="U73" s="218">
        <v>9.65</v>
      </c>
      <c r="V73" s="218">
        <v>5.27</v>
      </c>
      <c r="W73" s="218">
        <v>6.96</v>
      </c>
      <c r="X73" s="218">
        <v>22.97</v>
      </c>
      <c r="Y73" s="218">
        <v>0</v>
      </c>
      <c r="Z73" s="218">
        <v>38.79</v>
      </c>
      <c r="AA73" s="218">
        <v>13.25</v>
      </c>
      <c r="AB73" s="218">
        <v>0</v>
      </c>
      <c r="AC73" s="218">
        <v>0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1.08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</row>
    <row r="74" spans="1:42">
      <c r="A74" t="s">
        <v>116</v>
      </c>
      <c r="B74" s="218">
        <v>0</v>
      </c>
      <c r="C74" s="218">
        <v>7.2</v>
      </c>
      <c r="D74" s="218">
        <v>1.33</v>
      </c>
      <c r="E74" s="218">
        <v>0</v>
      </c>
      <c r="F74" s="218">
        <v>0</v>
      </c>
      <c r="G74" s="218">
        <v>16.55</v>
      </c>
      <c r="H74" s="218">
        <v>0</v>
      </c>
      <c r="I74" s="218">
        <v>18.920000000000002</v>
      </c>
      <c r="J74" s="218">
        <v>1.39</v>
      </c>
      <c r="K74" s="218">
        <v>125.07</v>
      </c>
      <c r="L74" s="218">
        <v>43.97</v>
      </c>
      <c r="M74" s="218">
        <v>0</v>
      </c>
      <c r="N74" s="218">
        <v>1</v>
      </c>
      <c r="O74" s="218">
        <v>1.69</v>
      </c>
      <c r="P74" s="218">
        <v>1.61</v>
      </c>
      <c r="Q74" s="218">
        <v>3.74</v>
      </c>
      <c r="R74" s="218">
        <v>5.46</v>
      </c>
      <c r="S74" s="218">
        <v>3.34</v>
      </c>
      <c r="T74" s="218">
        <v>0</v>
      </c>
      <c r="U74" s="218">
        <v>9.65</v>
      </c>
      <c r="V74" s="218">
        <v>5.27</v>
      </c>
      <c r="W74" s="218">
        <v>6.96</v>
      </c>
      <c r="X74" s="218">
        <v>22.97</v>
      </c>
      <c r="Y74" s="218">
        <v>0</v>
      </c>
      <c r="Z74" s="218">
        <v>38.79</v>
      </c>
      <c r="AA74" s="218">
        <v>13.25</v>
      </c>
      <c r="AB74" s="218">
        <v>0</v>
      </c>
      <c r="AC74" s="218">
        <v>0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1.08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</row>
    <row r="75" spans="1:42">
      <c r="A75" t="s">
        <v>117</v>
      </c>
      <c r="B75" s="218">
        <v>0</v>
      </c>
      <c r="C75" s="218">
        <v>7.2</v>
      </c>
      <c r="D75" s="218">
        <v>1.47</v>
      </c>
      <c r="E75" s="218">
        <v>0</v>
      </c>
      <c r="F75" s="218">
        <v>0</v>
      </c>
      <c r="G75" s="218">
        <v>16.55</v>
      </c>
      <c r="H75" s="218">
        <v>0</v>
      </c>
      <c r="I75" s="218">
        <v>18.920000000000002</v>
      </c>
      <c r="J75" s="218">
        <v>1.39</v>
      </c>
      <c r="K75" s="218">
        <v>125.99</v>
      </c>
      <c r="L75" s="218">
        <v>50.55</v>
      </c>
      <c r="M75" s="218">
        <v>0</v>
      </c>
      <c r="N75" s="218">
        <v>1</v>
      </c>
      <c r="O75" s="218">
        <v>1.69</v>
      </c>
      <c r="P75" s="218">
        <v>1.61</v>
      </c>
      <c r="Q75" s="218">
        <v>3.81</v>
      </c>
      <c r="R75" s="218">
        <v>5.42</v>
      </c>
      <c r="S75" s="218">
        <v>3.33</v>
      </c>
      <c r="T75" s="218">
        <v>0</v>
      </c>
      <c r="U75" s="218">
        <v>9.65</v>
      </c>
      <c r="V75" s="218">
        <v>5.27</v>
      </c>
      <c r="W75" s="218">
        <v>7.12</v>
      </c>
      <c r="X75" s="218">
        <v>23.46</v>
      </c>
      <c r="Y75" s="218">
        <v>0</v>
      </c>
      <c r="Z75" s="218">
        <v>41.69</v>
      </c>
      <c r="AA75" s="218">
        <v>13.57</v>
      </c>
      <c r="AB75" s="218">
        <v>0</v>
      </c>
      <c r="AC75" s="218">
        <v>0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1.08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</row>
    <row r="76" spans="1:42">
      <c r="A76" t="s">
        <v>118</v>
      </c>
      <c r="B76" s="218">
        <v>0</v>
      </c>
      <c r="C76" s="218">
        <v>7.2</v>
      </c>
      <c r="D76" s="218">
        <v>1.47</v>
      </c>
      <c r="E76" s="218">
        <v>0</v>
      </c>
      <c r="F76" s="218">
        <v>0</v>
      </c>
      <c r="G76" s="218">
        <v>16.55</v>
      </c>
      <c r="H76" s="218">
        <v>0</v>
      </c>
      <c r="I76" s="218">
        <v>18.920000000000002</v>
      </c>
      <c r="J76" s="218">
        <v>1.39</v>
      </c>
      <c r="K76" s="218">
        <v>125.94</v>
      </c>
      <c r="L76" s="218">
        <v>50.55</v>
      </c>
      <c r="M76" s="218">
        <v>0</v>
      </c>
      <c r="N76" s="218">
        <v>1</v>
      </c>
      <c r="O76" s="218">
        <v>1.69</v>
      </c>
      <c r="P76" s="218">
        <v>1.61</v>
      </c>
      <c r="Q76" s="218">
        <v>3.81</v>
      </c>
      <c r="R76" s="218">
        <v>5.34</v>
      </c>
      <c r="S76" s="218">
        <v>3.27</v>
      </c>
      <c r="T76" s="218">
        <v>0</v>
      </c>
      <c r="U76" s="218">
        <v>9.65</v>
      </c>
      <c r="V76" s="218">
        <v>5.27</v>
      </c>
      <c r="W76" s="218">
        <v>7.12</v>
      </c>
      <c r="X76" s="218">
        <v>23.46</v>
      </c>
      <c r="Y76" s="218">
        <v>0</v>
      </c>
      <c r="Z76" s="218">
        <v>41.69</v>
      </c>
      <c r="AA76" s="218">
        <v>13.57</v>
      </c>
      <c r="AB76" s="218">
        <v>0</v>
      </c>
      <c r="AC76" s="218">
        <v>0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1.08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</row>
    <row r="77" spans="1:42">
      <c r="A77" t="s">
        <v>119</v>
      </c>
      <c r="B77" s="218">
        <v>0</v>
      </c>
      <c r="C77" s="218">
        <v>7.2</v>
      </c>
      <c r="D77" s="218">
        <v>1.47</v>
      </c>
      <c r="E77" s="218">
        <v>0</v>
      </c>
      <c r="F77" s="218">
        <v>0</v>
      </c>
      <c r="G77" s="218">
        <v>16.55</v>
      </c>
      <c r="H77" s="218">
        <v>0</v>
      </c>
      <c r="I77" s="218">
        <v>18.920000000000002</v>
      </c>
      <c r="J77" s="218">
        <v>1.39</v>
      </c>
      <c r="K77" s="218">
        <v>125.92</v>
      </c>
      <c r="L77" s="218">
        <v>50.55</v>
      </c>
      <c r="M77" s="218">
        <v>0</v>
      </c>
      <c r="N77" s="218">
        <v>1</v>
      </c>
      <c r="O77" s="218">
        <v>1.69</v>
      </c>
      <c r="P77" s="218">
        <v>1.61</v>
      </c>
      <c r="Q77" s="218">
        <v>3.81</v>
      </c>
      <c r="R77" s="218">
        <v>5.34</v>
      </c>
      <c r="S77" s="218">
        <v>3.27</v>
      </c>
      <c r="T77" s="218">
        <v>0</v>
      </c>
      <c r="U77" s="218">
        <v>9.65</v>
      </c>
      <c r="V77" s="218">
        <v>5.27</v>
      </c>
      <c r="W77" s="218">
        <v>7.12</v>
      </c>
      <c r="X77" s="218">
        <v>23.46</v>
      </c>
      <c r="Y77" s="218">
        <v>0</v>
      </c>
      <c r="Z77" s="218">
        <v>41.69</v>
      </c>
      <c r="AA77" s="218">
        <v>13.57</v>
      </c>
      <c r="AB77" s="218">
        <v>0</v>
      </c>
      <c r="AC77" s="218">
        <v>0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1.08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</row>
    <row r="78" spans="1:42">
      <c r="A78" t="s">
        <v>120</v>
      </c>
      <c r="B78" s="218">
        <v>0</v>
      </c>
      <c r="C78" s="218">
        <v>7.33</v>
      </c>
      <c r="D78" s="218">
        <v>1.47</v>
      </c>
      <c r="E78" s="218">
        <v>0</v>
      </c>
      <c r="F78" s="218">
        <v>0</v>
      </c>
      <c r="G78" s="218">
        <v>16.55</v>
      </c>
      <c r="H78" s="218">
        <v>0</v>
      </c>
      <c r="I78" s="218">
        <v>18.920000000000002</v>
      </c>
      <c r="J78" s="218">
        <v>1.39</v>
      </c>
      <c r="K78" s="218">
        <v>125.94</v>
      </c>
      <c r="L78" s="218">
        <v>50.55</v>
      </c>
      <c r="M78" s="218">
        <v>0</v>
      </c>
      <c r="N78" s="218">
        <v>1</v>
      </c>
      <c r="O78" s="218">
        <v>1.69</v>
      </c>
      <c r="P78" s="218">
        <v>1.61</v>
      </c>
      <c r="Q78" s="218">
        <v>3.81</v>
      </c>
      <c r="R78" s="218">
        <v>5.34</v>
      </c>
      <c r="S78" s="218">
        <v>3.27</v>
      </c>
      <c r="T78" s="218">
        <v>0</v>
      </c>
      <c r="U78" s="218">
        <v>9.65</v>
      </c>
      <c r="V78" s="218">
        <v>5.27</v>
      </c>
      <c r="W78" s="218">
        <v>7.12</v>
      </c>
      <c r="X78" s="218">
        <v>23.46</v>
      </c>
      <c r="Y78" s="218">
        <v>0</v>
      </c>
      <c r="Z78" s="218">
        <v>41.69</v>
      </c>
      <c r="AA78" s="218">
        <v>13.57</v>
      </c>
      <c r="AB78" s="218">
        <v>0</v>
      </c>
      <c r="AC78" s="218">
        <v>0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1.08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</row>
    <row r="79" spans="1:42">
      <c r="A79" t="s">
        <v>121</v>
      </c>
      <c r="B79" s="218">
        <v>0</v>
      </c>
      <c r="C79" s="218">
        <v>7.33</v>
      </c>
      <c r="D79" s="218">
        <v>1.47</v>
      </c>
      <c r="E79" s="218">
        <v>0</v>
      </c>
      <c r="F79" s="218">
        <v>0</v>
      </c>
      <c r="G79" s="218">
        <v>16.55</v>
      </c>
      <c r="H79" s="218">
        <v>0</v>
      </c>
      <c r="I79" s="218">
        <v>18.920000000000002</v>
      </c>
      <c r="J79" s="218">
        <v>1.39</v>
      </c>
      <c r="K79" s="218">
        <v>129.96</v>
      </c>
      <c r="L79" s="218">
        <v>50.55</v>
      </c>
      <c r="M79" s="218">
        <v>0</v>
      </c>
      <c r="N79" s="218">
        <v>1</v>
      </c>
      <c r="O79" s="218">
        <v>1.69</v>
      </c>
      <c r="P79" s="218">
        <v>1.61</v>
      </c>
      <c r="Q79" s="218">
        <v>3.81</v>
      </c>
      <c r="R79" s="218">
        <v>5.52</v>
      </c>
      <c r="S79" s="218">
        <v>3.34</v>
      </c>
      <c r="T79" s="218">
        <v>0</v>
      </c>
      <c r="U79" s="218">
        <v>9.65</v>
      </c>
      <c r="V79" s="218">
        <v>0.24</v>
      </c>
      <c r="W79" s="218">
        <v>7.09</v>
      </c>
      <c r="X79" s="218">
        <v>6.15</v>
      </c>
      <c r="Y79" s="218">
        <v>0</v>
      </c>
      <c r="Z79" s="218">
        <v>41.68</v>
      </c>
      <c r="AA79" s="218">
        <v>13.57</v>
      </c>
      <c r="AB79" s="218">
        <v>0</v>
      </c>
      <c r="AC79" s="218">
        <v>0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1.08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</row>
    <row r="80" spans="1:42">
      <c r="A80" t="s">
        <v>122</v>
      </c>
      <c r="B80" s="218">
        <v>0</v>
      </c>
      <c r="C80" s="218">
        <v>7.33</v>
      </c>
      <c r="D80" s="218">
        <v>1.47</v>
      </c>
      <c r="E80" s="218">
        <v>0</v>
      </c>
      <c r="F80" s="218">
        <v>0</v>
      </c>
      <c r="G80" s="218">
        <v>16.55</v>
      </c>
      <c r="H80" s="218">
        <v>0</v>
      </c>
      <c r="I80" s="218">
        <v>18.920000000000002</v>
      </c>
      <c r="J80" s="218">
        <v>1.39</v>
      </c>
      <c r="K80" s="218">
        <v>129.96</v>
      </c>
      <c r="L80" s="218">
        <v>50.55</v>
      </c>
      <c r="M80" s="218">
        <v>0</v>
      </c>
      <c r="N80" s="218">
        <v>1</v>
      </c>
      <c r="O80" s="218">
        <v>1.69</v>
      </c>
      <c r="P80" s="218">
        <v>1.61</v>
      </c>
      <c r="Q80" s="218">
        <v>0.65</v>
      </c>
      <c r="R80" s="218">
        <v>0.72</v>
      </c>
      <c r="S80" s="218">
        <v>3.34</v>
      </c>
      <c r="T80" s="218">
        <v>0</v>
      </c>
      <c r="U80" s="218">
        <v>9.65</v>
      </c>
      <c r="V80" s="218">
        <v>0.24</v>
      </c>
      <c r="W80" s="218">
        <v>0.73</v>
      </c>
      <c r="X80" s="218">
        <v>1.29</v>
      </c>
      <c r="Y80" s="218">
        <v>0</v>
      </c>
      <c r="Z80" s="218">
        <v>41.68</v>
      </c>
      <c r="AA80" s="218">
        <v>13.57</v>
      </c>
      <c r="AB80" s="218">
        <v>0</v>
      </c>
      <c r="AC80" s="218">
        <v>0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1.08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</row>
    <row r="81" spans="1:42">
      <c r="A81" t="s">
        <v>123</v>
      </c>
      <c r="B81" s="218">
        <v>0</v>
      </c>
      <c r="C81" s="218">
        <v>7.47</v>
      </c>
      <c r="D81" s="218">
        <v>1.47</v>
      </c>
      <c r="E81" s="218">
        <v>0</v>
      </c>
      <c r="F81" s="218">
        <v>0</v>
      </c>
      <c r="G81" s="218">
        <v>16.55</v>
      </c>
      <c r="H81" s="218">
        <v>0</v>
      </c>
      <c r="I81" s="218">
        <v>18.920000000000002</v>
      </c>
      <c r="J81" s="218">
        <v>1.39</v>
      </c>
      <c r="K81" s="218">
        <v>125.94</v>
      </c>
      <c r="L81" s="218">
        <v>51.65</v>
      </c>
      <c r="M81" s="218">
        <v>0</v>
      </c>
      <c r="N81" s="218">
        <v>1</v>
      </c>
      <c r="O81" s="218">
        <v>1.69</v>
      </c>
      <c r="P81" s="218">
        <v>1.61</v>
      </c>
      <c r="Q81" s="218">
        <v>0.65</v>
      </c>
      <c r="R81" s="218">
        <v>0.72</v>
      </c>
      <c r="S81" s="218">
        <v>3.27</v>
      </c>
      <c r="T81" s="218">
        <v>0</v>
      </c>
      <c r="U81" s="218">
        <v>9.65</v>
      </c>
      <c r="V81" s="218">
        <v>0.24</v>
      </c>
      <c r="W81" s="218">
        <v>0.73</v>
      </c>
      <c r="X81" s="218">
        <v>1.28</v>
      </c>
      <c r="Y81" s="218">
        <v>0</v>
      </c>
      <c r="Z81" s="218">
        <v>40.98</v>
      </c>
      <c r="AA81" s="218">
        <v>13.57</v>
      </c>
      <c r="AB81" s="218">
        <v>0</v>
      </c>
      <c r="AC81" s="218">
        <v>0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1.08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</row>
    <row r="82" spans="1:42">
      <c r="A82" t="s">
        <v>124</v>
      </c>
      <c r="B82" s="218">
        <v>0</v>
      </c>
      <c r="C82" s="218">
        <v>7.47</v>
      </c>
      <c r="D82" s="218">
        <v>1.47</v>
      </c>
      <c r="E82" s="218">
        <v>0</v>
      </c>
      <c r="F82" s="218">
        <v>0</v>
      </c>
      <c r="G82" s="218">
        <v>16.55</v>
      </c>
      <c r="H82" s="218">
        <v>0</v>
      </c>
      <c r="I82" s="218">
        <v>18.920000000000002</v>
      </c>
      <c r="J82" s="218">
        <v>1.39</v>
      </c>
      <c r="K82" s="218">
        <v>125.92</v>
      </c>
      <c r="L82" s="218">
        <v>51.65</v>
      </c>
      <c r="M82" s="218">
        <v>0</v>
      </c>
      <c r="N82" s="218">
        <v>1</v>
      </c>
      <c r="O82" s="218">
        <v>1.69</v>
      </c>
      <c r="P82" s="218">
        <v>1.61</v>
      </c>
      <c r="Q82" s="218">
        <v>0.65</v>
      </c>
      <c r="R82" s="218">
        <v>0.72</v>
      </c>
      <c r="S82" s="218">
        <v>3.27</v>
      </c>
      <c r="T82" s="218">
        <v>0</v>
      </c>
      <c r="U82" s="218">
        <v>9.65</v>
      </c>
      <c r="V82" s="218">
        <v>0.24</v>
      </c>
      <c r="W82" s="218">
        <v>0.73</v>
      </c>
      <c r="X82" s="218">
        <v>1.28</v>
      </c>
      <c r="Y82" s="218">
        <v>0</v>
      </c>
      <c r="Z82" s="218">
        <v>40.98</v>
      </c>
      <c r="AA82" s="218">
        <v>13.57</v>
      </c>
      <c r="AB82" s="218">
        <v>0</v>
      </c>
      <c r="AC82" s="218">
        <v>0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1.08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</row>
    <row r="83" spans="1:42">
      <c r="A83" t="s">
        <v>125</v>
      </c>
      <c r="B83" s="218">
        <v>0</v>
      </c>
      <c r="C83" s="218">
        <v>7.47</v>
      </c>
      <c r="D83" s="218">
        <v>1.47</v>
      </c>
      <c r="E83" s="218">
        <v>0</v>
      </c>
      <c r="F83" s="218">
        <v>0</v>
      </c>
      <c r="G83" s="218">
        <v>16.55</v>
      </c>
      <c r="H83" s="218">
        <v>0</v>
      </c>
      <c r="I83" s="218">
        <v>19.48</v>
      </c>
      <c r="J83" s="218">
        <v>1.39</v>
      </c>
      <c r="K83" s="218">
        <v>125.71</v>
      </c>
      <c r="L83" s="218">
        <v>50.83</v>
      </c>
      <c r="M83" s="218">
        <v>0</v>
      </c>
      <c r="N83" s="218">
        <v>1</v>
      </c>
      <c r="O83" s="218">
        <v>1.69</v>
      </c>
      <c r="P83" s="218">
        <v>0.56999999999999995</v>
      </c>
      <c r="Q83" s="218">
        <v>0.65</v>
      </c>
      <c r="R83" s="218">
        <v>0.72</v>
      </c>
      <c r="S83" s="218">
        <v>3.27</v>
      </c>
      <c r="T83" s="218">
        <v>0</v>
      </c>
      <c r="U83" s="218">
        <v>9.65</v>
      </c>
      <c r="V83" s="218">
        <v>0.24</v>
      </c>
      <c r="W83" s="218">
        <v>0.73</v>
      </c>
      <c r="X83" s="218">
        <v>1.28</v>
      </c>
      <c r="Y83" s="218">
        <v>0</v>
      </c>
      <c r="Z83" s="218">
        <v>41.68</v>
      </c>
      <c r="AA83" s="218">
        <v>13.57</v>
      </c>
      <c r="AB83" s="218">
        <v>0</v>
      </c>
      <c r="AC83" s="218">
        <v>0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1.08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</row>
    <row r="84" spans="1:42">
      <c r="A84" t="s">
        <v>126</v>
      </c>
      <c r="B84" s="218">
        <v>0</v>
      </c>
      <c r="C84" s="218">
        <v>7.6</v>
      </c>
      <c r="D84" s="218">
        <v>1.47</v>
      </c>
      <c r="E84" s="218">
        <v>0</v>
      </c>
      <c r="F84" s="218">
        <v>0</v>
      </c>
      <c r="G84" s="218">
        <v>16.55</v>
      </c>
      <c r="H84" s="218">
        <v>0</v>
      </c>
      <c r="I84" s="218">
        <v>19.48</v>
      </c>
      <c r="J84" s="218">
        <v>1.39</v>
      </c>
      <c r="K84" s="218">
        <v>125.69</v>
      </c>
      <c r="L84" s="218">
        <v>50.78</v>
      </c>
      <c r="M84" s="218">
        <v>0</v>
      </c>
      <c r="N84" s="218">
        <v>1</v>
      </c>
      <c r="O84" s="218">
        <v>1.69</v>
      </c>
      <c r="P84" s="218">
        <v>0.48</v>
      </c>
      <c r="Q84" s="218">
        <v>3.81</v>
      </c>
      <c r="R84" s="218">
        <v>5.52</v>
      </c>
      <c r="S84" s="218">
        <v>3.27</v>
      </c>
      <c r="T84" s="218">
        <v>0</v>
      </c>
      <c r="U84" s="218">
        <v>9.65</v>
      </c>
      <c r="V84" s="218">
        <v>0.24</v>
      </c>
      <c r="W84" s="218">
        <v>7.09</v>
      </c>
      <c r="X84" s="218">
        <v>1.28</v>
      </c>
      <c r="Y84" s="218">
        <v>0</v>
      </c>
      <c r="Z84" s="218">
        <v>32.020000000000003</v>
      </c>
      <c r="AA84" s="218">
        <v>13.57</v>
      </c>
      <c r="AB84" s="218">
        <v>0</v>
      </c>
      <c r="AC84" s="218">
        <v>0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1.08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</row>
    <row r="85" spans="1:42">
      <c r="A85" t="s">
        <v>127</v>
      </c>
      <c r="B85" s="218">
        <v>0</v>
      </c>
      <c r="C85" s="218">
        <v>7.6</v>
      </c>
      <c r="D85" s="218">
        <v>1.47</v>
      </c>
      <c r="E85" s="218">
        <v>0</v>
      </c>
      <c r="F85" s="218">
        <v>0</v>
      </c>
      <c r="G85" s="218">
        <v>16.55</v>
      </c>
      <c r="H85" s="218">
        <v>0</v>
      </c>
      <c r="I85" s="218">
        <v>19.48</v>
      </c>
      <c r="J85" s="218">
        <v>1.39</v>
      </c>
      <c r="K85" s="218">
        <v>125.7</v>
      </c>
      <c r="L85" s="218">
        <v>50.74</v>
      </c>
      <c r="M85" s="218">
        <v>0</v>
      </c>
      <c r="N85" s="218">
        <v>1</v>
      </c>
      <c r="O85" s="218">
        <v>1.69</v>
      </c>
      <c r="P85" s="218">
        <v>1.89</v>
      </c>
      <c r="Q85" s="218">
        <v>3.81</v>
      </c>
      <c r="R85" s="218">
        <v>5.52</v>
      </c>
      <c r="S85" s="218">
        <v>3.27</v>
      </c>
      <c r="T85" s="218">
        <v>0</v>
      </c>
      <c r="U85" s="218">
        <v>9.65</v>
      </c>
      <c r="V85" s="218">
        <v>0.22</v>
      </c>
      <c r="W85" s="218">
        <v>7.09</v>
      </c>
      <c r="X85" s="218">
        <v>1.25</v>
      </c>
      <c r="Y85" s="218">
        <v>0</v>
      </c>
      <c r="Z85" s="218">
        <v>32.020000000000003</v>
      </c>
      <c r="AA85" s="218">
        <v>13.57</v>
      </c>
      <c r="AB85" s="218">
        <v>0</v>
      </c>
      <c r="AC85" s="218">
        <v>0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1.08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</row>
    <row r="86" spans="1:42">
      <c r="A86" t="s">
        <v>128</v>
      </c>
      <c r="B86" s="218">
        <v>0</v>
      </c>
      <c r="C86" s="218">
        <v>7.6</v>
      </c>
      <c r="D86" s="218">
        <v>1.47</v>
      </c>
      <c r="E86" s="218">
        <v>0</v>
      </c>
      <c r="F86" s="218">
        <v>0</v>
      </c>
      <c r="G86" s="218">
        <v>16.55</v>
      </c>
      <c r="H86" s="218">
        <v>0</v>
      </c>
      <c r="I86" s="218">
        <v>19.48</v>
      </c>
      <c r="J86" s="218">
        <v>1.39</v>
      </c>
      <c r="K86" s="218">
        <v>125.72</v>
      </c>
      <c r="L86" s="218">
        <v>50.74</v>
      </c>
      <c r="M86" s="218">
        <v>0</v>
      </c>
      <c r="N86" s="218">
        <v>1</v>
      </c>
      <c r="O86" s="218">
        <v>1.69</v>
      </c>
      <c r="P86" s="218">
        <v>1.89</v>
      </c>
      <c r="Q86" s="218">
        <v>3.81</v>
      </c>
      <c r="R86" s="218">
        <v>5.52</v>
      </c>
      <c r="S86" s="218">
        <v>3.27</v>
      </c>
      <c r="T86" s="218">
        <v>0</v>
      </c>
      <c r="U86" s="218">
        <v>9.65</v>
      </c>
      <c r="V86" s="218">
        <v>0.22</v>
      </c>
      <c r="W86" s="218">
        <v>7.09</v>
      </c>
      <c r="X86" s="218">
        <v>1.25</v>
      </c>
      <c r="Y86" s="218">
        <v>0</v>
      </c>
      <c r="Z86" s="218">
        <v>32.020000000000003</v>
      </c>
      <c r="AA86" s="218">
        <v>13.57</v>
      </c>
      <c r="AB86" s="218">
        <v>0</v>
      </c>
      <c r="AC86" s="218">
        <v>0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1.08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</row>
    <row r="87" spans="1:42">
      <c r="A87" t="s">
        <v>129</v>
      </c>
      <c r="B87" s="218">
        <v>0</v>
      </c>
      <c r="C87" s="218">
        <v>7.73</v>
      </c>
      <c r="D87" s="218">
        <v>1.47</v>
      </c>
      <c r="E87" s="218">
        <v>0</v>
      </c>
      <c r="F87" s="218">
        <v>0</v>
      </c>
      <c r="G87" s="218">
        <v>16.55</v>
      </c>
      <c r="H87" s="218">
        <v>0</v>
      </c>
      <c r="I87" s="218">
        <v>19.48</v>
      </c>
      <c r="J87" s="218">
        <v>1.39</v>
      </c>
      <c r="K87" s="218">
        <v>125.7</v>
      </c>
      <c r="L87" s="218">
        <v>50.24</v>
      </c>
      <c r="M87" s="218">
        <v>0</v>
      </c>
      <c r="N87" s="218">
        <v>1</v>
      </c>
      <c r="O87" s="218">
        <v>1.69</v>
      </c>
      <c r="P87" s="218">
        <v>1.71</v>
      </c>
      <c r="Q87" s="218">
        <v>3.81</v>
      </c>
      <c r="R87" s="218">
        <v>5.86</v>
      </c>
      <c r="S87" s="218">
        <v>3.27</v>
      </c>
      <c r="T87" s="218">
        <v>0</v>
      </c>
      <c r="U87" s="218">
        <v>9.65</v>
      </c>
      <c r="V87" s="218">
        <v>0.22</v>
      </c>
      <c r="W87" s="218">
        <v>7.09</v>
      </c>
      <c r="X87" s="218">
        <v>22.39</v>
      </c>
      <c r="Y87" s="218">
        <v>0</v>
      </c>
      <c r="Z87" s="218">
        <v>30.91</v>
      </c>
      <c r="AA87" s="218">
        <v>13.49</v>
      </c>
      <c r="AB87" s="218">
        <v>0</v>
      </c>
      <c r="AC87" s="218">
        <v>0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1.08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</row>
    <row r="88" spans="1:42">
      <c r="A88" t="s">
        <v>130</v>
      </c>
      <c r="B88" s="218">
        <v>0</v>
      </c>
      <c r="C88" s="218">
        <v>7.73</v>
      </c>
      <c r="D88" s="218">
        <v>1.47</v>
      </c>
      <c r="E88" s="218">
        <v>0</v>
      </c>
      <c r="F88" s="218">
        <v>0</v>
      </c>
      <c r="G88" s="218">
        <v>16.55</v>
      </c>
      <c r="H88" s="218">
        <v>0</v>
      </c>
      <c r="I88" s="218">
        <v>19.48</v>
      </c>
      <c r="J88" s="218">
        <v>1.39</v>
      </c>
      <c r="K88" s="218">
        <v>125.72</v>
      </c>
      <c r="L88" s="218">
        <v>50.74</v>
      </c>
      <c r="M88" s="218">
        <v>0</v>
      </c>
      <c r="N88" s="218">
        <v>1</v>
      </c>
      <c r="O88" s="218">
        <v>1.69</v>
      </c>
      <c r="P88" s="218">
        <v>1.71</v>
      </c>
      <c r="Q88" s="218">
        <v>3.81</v>
      </c>
      <c r="R88" s="218">
        <v>5.86</v>
      </c>
      <c r="S88" s="218">
        <v>3.27</v>
      </c>
      <c r="T88" s="218">
        <v>0</v>
      </c>
      <c r="U88" s="218">
        <v>9.65</v>
      </c>
      <c r="V88" s="218">
        <v>0.22</v>
      </c>
      <c r="W88" s="218">
        <v>7.09</v>
      </c>
      <c r="X88" s="218">
        <v>22.39</v>
      </c>
      <c r="Y88" s="218">
        <v>0</v>
      </c>
      <c r="Z88" s="218">
        <v>30.91</v>
      </c>
      <c r="AA88" s="218">
        <v>13.49</v>
      </c>
      <c r="AB88" s="218">
        <v>0</v>
      </c>
      <c r="AC88" s="218">
        <v>0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1.08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</row>
    <row r="89" spans="1:42">
      <c r="A89" t="s">
        <v>131</v>
      </c>
      <c r="B89" s="218">
        <v>0</v>
      </c>
      <c r="C89" s="218">
        <v>7.73</v>
      </c>
      <c r="D89" s="218">
        <v>1.47</v>
      </c>
      <c r="E89" s="218">
        <v>0</v>
      </c>
      <c r="F89" s="218">
        <v>0</v>
      </c>
      <c r="G89" s="218">
        <v>16.55</v>
      </c>
      <c r="H89" s="218">
        <v>0</v>
      </c>
      <c r="I89" s="218">
        <v>19.48</v>
      </c>
      <c r="J89" s="218">
        <v>1.39</v>
      </c>
      <c r="K89" s="218">
        <v>125.7</v>
      </c>
      <c r="L89" s="218">
        <v>50.74</v>
      </c>
      <c r="M89" s="218">
        <v>0</v>
      </c>
      <c r="N89" s="218">
        <v>1</v>
      </c>
      <c r="O89" s="218">
        <v>1.69</v>
      </c>
      <c r="P89" s="218">
        <v>1.71</v>
      </c>
      <c r="Q89" s="218">
        <v>3.81</v>
      </c>
      <c r="R89" s="218">
        <v>5.86</v>
      </c>
      <c r="S89" s="218">
        <v>3.27</v>
      </c>
      <c r="T89" s="218">
        <v>0</v>
      </c>
      <c r="U89" s="218">
        <v>9.65</v>
      </c>
      <c r="V89" s="218">
        <v>0.22</v>
      </c>
      <c r="W89" s="218">
        <v>7.09</v>
      </c>
      <c r="X89" s="218">
        <v>22.39</v>
      </c>
      <c r="Y89" s="218">
        <v>0</v>
      </c>
      <c r="Z89" s="218">
        <v>32.020000000000003</v>
      </c>
      <c r="AA89" s="218">
        <v>13.57</v>
      </c>
      <c r="AB89" s="218">
        <v>0</v>
      </c>
      <c r="AC89" s="218">
        <v>0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1.08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</row>
    <row r="90" spans="1:42">
      <c r="A90" t="s">
        <v>132</v>
      </c>
      <c r="B90" s="218">
        <v>0</v>
      </c>
      <c r="C90" s="218">
        <v>7.73</v>
      </c>
      <c r="D90" s="218">
        <v>1.47</v>
      </c>
      <c r="E90" s="218">
        <v>0</v>
      </c>
      <c r="F90" s="218">
        <v>0</v>
      </c>
      <c r="G90" s="218">
        <v>16.55</v>
      </c>
      <c r="H90" s="218">
        <v>0</v>
      </c>
      <c r="I90" s="218">
        <v>19.48</v>
      </c>
      <c r="J90" s="218">
        <v>1.39</v>
      </c>
      <c r="K90" s="218">
        <v>125.72</v>
      </c>
      <c r="L90" s="218">
        <v>50.74</v>
      </c>
      <c r="M90" s="218">
        <v>0</v>
      </c>
      <c r="N90" s="218">
        <v>1</v>
      </c>
      <c r="O90" s="218">
        <v>1.69</v>
      </c>
      <c r="P90" s="218">
        <v>1.71</v>
      </c>
      <c r="Q90" s="218">
        <v>3.81</v>
      </c>
      <c r="R90" s="218">
        <v>5.86</v>
      </c>
      <c r="S90" s="218">
        <v>3.27</v>
      </c>
      <c r="T90" s="218">
        <v>0</v>
      </c>
      <c r="U90" s="218">
        <v>9.65</v>
      </c>
      <c r="V90" s="218">
        <v>0.22</v>
      </c>
      <c r="W90" s="218">
        <v>7.09</v>
      </c>
      <c r="X90" s="218">
        <v>22.39</v>
      </c>
      <c r="Y90" s="218">
        <v>0</v>
      </c>
      <c r="Z90" s="218">
        <v>32.020000000000003</v>
      </c>
      <c r="AA90" s="218">
        <v>13.57</v>
      </c>
      <c r="AB90" s="218">
        <v>0</v>
      </c>
      <c r="AC90" s="218">
        <v>0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1.08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</row>
    <row r="91" spans="1:42">
      <c r="A91" t="s">
        <v>133</v>
      </c>
      <c r="B91" s="218">
        <v>0</v>
      </c>
      <c r="C91" s="218">
        <v>7.73</v>
      </c>
      <c r="D91" s="218">
        <v>1.47</v>
      </c>
      <c r="E91" s="218">
        <v>0</v>
      </c>
      <c r="F91" s="218">
        <v>0</v>
      </c>
      <c r="G91" s="218">
        <v>16.55</v>
      </c>
      <c r="H91" s="218">
        <v>0</v>
      </c>
      <c r="I91" s="218">
        <v>19.760000000000002</v>
      </c>
      <c r="J91" s="218">
        <v>1.39</v>
      </c>
      <c r="K91" s="218">
        <v>125.7</v>
      </c>
      <c r="L91" s="218">
        <v>50.74</v>
      </c>
      <c r="M91" s="218">
        <v>0</v>
      </c>
      <c r="N91" s="218">
        <v>1</v>
      </c>
      <c r="O91" s="218">
        <v>1.69</v>
      </c>
      <c r="P91" s="218">
        <v>1.71</v>
      </c>
      <c r="Q91" s="218">
        <v>3.81</v>
      </c>
      <c r="R91" s="218">
        <v>5.27</v>
      </c>
      <c r="S91" s="218">
        <v>3.27</v>
      </c>
      <c r="T91" s="218">
        <v>0</v>
      </c>
      <c r="U91" s="218">
        <v>9.65</v>
      </c>
      <c r="V91" s="218">
        <v>3.89</v>
      </c>
      <c r="W91" s="218">
        <v>6.93</v>
      </c>
      <c r="X91" s="218">
        <v>22.39</v>
      </c>
      <c r="Y91" s="218">
        <v>0</v>
      </c>
      <c r="Z91" s="218">
        <v>32.020000000000003</v>
      </c>
      <c r="AA91" s="218">
        <v>13.57</v>
      </c>
      <c r="AB91" s="218">
        <v>0</v>
      </c>
      <c r="AC91" s="218">
        <v>0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0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</row>
    <row r="92" spans="1:42">
      <c r="A92" t="s">
        <v>134</v>
      </c>
      <c r="B92" s="218">
        <v>0</v>
      </c>
      <c r="C92" s="218">
        <v>7.73</v>
      </c>
      <c r="D92" s="218">
        <v>1.47</v>
      </c>
      <c r="E92" s="218">
        <v>0</v>
      </c>
      <c r="F92" s="218">
        <v>0</v>
      </c>
      <c r="G92" s="218">
        <v>16.55</v>
      </c>
      <c r="H92" s="218">
        <v>0</v>
      </c>
      <c r="I92" s="218">
        <v>19.760000000000002</v>
      </c>
      <c r="J92" s="218">
        <v>1.39</v>
      </c>
      <c r="K92" s="218">
        <v>125.72</v>
      </c>
      <c r="L92" s="218">
        <v>50.74</v>
      </c>
      <c r="M92" s="218">
        <v>0</v>
      </c>
      <c r="N92" s="218">
        <v>1</v>
      </c>
      <c r="O92" s="218">
        <v>1.69</v>
      </c>
      <c r="P92" s="218">
        <v>1.71</v>
      </c>
      <c r="Q92" s="218">
        <v>3.81</v>
      </c>
      <c r="R92" s="218">
        <v>5.27</v>
      </c>
      <c r="S92" s="218">
        <v>3.27</v>
      </c>
      <c r="T92" s="218">
        <v>0</v>
      </c>
      <c r="U92" s="218">
        <v>9.65</v>
      </c>
      <c r="V92" s="218">
        <v>5.27</v>
      </c>
      <c r="W92" s="218">
        <v>7.09</v>
      </c>
      <c r="X92" s="218">
        <v>22.39</v>
      </c>
      <c r="Y92" s="218">
        <v>0</v>
      </c>
      <c r="Z92" s="218">
        <v>41.69</v>
      </c>
      <c r="AA92" s="218">
        <v>13.57</v>
      </c>
      <c r="AB92" s="218">
        <v>0</v>
      </c>
      <c r="AC92" s="218">
        <v>0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0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</row>
    <row r="93" spans="1:42">
      <c r="A93" t="s">
        <v>135</v>
      </c>
      <c r="B93" s="218">
        <v>0</v>
      </c>
      <c r="C93" s="218">
        <v>7.73</v>
      </c>
      <c r="D93" s="218">
        <v>1.47</v>
      </c>
      <c r="E93" s="218">
        <v>0</v>
      </c>
      <c r="F93" s="218">
        <v>0</v>
      </c>
      <c r="G93" s="218">
        <v>16.55</v>
      </c>
      <c r="H93" s="218">
        <v>0</v>
      </c>
      <c r="I93" s="218">
        <v>19.760000000000002</v>
      </c>
      <c r="J93" s="218">
        <v>1.39</v>
      </c>
      <c r="K93" s="218">
        <v>125.7</v>
      </c>
      <c r="L93" s="218">
        <v>50.74</v>
      </c>
      <c r="M93" s="218">
        <v>0</v>
      </c>
      <c r="N93" s="218">
        <v>1</v>
      </c>
      <c r="O93" s="218">
        <v>1.69</v>
      </c>
      <c r="P93" s="218">
        <v>1.71</v>
      </c>
      <c r="Q93" s="218">
        <v>3.81</v>
      </c>
      <c r="R93" s="218">
        <v>5.27</v>
      </c>
      <c r="S93" s="218">
        <v>3.27</v>
      </c>
      <c r="T93" s="218">
        <v>0</v>
      </c>
      <c r="U93" s="218">
        <v>9.65</v>
      </c>
      <c r="V93" s="218">
        <v>5.27</v>
      </c>
      <c r="W93" s="218">
        <v>7.09</v>
      </c>
      <c r="X93" s="218">
        <v>22.39</v>
      </c>
      <c r="Y93" s="218">
        <v>0</v>
      </c>
      <c r="Z93" s="218">
        <v>41.23</v>
      </c>
      <c r="AA93" s="218">
        <v>13.57</v>
      </c>
      <c r="AB93" s="218">
        <v>0</v>
      </c>
      <c r="AC93" s="218">
        <v>0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0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</row>
    <row r="94" spans="1:42">
      <c r="A94" t="s">
        <v>136</v>
      </c>
      <c r="B94" s="218">
        <v>0</v>
      </c>
      <c r="C94" s="218">
        <v>7.73</v>
      </c>
      <c r="D94" s="218">
        <v>1.47</v>
      </c>
      <c r="E94" s="218">
        <v>0</v>
      </c>
      <c r="F94" s="218">
        <v>0</v>
      </c>
      <c r="G94" s="218">
        <v>16.55</v>
      </c>
      <c r="H94" s="218">
        <v>0</v>
      </c>
      <c r="I94" s="218">
        <v>19.760000000000002</v>
      </c>
      <c r="J94" s="218">
        <v>1.39</v>
      </c>
      <c r="K94" s="218">
        <v>125.72</v>
      </c>
      <c r="L94" s="218">
        <v>50.74</v>
      </c>
      <c r="M94" s="218">
        <v>0</v>
      </c>
      <c r="N94" s="218">
        <v>1</v>
      </c>
      <c r="O94" s="218">
        <v>1.69</v>
      </c>
      <c r="P94" s="218">
        <v>1.71</v>
      </c>
      <c r="Q94" s="218">
        <v>3.81</v>
      </c>
      <c r="R94" s="218">
        <v>5.27</v>
      </c>
      <c r="S94" s="218">
        <v>3.27</v>
      </c>
      <c r="T94" s="218">
        <v>0</v>
      </c>
      <c r="U94" s="218">
        <v>9.65</v>
      </c>
      <c r="V94" s="218">
        <v>5.27</v>
      </c>
      <c r="W94" s="218">
        <v>7.09</v>
      </c>
      <c r="X94" s="218">
        <v>22.39</v>
      </c>
      <c r="Y94" s="218">
        <v>0</v>
      </c>
      <c r="Z94" s="218">
        <v>41.33</v>
      </c>
      <c r="AA94" s="218">
        <v>13.57</v>
      </c>
      <c r="AB94" s="218">
        <v>0</v>
      </c>
      <c r="AC94" s="218">
        <v>0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0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</row>
    <row r="95" spans="1:42">
      <c r="A95" t="s">
        <v>137</v>
      </c>
      <c r="B95" s="218">
        <v>0</v>
      </c>
      <c r="C95" s="218">
        <v>7.73</v>
      </c>
      <c r="D95" s="218">
        <v>1.47</v>
      </c>
      <c r="E95" s="218">
        <v>0</v>
      </c>
      <c r="F95" s="218">
        <v>0</v>
      </c>
      <c r="G95" s="218">
        <v>16.55</v>
      </c>
      <c r="H95" s="218">
        <v>0</v>
      </c>
      <c r="I95" s="218">
        <v>19.760000000000002</v>
      </c>
      <c r="J95" s="218">
        <v>1.39</v>
      </c>
      <c r="K95" s="218">
        <v>125.72</v>
      </c>
      <c r="L95" s="218">
        <v>50.74</v>
      </c>
      <c r="M95" s="218">
        <v>0</v>
      </c>
      <c r="N95" s="218">
        <v>1</v>
      </c>
      <c r="O95" s="218">
        <v>1.69</v>
      </c>
      <c r="P95" s="218">
        <v>1.71</v>
      </c>
      <c r="Q95" s="218">
        <v>3.81</v>
      </c>
      <c r="R95" s="218">
        <v>5.27</v>
      </c>
      <c r="S95" s="218">
        <v>3.27</v>
      </c>
      <c r="T95" s="218">
        <v>0</v>
      </c>
      <c r="U95" s="218">
        <v>9.65</v>
      </c>
      <c r="V95" s="218">
        <v>5.27</v>
      </c>
      <c r="W95" s="218">
        <v>7.09</v>
      </c>
      <c r="X95" s="218">
        <v>22.39</v>
      </c>
      <c r="Y95" s="218">
        <v>0</v>
      </c>
      <c r="Z95" s="218">
        <v>41.69</v>
      </c>
      <c r="AA95" s="218">
        <v>13.57</v>
      </c>
      <c r="AB95" s="218">
        <v>0</v>
      </c>
      <c r="AC95" s="218">
        <v>0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0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</row>
    <row r="96" spans="1:42">
      <c r="A96" t="s">
        <v>138</v>
      </c>
      <c r="B96" s="218">
        <v>0</v>
      </c>
      <c r="C96" s="218">
        <v>7.73</v>
      </c>
      <c r="D96" s="218">
        <v>1.47</v>
      </c>
      <c r="E96" s="218">
        <v>0</v>
      </c>
      <c r="F96" s="218">
        <v>0</v>
      </c>
      <c r="G96" s="218">
        <v>16.55</v>
      </c>
      <c r="H96" s="218">
        <v>0</v>
      </c>
      <c r="I96" s="218">
        <v>19.760000000000002</v>
      </c>
      <c r="J96" s="218">
        <v>1.39</v>
      </c>
      <c r="K96" s="218">
        <v>125.72</v>
      </c>
      <c r="L96" s="218">
        <v>50.74</v>
      </c>
      <c r="M96" s="218">
        <v>0</v>
      </c>
      <c r="N96" s="218">
        <v>1</v>
      </c>
      <c r="O96" s="218">
        <v>1.69</v>
      </c>
      <c r="P96" s="218">
        <v>1.71</v>
      </c>
      <c r="Q96" s="218">
        <v>3.81</v>
      </c>
      <c r="R96" s="218">
        <v>5.27</v>
      </c>
      <c r="S96" s="218">
        <v>3.27</v>
      </c>
      <c r="T96" s="218">
        <v>0</v>
      </c>
      <c r="U96" s="218">
        <v>9.65</v>
      </c>
      <c r="V96" s="218">
        <v>5.27</v>
      </c>
      <c r="W96" s="218">
        <v>7.09</v>
      </c>
      <c r="X96" s="218">
        <v>22.39</v>
      </c>
      <c r="Y96" s="218">
        <v>0</v>
      </c>
      <c r="Z96" s="218">
        <v>41.69</v>
      </c>
      <c r="AA96" s="218">
        <v>13.57</v>
      </c>
      <c r="AB96" s="218">
        <v>0</v>
      </c>
      <c r="AC96" s="218">
        <v>0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0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</row>
    <row r="97" spans="1:42">
      <c r="A97" t="s">
        <v>139</v>
      </c>
      <c r="B97" s="218">
        <v>0</v>
      </c>
      <c r="C97" s="218">
        <v>7.87</v>
      </c>
      <c r="D97" s="218">
        <v>1.47</v>
      </c>
      <c r="E97" s="218">
        <v>0</v>
      </c>
      <c r="F97" s="218">
        <v>0</v>
      </c>
      <c r="G97" s="218">
        <v>16.55</v>
      </c>
      <c r="H97" s="218">
        <v>0</v>
      </c>
      <c r="I97" s="218">
        <v>19.760000000000002</v>
      </c>
      <c r="J97" s="218">
        <v>1.39</v>
      </c>
      <c r="K97" s="218">
        <v>125.72</v>
      </c>
      <c r="L97" s="218">
        <v>50.74</v>
      </c>
      <c r="M97" s="218">
        <v>0</v>
      </c>
      <c r="N97" s="218">
        <v>1</v>
      </c>
      <c r="O97" s="218">
        <v>1.69</v>
      </c>
      <c r="P97" s="218">
        <v>1.71</v>
      </c>
      <c r="Q97" s="218">
        <v>3.81</v>
      </c>
      <c r="R97" s="218">
        <v>5.27</v>
      </c>
      <c r="S97" s="218">
        <v>3.27</v>
      </c>
      <c r="T97" s="218">
        <v>0</v>
      </c>
      <c r="U97" s="218">
        <v>9.65</v>
      </c>
      <c r="V97" s="218">
        <v>5.27</v>
      </c>
      <c r="W97" s="218">
        <v>7.09</v>
      </c>
      <c r="X97" s="218">
        <v>22.39</v>
      </c>
      <c r="Y97" s="218">
        <v>0</v>
      </c>
      <c r="Z97" s="218">
        <v>41.69</v>
      </c>
      <c r="AA97" s="218">
        <v>13.57</v>
      </c>
      <c r="AB97" s="218">
        <v>0</v>
      </c>
      <c r="AC97" s="218">
        <v>0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0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</row>
    <row r="98" spans="1:42">
      <c r="A98" t="s">
        <v>140</v>
      </c>
      <c r="B98" s="218">
        <v>0</v>
      </c>
      <c r="C98" s="218">
        <v>7.87</v>
      </c>
      <c r="D98" s="218">
        <v>1.47</v>
      </c>
      <c r="E98" s="218">
        <v>0</v>
      </c>
      <c r="F98" s="218">
        <v>0</v>
      </c>
      <c r="G98" s="218">
        <v>16.55</v>
      </c>
      <c r="H98" s="218">
        <v>0</v>
      </c>
      <c r="I98" s="218">
        <v>19.760000000000002</v>
      </c>
      <c r="J98" s="218">
        <v>1.39</v>
      </c>
      <c r="K98" s="218">
        <v>125.72</v>
      </c>
      <c r="L98" s="218">
        <v>50.74</v>
      </c>
      <c r="M98" s="218">
        <v>0</v>
      </c>
      <c r="N98" s="218">
        <v>1</v>
      </c>
      <c r="O98" s="218">
        <v>1.69</v>
      </c>
      <c r="P98" s="218">
        <v>1.71</v>
      </c>
      <c r="Q98" s="218">
        <v>3.81</v>
      </c>
      <c r="R98" s="218">
        <v>5.27</v>
      </c>
      <c r="S98" s="218">
        <v>3.27</v>
      </c>
      <c r="T98" s="218">
        <v>0</v>
      </c>
      <c r="U98" s="218">
        <v>9.65</v>
      </c>
      <c r="V98" s="218">
        <v>5.27</v>
      </c>
      <c r="W98" s="218">
        <v>7.09</v>
      </c>
      <c r="X98" s="218">
        <v>22.4</v>
      </c>
      <c r="Y98" s="218">
        <v>0</v>
      </c>
      <c r="Z98" s="218">
        <v>41.69</v>
      </c>
      <c r="AA98" s="218">
        <v>13.57</v>
      </c>
      <c r="AB98" s="218">
        <v>0</v>
      </c>
      <c r="AC98" s="218">
        <v>0</v>
      </c>
      <c r="AD98" s="218">
        <v>0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0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0.18679000000000018</v>
      </c>
      <c r="D99">
        <f t="shared" si="0"/>
        <v>2.0269999999999989E-2</v>
      </c>
      <c r="E99">
        <f t="shared" si="0"/>
        <v>0</v>
      </c>
      <c r="F99">
        <f t="shared" si="0"/>
        <v>0</v>
      </c>
      <c r="G99">
        <f t="shared" si="0"/>
        <v>0.39719999999999933</v>
      </c>
      <c r="H99">
        <f t="shared" si="0"/>
        <v>0</v>
      </c>
      <c r="I99">
        <f t="shared" si="0"/>
        <v>0.46721999999999997</v>
      </c>
      <c r="J99">
        <f t="shared" si="0"/>
        <v>3.4829999999999986E-2</v>
      </c>
      <c r="K99">
        <f t="shared" si="0"/>
        <v>2.8779499999999989</v>
      </c>
      <c r="L99">
        <f t="shared" si="0"/>
        <v>1.0952349999999993</v>
      </c>
      <c r="M99">
        <f t="shared" si="0"/>
        <v>0</v>
      </c>
      <c r="N99">
        <f t="shared" si="0"/>
        <v>0.105115</v>
      </c>
      <c r="O99">
        <f t="shared" si="0"/>
        <v>0.15614750000000033</v>
      </c>
      <c r="P99">
        <f t="shared" si="0"/>
        <v>4.6050000000000077E-2</v>
      </c>
      <c r="Q99">
        <f t="shared" si="0"/>
        <v>8.7020000000000056E-2</v>
      </c>
      <c r="R99">
        <f t="shared" si="0"/>
        <v>0.13068499999999994</v>
      </c>
      <c r="S99">
        <f t="shared" si="0"/>
        <v>8.0582499999999876E-2</v>
      </c>
      <c r="T99">
        <f t="shared" si="0"/>
        <v>0</v>
      </c>
      <c r="U99">
        <f t="shared" si="0"/>
        <v>0.21771249999999967</v>
      </c>
      <c r="V99">
        <f t="shared" si="0"/>
        <v>0.10779249999999996</v>
      </c>
      <c r="W99">
        <f t="shared" si="0"/>
        <v>0.15405249999999995</v>
      </c>
      <c r="X99">
        <f t="shared" si="0"/>
        <v>0.45768750000000064</v>
      </c>
      <c r="Y99">
        <f t="shared" si="0"/>
        <v>0</v>
      </c>
      <c r="Z99">
        <f t="shared" si="0"/>
        <v>0.76691249999999989</v>
      </c>
      <c r="AA99">
        <f t="shared" si="0"/>
        <v>0.29817999999999995</v>
      </c>
      <c r="AB99">
        <f t="shared" si="0"/>
        <v>0</v>
      </c>
      <c r="AC99">
        <f t="shared" si="0"/>
        <v>1.007999999999999E-2</v>
      </c>
      <c r="AD99">
        <f t="shared" si="0"/>
        <v>1.5924999999999999E-3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1.1769999999999985E-2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0</v>
      </c>
      <c r="L3" s="218">
        <v>0</v>
      </c>
      <c r="M3" s="218">
        <v>0</v>
      </c>
      <c r="N3" s="218">
        <v>0</v>
      </c>
      <c r="O3" s="218">
        <v>0</v>
      </c>
      <c r="P3" s="218">
        <v>0</v>
      </c>
      <c r="Q3" s="218">
        <v>0</v>
      </c>
      <c r="R3" s="218">
        <v>0</v>
      </c>
      <c r="S3" s="218">
        <v>0</v>
      </c>
      <c r="T3" s="218">
        <v>0</v>
      </c>
      <c r="U3" s="218">
        <v>0</v>
      </c>
      <c r="V3" s="218">
        <v>0</v>
      </c>
      <c r="W3" s="218">
        <v>0</v>
      </c>
      <c r="X3" s="218">
        <v>0</v>
      </c>
      <c r="Y3" s="218">
        <v>0</v>
      </c>
      <c r="Z3" s="218">
        <v>0</v>
      </c>
      <c r="AA3" s="218">
        <v>0</v>
      </c>
      <c r="AB3" s="218">
        <v>0</v>
      </c>
      <c r="AC3" s="218">
        <v>0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-0.11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</row>
    <row r="4" spans="1:42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0</v>
      </c>
      <c r="L4" s="218">
        <v>0</v>
      </c>
      <c r="M4" s="218">
        <v>0</v>
      </c>
      <c r="N4" s="218">
        <v>0</v>
      </c>
      <c r="O4" s="218">
        <v>0</v>
      </c>
      <c r="P4" s="218">
        <v>0</v>
      </c>
      <c r="Q4" s="218">
        <v>0</v>
      </c>
      <c r="R4" s="218">
        <v>0</v>
      </c>
      <c r="S4" s="218">
        <v>0</v>
      </c>
      <c r="T4" s="218">
        <v>0</v>
      </c>
      <c r="U4" s="218">
        <v>0</v>
      </c>
      <c r="V4" s="218">
        <v>0</v>
      </c>
      <c r="W4" s="218">
        <v>0</v>
      </c>
      <c r="X4" s="218">
        <v>0</v>
      </c>
      <c r="Y4" s="218">
        <v>0</v>
      </c>
      <c r="Z4" s="218">
        <v>0</v>
      </c>
      <c r="AA4" s="218">
        <v>0</v>
      </c>
      <c r="AB4" s="218">
        <v>0</v>
      </c>
      <c r="AC4" s="218">
        <v>0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-0.11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</row>
    <row r="5" spans="1:42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0</v>
      </c>
      <c r="L5" s="218">
        <v>0</v>
      </c>
      <c r="M5" s="218">
        <v>0</v>
      </c>
      <c r="N5" s="218">
        <v>0</v>
      </c>
      <c r="O5" s="218">
        <v>0</v>
      </c>
      <c r="P5" s="218">
        <v>0</v>
      </c>
      <c r="Q5" s="218">
        <v>0</v>
      </c>
      <c r="R5" s="218">
        <v>0</v>
      </c>
      <c r="S5" s="218">
        <v>0</v>
      </c>
      <c r="T5" s="218">
        <v>0</v>
      </c>
      <c r="U5" s="218">
        <v>0</v>
      </c>
      <c r="V5" s="218">
        <v>0</v>
      </c>
      <c r="W5" s="218">
        <v>0</v>
      </c>
      <c r="X5" s="218">
        <v>0</v>
      </c>
      <c r="Y5" s="218">
        <v>0</v>
      </c>
      <c r="Z5" s="218">
        <v>0</v>
      </c>
      <c r="AA5" s="218">
        <v>0</v>
      </c>
      <c r="AB5" s="218">
        <v>0</v>
      </c>
      <c r="AC5" s="218">
        <v>0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-0.11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</row>
    <row r="6" spans="1:42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0</v>
      </c>
      <c r="L6" s="218">
        <v>0</v>
      </c>
      <c r="M6" s="218">
        <v>0</v>
      </c>
      <c r="N6" s="218">
        <v>0</v>
      </c>
      <c r="O6" s="218">
        <v>0</v>
      </c>
      <c r="P6" s="218">
        <v>0</v>
      </c>
      <c r="Q6" s="218">
        <v>0</v>
      </c>
      <c r="R6" s="218">
        <v>0</v>
      </c>
      <c r="S6" s="218">
        <v>0</v>
      </c>
      <c r="T6" s="218">
        <v>0</v>
      </c>
      <c r="U6" s="218">
        <v>0</v>
      </c>
      <c r="V6" s="218">
        <v>0</v>
      </c>
      <c r="W6" s="218">
        <v>0</v>
      </c>
      <c r="X6" s="218">
        <v>0</v>
      </c>
      <c r="Y6" s="218">
        <v>0</v>
      </c>
      <c r="Z6" s="218">
        <v>0</v>
      </c>
      <c r="AA6" s="218">
        <v>0</v>
      </c>
      <c r="AB6" s="218">
        <v>0</v>
      </c>
      <c r="AC6" s="218">
        <v>0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-0.11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</row>
    <row r="7" spans="1:42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0</v>
      </c>
      <c r="L7" s="218">
        <v>0</v>
      </c>
      <c r="M7" s="218">
        <v>0</v>
      </c>
      <c r="N7" s="218">
        <v>0</v>
      </c>
      <c r="O7" s="218">
        <v>0</v>
      </c>
      <c r="P7" s="218">
        <v>0</v>
      </c>
      <c r="Q7" s="218">
        <v>0</v>
      </c>
      <c r="R7" s="218">
        <v>0</v>
      </c>
      <c r="S7" s="218">
        <v>0</v>
      </c>
      <c r="T7" s="218">
        <v>0</v>
      </c>
      <c r="U7" s="218">
        <v>0</v>
      </c>
      <c r="V7" s="218">
        <v>0</v>
      </c>
      <c r="W7" s="218">
        <v>0</v>
      </c>
      <c r="X7" s="218">
        <v>0</v>
      </c>
      <c r="Y7" s="218">
        <v>0</v>
      </c>
      <c r="Z7" s="218">
        <v>0</v>
      </c>
      <c r="AA7" s="218">
        <v>0</v>
      </c>
      <c r="AB7" s="218">
        <v>0</v>
      </c>
      <c r="AC7" s="218">
        <v>0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-0.11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</row>
    <row r="8" spans="1:42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0</v>
      </c>
      <c r="L8" s="218">
        <v>0</v>
      </c>
      <c r="M8" s="218">
        <v>0</v>
      </c>
      <c r="N8" s="218">
        <v>0</v>
      </c>
      <c r="O8" s="218">
        <v>0</v>
      </c>
      <c r="P8" s="218">
        <v>0</v>
      </c>
      <c r="Q8" s="218">
        <v>0</v>
      </c>
      <c r="R8" s="218">
        <v>0</v>
      </c>
      <c r="S8" s="218">
        <v>0</v>
      </c>
      <c r="T8" s="218">
        <v>0</v>
      </c>
      <c r="U8" s="218">
        <v>0</v>
      </c>
      <c r="V8" s="218">
        <v>0</v>
      </c>
      <c r="W8" s="218">
        <v>0</v>
      </c>
      <c r="X8" s="218">
        <v>0</v>
      </c>
      <c r="Y8" s="218">
        <v>0</v>
      </c>
      <c r="Z8" s="218">
        <v>0</v>
      </c>
      <c r="AA8" s="218">
        <v>0</v>
      </c>
      <c r="AB8" s="218">
        <v>0</v>
      </c>
      <c r="AC8" s="218">
        <v>0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-0.11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</row>
    <row r="9" spans="1:42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0</v>
      </c>
      <c r="L9" s="218">
        <v>0</v>
      </c>
      <c r="M9" s="218">
        <v>0</v>
      </c>
      <c r="N9" s="218">
        <v>0</v>
      </c>
      <c r="O9" s="218">
        <v>0</v>
      </c>
      <c r="P9" s="218">
        <v>0</v>
      </c>
      <c r="Q9" s="218">
        <v>0</v>
      </c>
      <c r="R9" s="218">
        <v>0</v>
      </c>
      <c r="S9" s="218">
        <v>0</v>
      </c>
      <c r="T9" s="218">
        <v>0</v>
      </c>
      <c r="U9" s="218">
        <v>0</v>
      </c>
      <c r="V9" s="218">
        <v>0</v>
      </c>
      <c r="W9" s="218">
        <v>0</v>
      </c>
      <c r="X9" s="218">
        <v>0</v>
      </c>
      <c r="Y9" s="218">
        <v>0</v>
      </c>
      <c r="Z9" s="218">
        <v>0</v>
      </c>
      <c r="AA9" s="218">
        <v>0</v>
      </c>
      <c r="AB9" s="218">
        <v>0</v>
      </c>
      <c r="AC9" s="218">
        <v>0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-0.11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</row>
    <row r="10" spans="1:42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0</v>
      </c>
      <c r="L10" s="218">
        <v>0</v>
      </c>
      <c r="M10" s="218">
        <v>0</v>
      </c>
      <c r="N10" s="218">
        <v>0</v>
      </c>
      <c r="O10" s="218">
        <v>0</v>
      </c>
      <c r="P10" s="218">
        <v>0</v>
      </c>
      <c r="Q10" s="218">
        <v>0</v>
      </c>
      <c r="R10" s="218">
        <v>0</v>
      </c>
      <c r="S10" s="218">
        <v>0</v>
      </c>
      <c r="T10" s="218">
        <v>0</v>
      </c>
      <c r="U10" s="218">
        <v>0</v>
      </c>
      <c r="V10" s="218">
        <v>0</v>
      </c>
      <c r="W10" s="218">
        <v>0</v>
      </c>
      <c r="X10" s="218">
        <v>0</v>
      </c>
      <c r="Y10" s="218">
        <v>0</v>
      </c>
      <c r="Z10" s="218">
        <v>0</v>
      </c>
      <c r="AA10" s="218">
        <v>0</v>
      </c>
      <c r="AB10" s="218">
        <v>0</v>
      </c>
      <c r="AC10" s="218">
        <v>0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-0.11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</row>
    <row r="11" spans="1:42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0</v>
      </c>
      <c r="L11" s="218">
        <v>0</v>
      </c>
      <c r="M11" s="218">
        <v>0</v>
      </c>
      <c r="N11" s="218">
        <v>0</v>
      </c>
      <c r="O11" s="218">
        <v>0</v>
      </c>
      <c r="P11" s="218">
        <v>0</v>
      </c>
      <c r="Q11" s="218">
        <v>0</v>
      </c>
      <c r="R11" s="218">
        <v>0</v>
      </c>
      <c r="S11" s="218">
        <v>0</v>
      </c>
      <c r="T11" s="218">
        <v>0</v>
      </c>
      <c r="U11" s="218">
        <v>0</v>
      </c>
      <c r="V11" s="218">
        <v>0</v>
      </c>
      <c r="W11" s="218">
        <v>0</v>
      </c>
      <c r="X11" s="218">
        <v>0</v>
      </c>
      <c r="Y11" s="218">
        <v>0</v>
      </c>
      <c r="Z11" s="218">
        <v>0</v>
      </c>
      <c r="AA11" s="218">
        <v>0</v>
      </c>
      <c r="AB11" s="218">
        <v>0</v>
      </c>
      <c r="AC11" s="218">
        <v>0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-0.11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</row>
    <row r="12" spans="1:42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0</v>
      </c>
      <c r="L12" s="218">
        <v>0</v>
      </c>
      <c r="M12" s="218">
        <v>0</v>
      </c>
      <c r="N12" s="218">
        <v>0</v>
      </c>
      <c r="O12" s="218">
        <v>0</v>
      </c>
      <c r="P12" s="218">
        <v>0</v>
      </c>
      <c r="Q12" s="218">
        <v>0</v>
      </c>
      <c r="R12" s="218">
        <v>0</v>
      </c>
      <c r="S12" s="218">
        <v>0</v>
      </c>
      <c r="T12" s="218">
        <v>0</v>
      </c>
      <c r="U12" s="218">
        <v>0</v>
      </c>
      <c r="V12" s="218">
        <v>0</v>
      </c>
      <c r="W12" s="218">
        <v>0</v>
      </c>
      <c r="X12" s="218">
        <v>0</v>
      </c>
      <c r="Y12" s="218">
        <v>0</v>
      </c>
      <c r="Z12" s="218">
        <v>0</v>
      </c>
      <c r="AA12" s="218">
        <v>0</v>
      </c>
      <c r="AB12" s="218">
        <v>0</v>
      </c>
      <c r="AC12" s="218">
        <v>0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-0.11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</row>
    <row r="13" spans="1:42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0</v>
      </c>
      <c r="L13" s="218">
        <v>0</v>
      </c>
      <c r="M13" s="218">
        <v>0</v>
      </c>
      <c r="N13" s="218">
        <v>0</v>
      </c>
      <c r="O13" s="218">
        <v>0</v>
      </c>
      <c r="P13" s="218">
        <v>0</v>
      </c>
      <c r="Q13" s="218">
        <v>0</v>
      </c>
      <c r="R13" s="218">
        <v>0</v>
      </c>
      <c r="S13" s="218">
        <v>0</v>
      </c>
      <c r="T13" s="218">
        <v>0</v>
      </c>
      <c r="U13" s="218">
        <v>0</v>
      </c>
      <c r="V13" s="218">
        <v>0</v>
      </c>
      <c r="W13" s="218">
        <v>0</v>
      </c>
      <c r="X13" s="218">
        <v>0</v>
      </c>
      <c r="Y13" s="218">
        <v>0</v>
      </c>
      <c r="Z13" s="218">
        <v>0</v>
      </c>
      <c r="AA13" s="218">
        <v>0</v>
      </c>
      <c r="AB13" s="218">
        <v>0</v>
      </c>
      <c r="AC13" s="218">
        <v>0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-0.11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</row>
    <row r="14" spans="1:42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0</v>
      </c>
      <c r="L14" s="218">
        <v>0</v>
      </c>
      <c r="M14" s="218">
        <v>0</v>
      </c>
      <c r="N14" s="218">
        <v>0</v>
      </c>
      <c r="O14" s="218">
        <v>0</v>
      </c>
      <c r="P14" s="218">
        <v>0</v>
      </c>
      <c r="Q14" s="218">
        <v>0</v>
      </c>
      <c r="R14" s="218">
        <v>0</v>
      </c>
      <c r="S14" s="218">
        <v>0</v>
      </c>
      <c r="T14" s="218">
        <v>0</v>
      </c>
      <c r="U14" s="218">
        <v>0</v>
      </c>
      <c r="V14" s="218">
        <v>0</v>
      </c>
      <c r="W14" s="218">
        <v>0</v>
      </c>
      <c r="X14" s="218">
        <v>0</v>
      </c>
      <c r="Y14" s="218">
        <v>0</v>
      </c>
      <c r="Z14" s="218">
        <v>0</v>
      </c>
      <c r="AA14" s="218">
        <v>0</v>
      </c>
      <c r="AB14" s="218">
        <v>0</v>
      </c>
      <c r="AC14" s="218">
        <v>0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-0.11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</row>
    <row r="15" spans="1:42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0</v>
      </c>
      <c r="L15" s="218">
        <v>0</v>
      </c>
      <c r="M15" s="218">
        <v>0</v>
      </c>
      <c r="N15" s="218">
        <v>0</v>
      </c>
      <c r="O15" s="218">
        <v>0</v>
      </c>
      <c r="P15" s="218">
        <v>0</v>
      </c>
      <c r="Q15" s="218">
        <v>0</v>
      </c>
      <c r="R15" s="218">
        <v>0</v>
      </c>
      <c r="S15" s="218">
        <v>0</v>
      </c>
      <c r="T15" s="218">
        <v>0</v>
      </c>
      <c r="U15" s="218">
        <v>0</v>
      </c>
      <c r="V15" s="218">
        <v>0</v>
      </c>
      <c r="W15" s="218">
        <v>0</v>
      </c>
      <c r="X15" s="218">
        <v>0</v>
      </c>
      <c r="Y15" s="218">
        <v>0</v>
      </c>
      <c r="Z15" s="218">
        <v>0</v>
      </c>
      <c r="AA15" s="218">
        <v>0</v>
      </c>
      <c r="AB15" s="218">
        <v>0</v>
      </c>
      <c r="AC15" s="218">
        <v>0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-0.11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</row>
    <row r="16" spans="1:42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0</v>
      </c>
      <c r="L16" s="218">
        <v>0</v>
      </c>
      <c r="M16" s="218">
        <v>0</v>
      </c>
      <c r="N16" s="218">
        <v>0</v>
      </c>
      <c r="O16" s="218">
        <v>0</v>
      </c>
      <c r="P16" s="218">
        <v>0</v>
      </c>
      <c r="Q16" s="218">
        <v>0</v>
      </c>
      <c r="R16" s="218">
        <v>0</v>
      </c>
      <c r="S16" s="218">
        <v>0</v>
      </c>
      <c r="T16" s="218">
        <v>0</v>
      </c>
      <c r="U16" s="218">
        <v>0</v>
      </c>
      <c r="V16" s="218">
        <v>0</v>
      </c>
      <c r="W16" s="218">
        <v>0</v>
      </c>
      <c r="X16" s="218">
        <v>0</v>
      </c>
      <c r="Y16" s="218">
        <v>0</v>
      </c>
      <c r="Z16" s="218">
        <v>0</v>
      </c>
      <c r="AA16" s="218">
        <v>0</v>
      </c>
      <c r="AB16" s="218">
        <v>0</v>
      </c>
      <c r="AC16" s="218">
        <v>0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-0.11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</row>
    <row r="17" spans="1:42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0</v>
      </c>
      <c r="L17" s="218">
        <v>0</v>
      </c>
      <c r="M17" s="218">
        <v>0</v>
      </c>
      <c r="N17" s="218">
        <v>0</v>
      </c>
      <c r="O17" s="218">
        <v>0</v>
      </c>
      <c r="P17" s="218">
        <v>0</v>
      </c>
      <c r="Q17" s="218">
        <v>0</v>
      </c>
      <c r="R17" s="218">
        <v>0</v>
      </c>
      <c r="S17" s="218">
        <v>0</v>
      </c>
      <c r="T17" s="218">
        <v>0</v>
      </c>
      <c r="U17" s="218">
        <v>0</v>
      </c>
      <c r="V17" s="218">
        <v>0</v>
      </c>
      <c r="W17" s="218">
        <v>0</v>
      </c>
      <c r="X17" s="218">
        <v>0</v>
      </c>
      <c r="Y17" s="218">
        <v>0</v>
      </c>
      <c r="Z17" s="218">
        <v>0</v>
      </c>
      <c r="AA17" s="218">
        <v>0</v>
      </c>
      <c r="AB17" s="218">
        <v>0</v>
      </c>
      <c r="AC17" s="218">
        <v>0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-0.11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</row>
    <row r="18" spans="1:42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0</v>
      </c>
      <c r="L18" s="218">
        <v>0</v>
      </c>
      <c r="M18" s="218">
        <v>0</v>
      </c>
      <c r="N18" s="218">
        <v>0</v>
      </c>
      <c r="O18" s="218">
        <v>0</v>
      </c>
      <c r="P18" s="218">
        <v>0</v>
      </c>
      <c r="Q18" s="218">
        <v>0</v>
      </c>
      <c r="R18" s="218">
        <v>0</v>
      </c>
      <c r="S18" s="218">
        <v>0</v>
      </c>
      <c r="T18" s="218">
        <v>0</v>
      </c>
      <c r="U18" s="218">
        <v>0</v>
      </c>
      <c r="V18" s="218">
        <v>0</v>
      </c>
      <c r="W18" s="218">
        <v>0</v>
      </c>
      <c r="X18" s="218">
        <v>0</v>
      </c>
      <c r="Y18" s="218">
        <v>0</v>
      </c>
      <c r="Z18" s="218">
        <v>0</v>
      </c>
      <c r="AA18" s="218">
        <v>0</v>
      </c>
      <c r="AB18" s="218">
        <v>0</v>
      </c>
      <c r="AC18" s="218">
        <v>0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-0.11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</row>
    <row r="19" spans="1:42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0</v>
      </c>
      <c r="L19" s="218">
        <v>0</v>
      </c>
      <c r="M19" s="218">
        <v>0</v>
      </c>
      <c r="N19" s="218">
        <v>0</v>
      </c>
      <c r="O19" s="218">
        <v>0</v>
      </c>
      <c r="P19" s="218">
        <v>0</v>
      </c>
      <c r="Q19" s="218">
        <v>0</v>
      </c>
      <c r="R19" s="218">
        <v>0</v>
      </c>
      <c r="S19" s="218">
        <v>0</v>
      </c>
      <c r="T19" s="218">
        <v>0</v>
      </c>
      <c r="U19" s="218">
        <v>0</v>
      </c>
      <c r="V19" s="218">
        <v>0</v>
      </c>
      <c r="W19" s="218">
        <v>0</v>
      </c>
      <c r="X19" s="218">
        <v>0</v>
      </c>
      <c r="Y19" s="218">
        <v>0</v>
      </c>
      <c r="Z19" s="218">
        <v>0</v>
      </c>
      <c r="AA19" s="218">
        <v>0</v>
      </c>
      <c r="AB19" s="218">
        <v>0</v>
      </c>
      <c r="AC19" s="218">
        <v>0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-0.11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</row>
    <row r="20" spans="1:42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0</v>
      </c>
      <c r="L20" s="218">
        <v>0</v>
      </c>
      <c r="M20" s="218">
        <v>0</v>
      </c>
      <c r="N20" s="218">
        <v>0</v>
      </c>
      <c r="O20" s="218">
        <v>0</v>
      </c>
      <c r="P20" s="218">
        <v>0</v>
      </c>
      <c r="Q20" s="218">
        <v>0</v>
      </c>
      <c r="R20" s="218">
        <v>0</v>
      </c>
      <c r="S20" s="218">
        <v>0</v>
      </c>
      <c r="T20" s="218">
        <v>0</v>
      </c>
      <c r="U20" s="218">
        <v>0</v>
      </c>
      <c r="V20" s="218">
        <v>0</v>
      </c>
      <c r="W20" s="218">
        <v>0</v>
      </c>
      <c r="X20" s="218">
        <v>0</v>
      </c>
      <c r="Y20" s="218">
        <v>0</v>
      </c>
      <c r="Z20" s="218">
        <v>0</v>
      </c>
      <c r="AA20" s="218">
        <v>0</v>
      </c>
      <c r="AB20" s="218">
        <v>0</v>
      </c>
      <c r="AC20" s="218">
        <v>0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-0.11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</row>
    <row r="21" spans="1:42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0</v>
      </c>
      <c r="L21" s="218">
        <v>0</v>
      </c>
      <c r="M21" s="218">
        <v>0</v>
      </c>
      <c r="N21" s="218">
        <v>0</v>
      </c>
      <c r="O21" s="218">
        <v>0</v>
      </c>
      <c r="P21" s="218">
        <v>0</v>
      </c>
      <c r="Q21" s="218">
        <v>0</v>
      </c>
      <c r="R21" s="218">
        <v>0</v>
      </c>
      <c r="S21" s="218">
        <v>0</v>
      </c>
      <c r="T21" s="218">
        <v>0</v>
      </c>
      <c r="U21" s="218">
        <v>0</v>
      </c>
      <c r="V21" s="218">
        <v>0</v>
      </c>
      <c r="W21" s="218">
        <v>0</v>
      </c>
      <c r="X21" s="218">
        <v>0</v>
      </c>
      <c r="Y21" s="218">
        <v>0</v>
      </c>
      <c r="Z21" s="218">
        <v>0</v>
      </c>
      <c r="AA21" s="218">
        <v>0</v>
      </c>
      <c r="AB21" s="218">
        <v>0</v>
      </c>
      <c r="AC21" s="218">
        <v>0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-0.11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</row>
    <row r="22" spans="1:42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0</v>
      </c>
      <c r="L22" s="218">
        <v>0</v>
      </c>
      <c r="M22" s="218">
        <v>0</v>
      </c>
      <c r="N22" s="218">
        <v>0</v>
      </c>
      <c r="O22" s="218">
        <v>0</v>
      </c>
      <c r="P22" s="218">
        <v>0</v>
      </c>
      <c r="Q22" s="218">
        <v>0</v>
      </c>
      <c r="R22" s="218">
        <v>0</v>
      </c>
      <c r="S22" s="218">
        <v>0</v>
      </c>
      <c r="T22" s="218">
        <v>0</v>
      </c>
      <c r="U22" s="218">
        <v>0</v>
      </c>
      <c r="V22" s="218">
        <v>0</v>
      </c>
      <c r="W22" s="218">
        <v>0</v>
      </c>
      <c r="X22" s="218">
        <v>0</v>
      </c>
      <c r="Y22" s="218">
        <v>0</v>
      </c>
      <c r="Z22" s="218">
        <v>0</v>
      </c>
      <c r="AA22" s="218">
        <v>0</v>
      </c>
      <c r="AB22" s="218">
        <v>0</v>
      </c>
      <c r="AC22" s="218">
        <v>0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-0.11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</row>
    <row r="23" spans="1:42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0</v>
      </c>
      <c r="L23" s="218">
        <v>0</v>
      </c>
      <c r="M23" s="218">
        <v>0</v>
      </c>
      <c r="N23" s="218">
        <v>0</v>
      </c>
      <c r="O23" s="218">
        <v>0</v>
      </c>
      <c r="P23" s="218">
        <v>0</v>
      </c>
      <c r="Q23" s="218">
        <v>0</v>
      </c>
      <c r="R23" s="218">
        <v>0</v>
      </c>
      <c r="S23" s="218">
        <v>0</v>
      </c>
      <c r="T23" s="218">
        <v>0</v>
      </c>
      <c r="U23" s="218">
        <v>0</v>
      </c>
      <c r="V23" s="218">
        <v>0</v>
      </c>
      <c r="W23" s="218">
        <v>0</v>
      </c>
      <c r="X23" s="218">
        <v>0</v>
      </c>
      <c r="Y23" s="218">
        <v>0</v>
      </c>
      <c r="Z23" s="218">
        <v>0</v>
      </c>
      <c r="AA23" s="218">
        <v>0</v>
      </c>
      <c r="AB23" s="218">
        <v>0</v>
      </c>
      <c r="AC23" s="218">
        <v>0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-0.11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</row>
    <row r="24" spans="1:42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0</v>
      </c>
      <c r="L24" s="218">
        <v>0</v>
      </c>
      <c r="M24" s="218">
        <v>0</v>
      </c>
      <c r="N24" s="218">
        <v>0</v>
      </c>
      <c r="O24" s="218">
        <v>0</v>
      </c>
      <c r="P24" s="218">
        <v>0</v>
      </c>
      <c r="Q24" s="218">
        <v>0</v>
      </c>
      <c r="R24" s="218">
        <v>0</v>
      </c>
      <c r="S24" s="218">
        <v>0</v>
      </c>
      <c r="T24" s="218">
        <v>0</v>
      </c>
      <c r="U24" s="218">
        <v>0</v>
      </c>
      <c r="V24" s="218">
        <v>0</v>
      </c>
      <c r="W24" s="218">
        <v>0</v>
      </c>
      <c r="X24" s="218">
        <v>0</v>
      </c>
      <c r="Y24" s="218">
        <v>0</v>
      </c>
      <c r="Z24" s="218">
        <v>0</v>
      </c>
      <c r="AA24" s="218">
        <v>0</v>
      </c>
      <c r="AB24" s="218">
        <v>0</v>
      </c>
      <c r="AC24" s="218">
        <v>0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-0.11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</row>
    <row r="25" spans="1:42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0</v>
      </c>
      <c r="L25" s="218">
        <v>0</v>
      </c>
      <c r="M25" s="218">
        <v>0</v>
      </c>
      <c r="N25" s="218">
        <v>0</v>
      </c>
      <c r="O25" s="218">
        <v>0</v>
      </c>
      <c r="P25" s="218">
        <v>0</v>
      </c>
      <c r="Q25" s="218">
        <v>0</v>
      </c>
      <c r="R25" s="218">
        <v>0</v>
      </c>
      <c r="S25" s="218">
        <v>0</v>
      </c>
      <c r="T25" s="218">
        <v>0</v>
      </c>
      <c r="U25" s="218">
        <v>0</v>
      </c>
      <c r="V25" s="218">
        <v>0</v>
      </c>
      <c r="W25" s="218">
        <v>0</v>
      </c>
      <c r="X25" s="218">
        <v>0</v>
      </c>
      <c r="Y25" s="218">
        <v>0</v>
      </c>
      <c r="Z25" s="218">
        <v>0</v>
      </c>
      <c r="AA25" s="218">
        <v>0</v>
      </c>
      <c r="AB25" s="218">
        <v>0</v>
      </c>
      <c r="AC25" s="218">
        <v>0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0.11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</row>
    <row r="26" spans="1:42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0</v>
      </c>
      <c r="L26" s="218">
        <v>0</v>
      </c>
      <c r="M26" s="218">
        <v>0</v>
      </c>
      <c r="N26" s="218">
        <v>0</v>
      </c>
      <c r="O26" s="218">
        <v>0</v>
      </c>
      <c r="P26" s="218">
        <v>0</v>
      </c>
      <c r="Q26" s="218">
        <v>0</v>
      </c>
      <c r="R26" s="218">
        <v>0</v>
      </c>
      <c r="S26" s="218">
        <v>0</v>
      </c>
      <c r="T26" s="218">
        <v>0</v>
      </c>
      <c r="U26" s="218">
        <v>0</v>
      </c>
      <c r="V26" s="218">
        <v>0</v>
      </c>
      <c r="W26" s="218">
        <v>0</v>
      </c>
      <c r="X26" s="218">
        <v>0</v>
      </c>
      <c r="Y26" s="218">
        <v>0</v>
      </c>
      <c r="Z26" s="218">
        <v>0</v>
      </c>
      <c r="AA26" s="218">
        <v>0</v>
      </c>
      <c r="AB26" s="218">
        <v>0</v>
      </c>
      <c r="AC26" s="218">
        <v>0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0.11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</row>
    <row r="27" spans="1:42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0</v>
      </c>
      <c r="L27" s="218">
        <v>0</v>
      </c>
      <c r="M27" s="218">
        <v>0</v>
      </c>
      <c r="N27" s="218">
        <v>0</v>
      </c>
      <c r="O27" s="218">
        <v>0</v>
      </c>
      <c r="P27" s="218">
        <v>0</v>
      </c>
      <c r="Q27" s="218">
        <v>0</v>
      </c>
      <c r="R27" s="218">
        <v>0</v>
      </c>
      <c r="S27" s="218">
        <v>0</v>
      </c>
      <c r="T27" s="218">
        <v>0</v>
      </c>
      <c r="U27" s="218">
        <v>0</v>
      </c>
      <c r="V27" s="218">
        <v>0</v>
      </c>
      <c r="W27" s="218">
        <v>0</v>
      </c>
      <c r="X27" s="218">
        <v>0</v>
      </c>
      <c r="Y27" s="218">
        <v>0</v>
      </c>
      <c r="Z27" s="218">
        <v>0</v>
      </c>
      <c r="AA27" s="218">
        <v>0</v>
      </c>
      <c r="AB27" s="218">
        <v>0</v>
      </c>
      <c r="AC27" s="218">
        <v>0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0.11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</row>
    <row r="28" spans="1:42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0</v>
      </c>
      <c r="L28" s="218">
        <v>0</v>
      </c>
      <c r="M28" s="218">
        <v>0</v>
      </c>
      <c r="N28" s="218">
        <v>0</v>
      </c>
      <c r="O28" s="218">
        <v>0</v>
      </c>
      <c r="P28" s="218">
        <v>0</v>
      </c>
      <c r="Q28" s="218">
        <v>0</v>
      </c>
      <c r="R28" s="218">
        <v>0</v>
      </c>
      <c r="S28" s="218">
        <v>0</v>
      </c>
      <c r="T28" s="218">
        <v>0</v>
      </c>
      <c r="U28" s="218">
        <v>0</v>
      </c>
      <c r="V28" s="218">
        <v>0</v>
      </c>
      <c r="W28" s="218">
        <v>0</v>
      </c>
      <c r="X28" s="218">
        <v>0</v>
      </c>
      <c r="Y28" s="218">
        <v>0</v>
      </c>
      <c r="Z28" s="218">
        <v>0</v>
      </c>
      <c r="AA28" s="218">
        <v>0</v>
      </c>
      <c r="AB28" s="218">
        <v>0</v>
      </c>
      <c r="AC28" s="218">
        <v>0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0.11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</row>
    <row r="29" spans="1:42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0</v>
      </c>
      <c r="L29" s="218">
        <v>0</v>
      </c>
      <c r="M29" s="218">
        <v>0</v>
      </c>
      <c r="N29" s="218">
        <v>0</v>
      </c>
      <c r="O29" s="218">
        <v>0</v>
      </c>
      <c r="P29" s="218">
        <v>0</v>
      </c>
      <c r="Q29" s="218">
        <v>0</v>
      </c>
      <c r="R29" s="218">
        <v>0</v>
      </c>
      <c r="S29" s="218">
        <v>0</v>
      </c>
      <c r="T29" s="218">
        <v>0</v>
      </c>
      <c r="U29" s="218">
        <v>0</v>
      </c>
      <c r="V29" s="218">
        <v>0</v>
      </c>
      <c r="W29" s="218">
        <v>0</v>
      </c>
      <c r="X29" s="218">
        <v>0</v>
      </c>
      <c r="Y29" s="218">
        <v>0</v>
      </c>
      <c r="Z29" s="218">
        <v>0</v>
      </c>
      <c r="AA29" s="218">
        <v>0</v>
      </c>
      <c r="AB29" s="218">
        <v>0</v>
      </c>
      <c r="AC29" s="218">
        <v>0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0.11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</row>
    <row r="30" spans="1:42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0</v>
      </c>
      <c r="L30" s="218">
        <v>0</v>
      </c>
      <c r="M30" s="218">
        <v>0</v>
      </c>
      <c r="N30" s="218">
        <v>0</v>
      </c>
      <c r="O30" s="218">
        <v>0</v>
      </c>
      <c r="P30" s="218">
        <v>0</v>
      </c>
      <c r="Q30" s="218">
        <v>0</v>
      </c>
      <c r="R30" s="218">
        <v>0</v>
      </c>
      <c r="S30" s="218">
        <v>0</v>
      </c>
      <c r="T30" s="218">
        <v>0</v>
      </c>
      <c r="U30" s="218">
        <v>0</v>
      </c>
      <c r="V30" s="218">
        <v>0</v>
      </c>
      <c r="W30" s="218">
        <v>0</v>
      </c>
      <c r="X30" s="218">
        <v>0</v>
      </c>
      <c r="Y30" s="218">
        <v>0</v>
      </c>
      <c r="Z30" s="218">
        <v>0</v>
      </c>
      <c r="AA30" s="218">
        <v>0</v>
      </c>
      <c r="AB30" s="218">
        <v>0</v>
      </c>
      <c r="AC30" s="218">
        <v>0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0.11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</row>
    <row r="31" spans="1:42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0</v>
      </c>
      <c r="L31" s="218">
        <v>0</v>
      </c>
      <c r="M31" s="218">
        <v>0</v>
      </c>
      <c r="N31" s="218">
        <v>0</v>
      </c>
      <c r="O31" s="218">
        <v>0</v>
      </c>
      <c r="P31" s="218">
        <v>0</v>
      </c>
      <c r="Q31" s="218">
        <v>0</v>
      </c>
      <c r="R31" s="218">
        <v>0</v>
      </c>
      <c r="S31" s="218">
        <v>0</v>
      </c>
      <c r="T31" s="218">
        <v>0</v>
      </c>
      <c r="U31" s="218">
        <v>0</v>
      </c>
      <c r="V31" s="218">
        <v>0</v>
      </c>
      <c r="W31" s="218">
        <v>0</v>
      </c>
      <c r="X31" s="218">
        <v>0</v>
      </c>
      <c r="Y31" s="218">
        <v>0</v>
      </c>
      <c r="Z31" s="218">
        <v>0</v>
      </c>
      <c r="AA31" s="218">
        <v>0</v>
      </c>
      <c r="AB31" s="218">
        <v>0</v>
      </c>
      <c r="AC31" s="218">
        <v>0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0.11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</row>
    <row r="32" spans="1:42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0</v>
      </c>
      <c r="L32" s="218">
        <v>0</v>
      </c>
      <c r="M32" s="218">
        <v>0</v>
      </c>
      <c r="N32" s="218">
        <v>0</v>
      </c>
      <c r="O32" s="218">
        <v>0</v>
      </c>
      <c r="P32" s="218">
        <v>0</v>
      </c>
      <c r="Q32" s="218">
        <v>0</v>
      </c>
      <c r="R32" s="218">
        <v>0</v>
      </c>
      <c r="S32" s="218">
        <v>0</v>
      </c>
      <c r="T32" s="218">
        <v>0</v>
      </c>
      <c r="U32" s="218">
        <v>0</v>
      </c>
      <c r="V32" s="218">
        <v>0</v>
      </c>
      <c r="W32" s="218">
        <v>0</v>
      </c>
      <c r="X32" s="218">
        <v>0</v>
      </c>
      <c r="Y32" s="218">
        <v>0</v>
      </c>
      <c r="Z32" s="218">
        <v>0</v>
      </c>
      <c r="AA32" s="218">
        <v>0</v>
      </c>
      <c r="AB32" s="218">
        <v>0</v>
      </c>
      <c r="AC32" s="218">
        <v>0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0.11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</row>
    <row r="33" spans="1:42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0</v>
      </c>
      <c r="L33" s="218">
        <v>0</v>
      </c>
      <c r="M33" s="218">
        <v>0</v>
      </c>
      <c r="N33" s="218">
        <v>0</v>
      </c>
      <c r="O33" s="218">
        <v>0</v>
      </c>
      <c r="P33" s="218">
        <v>0</v>
      </c>
      <c r="Q33" s="218">
        <v>0</v>
      </c>
      <c r="R33" s="218">
        <v>0</v>
      </c>
      <c r="S33" s="218">
        <v>0</v>
      </c>
      <c r="T33" s="218">
        <v>0</v>
      </c>
      <c r="U33" s="218">
        <v>0</v>
      </c>
      <c r="V33" s="218">
        <v>0</v>
      </c>
      <c r="W33" s="218">
        <v>0</v>
      </c>
      <c r="X33" s="218">
        <v>0</v>
      </c>
      <c r="Y33" s="218">
        <v>0</v>
      </c>
      <c r="Z33" s="218">
        <v>0</v>
      </c>
      <c r="AA33" s="218">
        <v>0</v>
      </c>
      <c r="AB33" s="218">
        <v>0</v>
      </c>
      <c r="AC33" s="218">
        <v>0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0.11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</row>
    <row r="34" spans="1:42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0</v>
      </c>
      <c r="L34" s="218">
        <v>0</v>
      </c>
      <c r="M34" s="218">
        <v>0</v>
      </c>
      <c r="N34" s="218">
        <v>0</v>
      </c>
      <c r="O34" s="218">
        <v>0</v>
      </c>
      <c r="P34" s="218">
        <v>0</v>
      </c>
      <c r="Q34" s="218">
        <v>0</v>
      </c>
      <c r="R34" s="218">
        <v>0</v>
      </c>
      <c r="S34" s="218">
        <v>0</v>
      </c>
      <c r="T34" s="218">
        <v>0</v>
      </c>
      <c r="U34" s="218">
        <v>0</v>
      </c>
      <c r="V34" s="218">
        <v>0</v>
      </c>
      <c r="W34" s="218">
        <v>0</v>
      </c>
      <c r="X34" s="218">
        <v>0</v>
      </c>
      <c r="Y34" s="218">
        <v>0</v>
      </c>
      <c r="Z34" s="218">
        <v>0</v>
      </c>
      <c r="AA34" s="218">
        <v>0</v>
      </c>
      <c r="AB34" s="218">
        <v>0</v>
      </c>
      <c r="AC34" s="218">
        <v>0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0.11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</row>
    <row r="35" spans="1:42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0</v>
      </c>
      <c r="L35" s="218">
        <v>0</v>
      </c>
      <c r="M35" s="218">
        <v>0</v>
      </c>
      <c r="N35" s="218">
        <v>0</v>
      </c>
      <c r="O35" s="218">
        <v>0</v>
      </c>
      <c r="P35" s="218">
        <v>0</v>
      </c>
      <c r="Q35" s="218">
        <v>0</v>
      </c>
      <c r="R35" s="218">
        <v>0</v>
      </c>
      <c r="S35" s="218">
        <v>0</v>
      </c>
      <c r="T35" s="218">
        <v>0</v>
      </c>
      <c r="U35" s="218">
        <v>0</v>
      </c>
      <c r="V35" s="218">
        <v>0</v>
      </c>
      <c r="W35" s="218">
        <v>0</v>
      </c>
      <c r="X35" s="218">
        <v>0</v>
      </c>
      <c r="Y35" s="218">
        <v>0</v>
      </c>
      <c r="Z35" s="218">
        <v>0</v>
      </c>
      <c r="AA35" s="218">
        <v>0</v>
      </c>
      <c r="AB35" s="218">
        <v>0</v>
      </c>
      <c r="AC35" s="218">
        <v>0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0.11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</row>
    <row r="36" spans="1:42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0</v>
      </c>
      <c r="L36" s="218">
        <v>0</v>
      </c>
      <c r="M36" s="218">
        <v>0</v>
      </c>
      <c r="N36" s="218">
        <v>0</v>
      </c>
      <c r="O36" s="218">
        <v>0</v>
      </c>
      <c r="P36" s="218">
        <v>0</v>
      </c>
      <c r="Q36" s="218">
        <v>0</v>
      </c>
      <c r="R36" s="218">
        <v>0</v>
      </c>
      <c r="S36" s="218">
        <v>0</v>
      </c>
      <c r="T36" s="218">
        <v>0</v>
      </c>
      <c r="U36" s="218">
        <v>0</v>
      </c>
      <c r="V36" s="218">
        <v>0</v>
      </c>
      <c r="W36" s="218">
        <v>0</v>
      </c>
      <c r="X36" s="218">
        <v>0</v>
      </c>
      <c r="Y36" s="218">
        <v>0</v>
      </c>
      <c r="Z36" s="218">
        <v>0</v>
      </c>
      <c r="AA36" s="218">
        <v>0</v>
      </c>
      <c r="AB36" s="218">
        <v>0</v>
      </c>
      <c r="AC36" s="218">
        <v>0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0.11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</row>
    <row r="37" spans="1:42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0</v>
      </c>
      <c r="L37" s="218">
        <v>0</v>
      </c>
      <c r="M37" s="218">
        <v>0</v>
      </c>
      <c r="N37" s="218">
        <v>0</v>
      </c>
      <c r="O37" s="218">
        <v>0</v>
      </c>
      <c r="P37" s="218">
        <v>0</v>
      </c>
      <c r="Q37" s="218">
        <v>0</v>
      </c>
      <c r="R37" s="218">
        <v>0</v>
      </c>
      <c r="S37" s="218">
        <v>0</v>
      </c>
      <c r="T37" s="218">
        <v>0</v>
      </c>
      <c r="U37" s="218">
        <v>0</v>
      </c>
      <c r="V37" s="218">
        <v>0</v>
      </c>
      <c r="W37" s="218">
        <v>0</v>
      </c>
      <c r="X37" s="218">
        <v>0</v>
      </c>
      <c r="Y37" s="218">
        <v>0</v>
      </c>
      <c r="Z37" s="218">
        <v>0</v>
      </c>
      <c r="AA37" s="218">
        <v>0</v>
      </c>
      <c r="AB37" s="218">
        <v>0</v>
      </c>
      <c r="AC37" s="218">
        <v>0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0.11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</row>
    <row r="38" spans="1:42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0</v>
      </c>
      <c r="L38" s="218">
        <v>0</v>
      </c>
      <c r="M38" s="218">
        <v>0</v>
      </c>
      <c r="N38" s="218">
        <v>0</v>
      </c>
      <c r="O38" s="218">
        <v>0</v>
      </c>
      <c r="P38" s="218">
        <v>0</v>
      </c>
      <c r="Q38" s="218">
        <v>0</v>
      </c>
      <c r="R38" s="218">
        <v>0</v>
      </c>
      <c r="S38" s="218">
        <v>0</v>
      </c>
      <c r="T38" s="218">
        <v>0</v>
      </c>
      <c r="U38" s="218">
        <v>0</v>
      </c>
      <c r="V38" s="218">
        <v>0</v>
      </c>
      <c r="W38" s="218">
        <v>0</v>
      </c>
      <c r="X38" s="218">
        <v>0</v>
      </c>
      <c r="Y38" s="218">
        <v>0</v>
      </c>
      <c r="Z38" s="218">
        <v>0</v>
      </c>
      <c r="AA38" s="218">
        <v>0</v>
      </c>
      <c r="AB38" s="218">
        <v>0</v>
      </c>
      <c r="AC38" s="218">
        <v>0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0.11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</row>
    <row r="39" spans="1:42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0</v>
      </c>
      <c r="L39" s="218">
        <v>0</v>
      </c>
      <c r="M39" s="218">
        <v>0</v>
      </c>
      <c r="N39" s="218">
        <v>0</v>
      </c>
      <c r="O39" s="218">
        <v>0</v>
      </c>
      <c r="P39" s="218">
        <v>0</v>
      </c>
      <c r="Q39" s="218">
        <v>0</v>
      </c>
      <c r="R39" s="218">
        <v>0</v>
      </c>
      <c r="S39" s="218">
        <v>0</v>
      </c>
      <c r="T39" s="218">
        <v>0</v>
      </c>
      <c r="U39" s="218">
        <v>0</v>
      </c>
      <c r="V39" s="218">
        <v>0</v>
      </c>
      <c r="W39" s="218">
        <v>0</v>
      </c>
      <c r="X39" s="218">
        <v>0</v>
      </c>
      <c r="Y39" s="218">
        <v>0</v>
      </c>
      <c r="Z39" s="218">
        <v>0</v>
      </c>
      <c r="AA39" s="218">
        <v>0</v>
      </c>
      <c r="AB39" s="218">
        <v>0</v>
      </c>
      <c r="AC39" s="218">
        <v>0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0.11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</row>
    <row r="40" spans="1:42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0</v>
      </c>
      <c r="L40" s="218">
        <v>0</v>
      </c>
      <c r="M40" s="218">
        <v>0</v>
      </c>
      <c r="N40" s="218">
        <v>0</v>
      </c>
      <c r="O40" s="218">
        <v>0</v>
      </c>
      <c r="P40" s="218">
        <v>0</v>
      </c>
      <c r="Q40" s="218">
        <v>0</v>
      </c>
      <c r="R40" s="218">
        <v>0</v>
      </c>
      <c r="S40" s="218">
        <v>0</v>
      </c>
      <c r="T40" s="218">
        <v>0</v>
      </c>
      <c r="U40" s="218">
        <v>0</v>
      </c>
      <c r="V40" s="218">
        <v>0</v>
      </c>
      <c r="W40" s="218">
        <v>0</v>
      </c>
      <c r="X40" s="218">
        <v>0</v>
      </c>
      <c r="Y40" s="218">
        <v>0</v>
      </c>
      <c r="Z40" s="218">
        <v>0</v>
      </c>
      <c r="AA40" s="218">
        <v>0</v>
      </c>
      <c r="AB40" s="218">
        <v>0</v>
      </c>
      <c r="AC40" s="218">
        <v>0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0.11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</row>
    <row r="41" spans="1:42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0</v>
      </c>
      <c r="L41" s="218">
        <v>0</v>
      </c>
      <c r="M41" s="218">
        <v>0</v>
      </c>
      <c r="N41" s="218">
        <v>0</v>
      </c>
      <c r="O41" s="218">
        <v>0</v>
      </c>
      <c r="P41" s="218">
        <v>0</v>
      </c>
      <c r="Q41" s="218">
        <v>0</v>
      </c>
      <c r="R41" s="218">
        <v>0</v>
      </c>
      <c r="S41" s="218">
        <v>0</v>
      </c>
      <c r="T41" s="218">
        <v>0</v>
      </c>
      <c r="U41" s="218">
        <v>0</v>
      </c>
      <c r="V41" s="218">
        <v>0</v>
      </c>
      <c r="W41" s="218">
        <v>0</v>
      </c>
      <c r="X41" s="218">
        <v>0</v>
      </c>
      <c r="Y41" s="218">
        <v>0</v>
      </c>
      <c r="Z41" s="218">
        <v>0</v>
      </c>
      <c r="AA41" s="218">
        <v>0</v>
      </c>
      <c r="AB41" s="218">
        <v>0</v>
      </c>
      <c r="AC41" s="218">
        <v>0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0.11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</row>
    <row r="42" spans="1:42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0</v>
      </c>
      <c r="L42" s="218">
        <v>0</v>
      </c>
      <c r="M42" s="218">
        <v>0</v>
      </c>
      <c r="N42" s="218">
        <v>0</v>
      </c>
      <c r="O42" s="218">
        <v>0</v>
      </c>
      <c r="P42" s="218">
        <v>0</v>
      </c>
      <c r="Q42" s="218">
        <v>0</v>
      </c>
      <c r="R42" s="218">
        <v>0</v>
      </c>
      <c r="S42" s="218">
        <v>0</v>
      </c>
      <c r="T42" s="218">
        <v>0</v>
      </c>
      <c r="U42" s="218">
        <v>0</v>
      </c>
      <c r="V42" s="218">
        <v>0</v>
      </c>
      <c r="W42" s="218">
        <v>0</v>
      </c>
      <c r="X42" s="218">
        <v>0</v>
      </c>
      <c r="Y42" s="218">
        <v>0</v>
      </c>
      <c r="Z42" s="218">
        <v>0</v>
      </c>
      <c r="AA42" s="218">
        <v>0</v>
      </c>
      <c r="AB42" s="218">
        <v>0</v>
      </c>
      <c r="AC42" s="218">
        <v>0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0.11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</row>
    <row r="43" spans="1:42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0</v>
      </c>
      <c r="L43" s="218">
        <v>0</v>
      </c>
      <c r="M43" s="218">
        <v>0</v>
      </c>
      <c r="N43" s="218">
        <v>0</v>
      </c>
      <c r="O43" s="218">
        <v>0</v>
      </c>
      <c r="P43" s="218">
        <v>0</v>
      </c>
      <c r="Q43" s="218">
        <v>0</v>
      </c>
      <c r="R43" s="218">
        <v>0</v>
      </c>
      <c r="S43" s="218">
        <v>0</v>
      </c>
      <c r="T43" s="218">
        <v>0</v>
      </c>
      <c r="U43" s="218">
        <v>0</v>
      </c>
      <c r="V43" s="218">
        <v>0</v>
      </c>
      <c r="W43" s="218">
        <v>0</v>
      </c>
      <c r="X43" s="218">
        <v>0</v>
      </c>
      <c r="Y43" s="218">
        <v>0</v>
      </c>
      <c r="Z43" s="218">
        <v>0</v>
      </c>
      <c r="AA43" s="218">
        <v>0</v>
      </c>
      <c r="AB43" s="218">
        <v>0</v>
      </c>
      <c r="AC43" s="218">
        <v>0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0.11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</row>
    <row r="44" spans="1:42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0</v>
      </c>
      <c r="L44" s="218">
        <v>0</v>
      </c>
      <c r="M44" s="218">
        <v>0</v>
      </c>
      <c r="N44" s="218">
        <v>0</v>
      </c>
      <c r="O44" s="218">
        <v>0</v>
      </c>
      <c r="P44" s="218">
        <v>0</v>
      </c>
      <c r="Q44" s="218">
        <v>0</v>
      </c>
      <c r="R44" s="218">
        <v>0</v>
      </c>
      <c r="S44" s="218">
        <v>0</v>
      </c>
      <c r="T44" s="218">
        <v>0</v>
      </c>
      <c r="U44" s="218">
        <v>0</v>
      </c>
      <c r="V44" s="218">
        <v>0</v>
      </c>
      <c r="W44" s="218">
        <v>0</v>
      </c>
      <c r="X44" s="218">
        <v>0</v>
      </c>
      <c r="Y44" s="218">
        <v>0</v>
      </c>
      <c r="Z44" s="218">
        <v>0</v>
      </c>
      <c r="AA44" s="218">
        <v>0</v>
      </c>
      <c r="AB44" s="218">
        <v>0</v>
      </c>
      <c r="AC44" s="218">
        <v>0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0.11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</row>
    <row r="45" spans="1:42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0</v>
      </c>
      <c r="L45" s="218">
        <v>0</v>
      </c>
      <c r="M45" s="218">
        <v>0</v>
      </c>
      <c r="N45" s="218">
        <v>0</v>
      </c>
      <c r="O45" s="218">
        <v>0</v>
      </c>
      <c r="P45" s="218">
        <v>0</v>
      </c>
      <c r="Q45" s="218">
        <v>0</v>
      </c>
      <c r="R45" s="218">
        <v>0</v>
      </c>
      <c r="S45" s="218">
        <v>0</v>
      </c>
      <c r="T45" s="218">
        <v>0</v>
      </c>
      <c r="U45" s="218">
        <v>0</v>
      </c>
      <c r="V45" s="218">
        <v>0</v>
      </c>
      <c r="W45" s="218">
        <v>0</v>
      </c>
      <c r="X45" s="218">
        <v>0</v>
      </c>
      <c r="Y45" s="218">
        <v>0</v>
      </c>
      <c r="Z45" s="218">
        <v>0</v>
      </c>
      <c r="AA45" s="218">
        <v>0</v>
      </c>
      <c r="AB45" s="218">
        <v>0</v>
      </c>
      <c r="AC45" s="218">
        <v>0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0.11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</row>
    <row r="46" spans="1:42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0</v>
      </c>
      <c r="L46" s="218">
        <v>0</v>
      </c>
      <c r="M46" s="218">
        <v>0</v>
      </c>
      <c r="N46" s="218">
        <v>0</v>
      </c>
      <c r="O46" s="218">
        <v>0</v>
      </c>
      <c r="P46" s="218">
        <v>0</v>
      </c>
      <c r="Q46" s="218">
        <v>0</v>
      </c>
      <c r="R46" s="218">
        <v>0</v>
      </c>
      <c r="S46" s="218">
        <v>0</v>
      </c>
      <c r="T46" s="218">
        <v>0</v>
      </c>
      <c r="U46" s="218">
        <v>0</v>
      </c>
      <c r="V46" s="218">
        <v>0</v>
      </c>
      <c r="W46" s="218">
        <v>0</v>
      </c>
      <c r="X46" s="218">
        <v>0</v>
      </c>
      <c r="Y46" s="218">
        <v>0</v>
      </c>
      <c r="Z46" s="218">
        <v>0</v>
      </c>
      <c r="AA46" s="218">
        <v>0</v>
      </c>
      <c r="AB46" s="218">
        <v>0</v>
      </c>
      <c r="AC46" s="218">
        <v>0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0.11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</row>
    <row r="47" spans="1:42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0</v>
      </c>
      <c r="L47" s="218">
        <v>0</v>
      </c>
      <c r="M47" s="218">
        <v>0</v>
      </c>
      <c r="N47" s="218">
        <v>0</v>
      </c>
      <c r="O47" s="218">
        <v>0</v>
      </c>
      <c r="P47" s="218">
        <v>0</v>
      </c>
      <c r="Q47" s="218">
        <v>0</v>
      </c>
      <c r="R47" s="218">
        <v>0</v>
      </c>
      <c r="S47" s="218">
        <v>0</v>
      </c>
      <c r="T47" s="218">
        <v>0</v>
      </c>
      <c r="U47" s="218">
        <v>0</v>
      </c>
      <c r="V47" s="218">
        <v>0</v>
      </c>
      <c r="W47" s="218">
        <v>0</v>
      </c>
      <c r="X47" s="218">
        <v>0</v>
      </c>
      <c r="Y47" s="218">
        <v>0</v>
      </c>
      <c r="Z47" s="218">
        <v>0</v>
      </c>
      <c r="AA47" s="218">
        <v>0</v>
      </c>
      <c r="AB47" s="218">
        <v>0</v>
      </c>
      <c r="AC47" s="218">
        <v>0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0.11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</row>
    <row r="48" spans="1:42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0</v>
      </c>
      <c r="L48" s="218">
        <v>0</v>
      </c>
      <c r="M48" s="218">
        <v>0</v>
      </c>
      <c r="N48" s="218">
        <v>0</v>
      </c>
      <c r="O48" s="218">
        <v>0</v>
      </c>
      <c r="P48" s="218">
        <v>0</v>
      </c>
      <c r="Q48" s="218">
        <v>0</v>
      </c>
      <c r="R48" s="218">
        <v>0</v>
      </c>
      <c r="S48" s="218">
        <v>0</v>
      </c>
      <c r="T48" s="218">
        <v>0</v>
      </c>
      <c r="U48" s="218">
        <v>0</v>
      </c>
      <c r="V48" s="218">
        <v>0</v>
      </c>
      <c r="W48" s="218">
        <v>0</v>
      </c>
      <c r="X48" s="218">
        <v>0</v>
      </c>
      <c r="Y48" s="218">
        <v>0</v>
      </c>
      <c r="Z48" s="218">
        <v>0</v>
      </c>
      <c r="AA48" s="218">
        <v>0</v>
      </c>
      <c r="AB48" s="218">
        <v>0</v>
      </c>
      <c r="AC48" s="218">
        <v>0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0.11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</row>
    <row r="49" spans="1:42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0</v>
      </c>
      <c r="L49" s="218">
        <v>0</v>
      </c>
      <c r="M49" s="218">
        <v>0</v>
      </c>
      <c r="N49" s="218">
        <v>0</v>
      </c>
      <c r="O49" s="218">
        <v>0</v>
      </c>
      <c r="P49" s="218">
        <v>0</v>
      </c>
      <c r="Q49" s="218">
        <v>0</v>
      </c>
      <c r="R49" s="218">
        <v>0</v>
      </c>
      <c r="S49" s="218">
        <v>0</v>
      </c>
      <c r="T49" s="218">
        <v>0</v>
      </c>
      <c r="U49" s="218">
        <v>0</v>
      </c>
      <c r="V49" s="218">
        <v>0</v>
      </c>
      <c r="W49" s="218">
        <v>0</v>
      </c>
      <c r="X49" s="218">
        <v>0</v>
      </c>
      <c r="Y49" s="218">
        <v>0</v>
      </c>
      <c r="Z49" s="218">
        <v>0</v>
      </c>
      <c r="AA49" s="218">
        <v>0</v>
      </c>
      <c r="AB49" s="218">
        <v>0</v>
      </c>
      <c r="AC49" s="218">
        <v>0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0.11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</row>
    <row r="50" spans="1:42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0</v>
      </c>
      <c r="L50" s="218">
        <v>0</v>
      </c>
      <c r="M50" s="218">
        <v>0</v>
      </c>
      <c r="N50" s="218">
        <v>0</v>
      </c>
      <c r="O50" s="218">
        <v>0</v>
      </c>
      <c r="P50" s="218">
        <v>0</v>
      </c>
      <c r="Q50" s="218">
        <v>0</v>
      </c>
      <c r="R50" s="218">
        <v>0</v>
      </c>
      <c r="S50" s="218">
        <v>0</v>
      </c>
      <c r="T50" s="218">
        <v>0</v>
      </c>
      <c r="U50" s="218">
        <v>0</v>
      </c>
      <c r="V50" s="218">
        <v>0</v>
      </c>
      <c r="W50" s="218">
        <v>0</v>
      </c>
      <c r="X50" s="218">
        <v>0</v>
      </c>
      <c r="Y50" s="218">
        <v>0</v>
      </c>
      <c r="Z50" s="218">
        <v>0</v>
      </c>
      <c r="AA50" s="218">
        <v>0</v>
      </c>
      <c r="AB50" s="218">
        <v>0</v>
      </c>
      <c r="AC50" s="218">
        <v>0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0.11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</row>
    <row r="51" spans="1:42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0</v>
      </c>
      <c r="L51" s="218">
        <v>0</v>
      </c>
      <c r="M51" s="218">
        <v>0</v>
      </c>
      <c r="N51" s="218">
        <v>0</v>
      </c>
      <c r="O51" s="218">
        <v>0</v>
      </c>
      <c r="P51" s="218">
        <v>0</v>
      </c>
      <c r="Q51" s="218">
        <v>0</v>
      </c>
      <c r="R51" s="218">
        <v>0</v>
      </c>
      <c r="S51" s="218">
        <v>0</v>
      </c>
      <c r="T51" s="218">
        <v>0</v>
      </c>
      <c r="U51" s="218">
        <v>0</v>
      </c>
      <c r="V51" s="218">
        <v>0</v>
      </c>
      <c r="W51" s="218">
        <v>0</v>
      </c>
      <c r="X51" s="218">
        <v>0</v>
      </c>
      <c r="Y51" s="218">
        <v>0</v>
      </c>
      <c r="Z51" s="218">
        <v>0</v>
      </c>
      <c r="AA51" s="218">
        <v>0</v>
      </c>
      <c r="AB51" s="218">
        <v>0</v>
      </c>
      <c r="AC51" s="218">
        <v>0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0.11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</row>
    <row r="52" spans="1:42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0</v>
      </c>
      <c r="L52" s="218">
        <v>0</v>
      </c>
      <c r="M52" s="218">
        <v>0</v>
      </c>
      <c r="N52" s="218">
        <v>0</v>
      </c>
      <c r="O52" s="218">
        <v>0</v>
      </c>
      <c r="P52" s="218">
        <v>0</v>
      </c>
      <c r="Q52" s="218">
        <v>0</v>
      </c>
      <c r="R52" s="218">
        <v>0</v>
      </c>
      <c r="S52" s="218">
        <v>0</v>
      </c>
      <c r="T52" s="218">
        <v>0</v>
      </c>
      <c r="U52" s="218">
        <v>0</v>
      </c>
      <c r="V52" s="218">
        <v>0</v>
      </c>
      <c r="W52" s="218">
        <v>0</v>
      </c>
      <c r="X52" s="218">
        <v>0</v>
      </c>
      <c r="Y52" s="218">
        <v>0</v>
      </c>
      <c r="Z52" s="218">
        <v>0</v>
      </c>
      <c r="AA52" s="218">
        <v>0</v>
      </c>
      <c r="AB52" s="218">
        <v>0</v>
      </c>
      <c r="AC52" s="218">
        <v>0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0.11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</row>
    <row r="53" spans="1:42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0</v>
      </c>
      <c r="L53" s="218">
        <v>0</v>
      </c>
      <c r="M53" s="218">
        <v>0</v>
      </c>
      <c r="N53" s="218">
        <v>0</v>
      </c>
      <c r="O53" s="218">
        <v>0</v>
      </c>
      <c r="P53" s="218">
        <v>0</v>
      </c>
      <c r="Q53" s="218">
        <v>0</v>
      </c>
      <c r="R53" s="218">
        <v>0</v>
      </c>
      <c r="S53" s="218">
        <v>0</v>
      </c>
      <c r="T53" s="218">
        <v>0</v>
      </c>
      <c r="U53" s="218">
        <v>0</v>
      </c>
      <c r="V53" s="218">
        <v>0</v>
      </c>
      <c r="W53" s="218">
        <v>0</v>
      </c>
      <c r="X53" s="218">
        <v>0</v>
      </c>
      <c r="Y53" s="218">
        <v>0</v>
      </c>
      <c r="Z53" s="218">
        <v>0</v>
      </c>
      <c r="AA53" s="218">
        <v>0</v>
      </c>
      <c r="AB53" s="218">
        <v>0</v>
      </c>
      <c r="AC53" s="218">
        <v>0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0.11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</row>
    <row r="54" spans="1:42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0</v>
      </c>
      <c r="L54" s="218">
        <v>0</v>
      </c>
      <c r="M54" s="218">
        <v>0</v>
      </c>
      <c r="N54" s="218">
        <v>0</v>
      </c>
      <c r="O54" s="218">
        <v>0</v>
      </c>
      <c r="P54" s="218">
        <v>0</v>
      </c>
      <c r="Q54" s="218">
        <v>0</v>
      </c>
      <c r="R54" s="218">
        <v>0</v>
      </c>
      <c r="S54" s="218">
        <v>0</v>
      </c>
      <c r="T54" s="218">
        <v>0</v>
      </c>
      <c r="U54" s="218">
        <v>0</v>
      </c>
      <c r="V54" s="218">
        <v>0</v>
      </c>
      <c r="W54" s="218">
        <v>0</v>
      </c>
      <c r="X54" s="218">
        <v>0</v>
      </c>
      <c r="Y54" s="218">
        <v>0</v>
      </c>
      <c r="Z54" s="218">
        <v>0</v>
      </c>
      <c r="AA54" s="218">
        <v>0</v>
      </c>
      <c r="AB54" s="218">
        <v>0</v>
      </c>
      <c r="AC54" s="218">
        <v>0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0.11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</row>
    <row r="55" spans="1:42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0</v>
      </c>
      <c r="L55" s="218">
        <v>0</v>
      </c>
      <c r="M55" s="218">
        <v>0</v>
      </c>
      <c r="N55" s="218">
        <v>0</v>
      </c>
      <c r="O55" s="218">
        <v>0</v>
      </c>
      <c r="P55" s="218">
        <v>0</v>
      </c>
      <c r="Q55" s="218">
        <v>0</v>
      </c>
      <c r="R55" s="218">
        <v>0</v>
      </c>
      <c r="S55" s="218">
        <v>0</v>
      </c>
      <c r="T55" s="218">
        <v>0</v>
      </c>
      <c r="U55" s="218">
        <v>0</v>
      </c>
      <c r="V55" s="218">
        <v>0</v>
      </c>
      <c r="W55" s="218">
        <v>0</v>
      </c>
      <c r="X55" s="218">
        <v>0</v>
      </c>
      <c r="Y55" s="218">
        <v>0</v>
      </c>
      <c r="Z55" s="218">
        <v>0</v>
      </c>
      <c r="AA55" s="218">
        <v>0</v>
      </c>
      <c r="AB55" s="218">
        <v>0</v>
      </c>
      <c r="AC55" s="218">
        <v>0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0.11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</row>
    <row r="56" spans="1:42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0</v>
      </c>
      <c r="L56" s="218">
        <v>0</v>
      </c>
      <c r="M56" s="218">
        <v>0</v>
      </c>
      <c r="N56" s="218">
        <v>0</v>
      </c>
      <c r="O56" s="218">
        <v>0</v>
      </c>
      <c r="P56" s="218">
        <v>0</v>
      </c>
      <c r="Q56" s="218">
        <v>0</v>
      </c>
      <c r="R56" s="218">
        <v>0</v>
      </c>
      <c r="S56" s="218">
        <v>0</v>
      </c>
      <c r="T56" s="218">
        <v>0</v>
      </c>
      <c r="U56" s="218">
        <v>0</v>
      </c>
      <c r="V56" s="218">
        <v>0</v>
      </c>
      <c r="W56" s="218">
        <v>0</v>
      </c>
      <c r="X56" s="218">
        <v>0</v>
      </c>
      <c r="Y56" s="218">
        <v>0</v>
      </c>
      <c r="Z56" s="218">
        <v>0</v>
      </c>
      <c r="AA56" s="218">
        <v>0</v>
      </c>
      <c r="AB56" s="218">
        <v>0</v>
      </c>
      <c r="AC56" s="218">
        <v>0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0.11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</row>
    <row r="57" spans="1:42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0</v>
      </c>
      <c r="L57" s="218">
        <v>0</v>
      </c>
      <c r="M57" s="218">
        <v>0</v>
      </c>
      <c r="N57" s="218">
        <v>0</v>
      </c>
      <c r="O57" s="218">
        <v>0</v>
      </c>
      <c r="P57" s="218">
        <v>0</v>
      </c>
      <c r="Q57" s="218">
        <v>0</v>
      </c>
      <c r="R57" s="218">
        <v>0</v>
      </c>
      <c r="S57" s="218">
        <v>0</v>
      </c>
      <c r="T57" s="218">
        <v>0</v>
      </c>
      <c r="U57" s="218">
        <v>0</v>
      </c>
      <c r="V57" s="218">
        <v>0</v>
      </c>
      <c r="W57" s="218">
        <v>0</v>
      </c>
      <c r="X57" s="218">
        <v>0</v>
      </c>
      <c r="Y57" s="218">
        <v>0</v>
      </c>
      <c r="Z57" s="218">
        <v>0</v>
      </c>
      <c r="AA57" s="218">
        <v>0</v>
      </c>
      <c r="AB57" s="218">
        <v>0</v>
      </c>
      <c r="AC57" s="218">
        <v>0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0.11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</row>
    <row r="58" spans="1:42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0</v>
      </c>
      <c r="L58" s="218">
        <v>0</v>
      </c>
      <c r="M58" s="218">
        <v>0</v>
      </c>
      <c r="N58" s="218">
        <v>0</v>
      </c>
      <c r="O58" s="218">
        <v>0</v>
      </c>
      <c r="P58" s="218">
        <v>0</v>
      </c>
      <c r="Q58" s="218">
        <v>0</v>
      </c>
      <c r="R58" s="218">
        <v>0</v>
      </c>
      <c r="S58" s="218">
        <v>0</v>
      </c>
      <c r="T58" s="218">
        <v>0</v>
      </c>
      <c r="U58" s="218">
        <v>0</v>
      </c>
      <c r="V58" s="218">
        <v>0</v>
      </c>
      <c r="W58" s="218">
        <v>0</v>
      </c>
      <c r="X58" s="218">
        <v>0</v>
      </c>
      <c r="Y58" s="218">
        <v>0</v>
      </c>
      <c r="Z58" s="218">
        <v>0</v>
      </c>
      <c r="AA58" s="218">
        <v>0</v>
      </c>
      <c r="AB58" s="218">
        <v>0</v>
      </c>
      <c r="AC58" s="218">
        <v>0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0.11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</row>
    <row r="59" spans="1:42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</v>
      </c>
      <c r="L59" s="218">
        <v>0</v>
      </c>
      <c r="M59" s="218">
        <v>0</v>
      </c>
      <c r="N59" s="218">
        <v>0</v>
      </c>
      <c r="O59" s="218">
        <v>0</v>
      </c>
      <c r="P59" s="218">
        <v>0</v>
      </c>
      <c r="Q59" s="218">
        <v>0</v>
      </c>
      <c r="R59" s="218">
        <v>0</v>
      </c>
      <c r="S59" s="218">
        <v>0</v>
      </c>
      <c r="T59" s="218">
        <v>0</v>
      </c>
      <c r="U59" s="218">
        <v>0</v>
      </c>
      <c r="V59" s="218">
        <v>0</v>
      </c>
      <c r="W59" s="218">
        <v>0</v>
      </c>
      <c r="X59" s="218">
        <v>0</v>
      </c>
      <c r="Y59" s="218">
        <v>0</v>
      </c>
      <c r="Z59" s="218">
        <v>0</v>
      </c>
      <c r="AA59" s="218">
        <v>0</v>
      </c>
      <c r="AB59" s="218">
        <v>0</v>
      </c>
      <c r="AC59" s="218">
        <v>0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0.11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</row>
    <row r="60" spans="1:42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0</v>
      </c>
      <c r="L60" s="218">
        <v>0</v>
      </c>
      <c r="M60" s="218">
        <v>0</v>
      </c>
      <c r="N60" s="218">
        <v>0</v>
      </c>
      <c r="O60" s="218">
        <v>0</v>
      </c>
      <c r="P60" s="218">
        <v>0</v>
      </c>
      <c r="Q60" s="218">
        <v>0</v>
      </c>
      <c r="R60" s="218">
        <v>0</v>
      </c>
      <c r="S60" s="218">
        <v>0</v>
      </c>
      <c r="T60" s="218">
        <v>0</v>
      </c>
      <c r="U60" s="218">
        <v>0</v>
      </c>
      <c r="V60" s="218">
        <v>0</v>
      </c>
      <c r="W60" s="218">
        <v>0</v>
      </c>
      <c r="X60" s="218">
        <v>0</v>
      </c>
      <c r="Y60" s="218">
        <v>0</v>
      </c>
      <c r="Z60" s="218">
        <v>0</v>
      </c>
      <c r="AA60" s="218">
        <v>0</v>
      </c>
      <c r="AB60" s="218">
        <v>0</v>
      </c>
      <c r="AC60" s="218">
        <v>0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0.11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</row>
    <row r="61" spans="1:42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0</v>
      </c>
      <c r="L61" s="218">
        <v>0</v>
      </c>
      <c r="M61" s="218">
        <v>0</v>
      </c>
      <c r="N61" s="218">
        <v>0</v>
      </c>
      <c r="O61" s="218">
        <v>0</v>
      </c>
      <c r="P61" s="218">
        <v>0</v>
      </c>
      <c r="Q61" s="218">
        <v>0</v>
      </c>
      <c r="R61" s="218">
        <v>0</v>
      </c>
      <c r="S61" s="218">
        <v>0</v>
      </c>
      <c r="T61" s="218">
        <v>0</v>
      </c>
      <c r="U61" s="218">
        <v>0</v>
      </c>
      <c r="V61" s="218">
        <v>0</v>
      </c>
      <c r="W61" s="218">
        <v>0</v>
      </c>
      <c r="X61" s="218">
        <v>0</v>
      </c>
      <c r="Y61" s="218">
        <v>0</v>
      </c>
      <c r="Z61" s="218">
        <v>0</v>
      </c>
      <c r="AA61" s="218">
        <v>0</v>
      </c>
      <c r="AB61" s="218">
        <v>0</v>
      </c>
      <c r="AC61" s="218">
        <v>0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0.11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</row>
    <row r="62" spans="1:42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0</v>
      </c>
      <c r="L62" s="218">
        <v>0</v>
      </c>
      <c r="M62" s="218">
        <v>0</v>
      </c>
      <c r="N62" s="218">
        <v>0</v>
      </c>
      <c r="O62" s="218">
        <v>0</v>
      </c>
      <c r="P62" s="218">
        <v>0</v>
      </c>
      <c r="Q62" s="218">
        <v>0</v>
      </c>
      <c r="R62" s="218">
        <v>0</v>
      </c>
      <c r="S62" s="218">
        <v>0</v>
      </c>
      <c r="T62" s="218">
        <v>0</v>
      </c>
      <c r="U62" s="218">
        <v>0</v>
      </c>
      <c r="V62" s="218">
        <v>0</v>
      </c>
      <c r="W62" s="218">
        <v>0</v>
      </c>
      <c r="X62" s="218">
        <v>0</v>
      </c>
      <c r="Y62" s="218">
        <v>0</v>
      </c>
      <c r="Z62" s="218">
        <v>0</v>
      </c>
      <c r="AA62" s="218">
        <v>0</v>
      </c>
      <c r="AB62" s="218">
        <v>0</v>
      </c>
      <c r="AC62" s="218">
        <v>0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0.11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</row>
    <row r="63" spans="1:42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0</v>
      </c>
      <c r="L63" s="218">
        <v>0</v>
      </c>
      <c r="M63" s="218">
        <v>0</v>
      </c>
      <c r="N63" s="218">
        <v>0</v>
      </c>
      <c r="O63" s="218">
        <v>0</v>
      </c>
      <c r="P63" s="218">
        <v>0</v>
      </c>
      <c r="Q63" s="218">
        <v>0</v>
      </c>
      <c r="R63" s="218">
        <v>0</v>
      </c>
      <c r="S63" s="218">
        <v>0</v>
      </c>
      <c r="T63" s="218">
        <v>0</v>
      </c>
      <c r="U63" s="218">
        <v>0</v>
      </c>
      <c r="V63" s="218">
        <v>0</v>
      </c>
      <c r="W63" s="218">
        <v>0</v>
      </c>
      <c r="X63" s="218">
        <v>0</v>
      </c>
      <c r="Y63" s="218">
        <v>0</v>
      </c>
      <c r="Z63" s="218">
        <v>0</v>
      </c>
      <c r="AA63" s="218">
        <v>0</v>
      </c>
      <c r="AB63" s="218">
        <v>0</v>
      </c>
      <c r="AC63" s="218">
        <v>0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0.11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</row>
    <row r="64" spans="1:42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0</v>
      </c>
      <c r="L64" s="218">
        <v>0</v>
      </c>
      <c r="M64" s="218">
        <v>0</v>
      </c>
      <c r="N64" s="218">
        <v>0</v>
      </c>
      <c r="O64" s="218">
        <v>0</v>
      </c>
      <c r="P64" s="218">
        <v>0</v>
      </c>
      <c r="Q64" s="218">
        <v>0</v>
      </c>
      <c r="R64" s="218">
        <v>0</v>
      </c>
      <c r="S64" s="218">
        <v>0</v>
      </c>
      <c r="T64" s="218">
        <v>0</v>
      </c>
      <c r="U64" s="218">
        <v>0</v>
      </c>
      <c r="V64" s="218">
        <v>0</v>
      </c>
      <c r="W64" s="218">
        <v>0</v>
      </c>
      <c r="X64" s="218">
        <v>0</v>
      </c>
      <c r="Y64" s="218">
        <v>0</v>
      </c>
      <c r="Z64" s="218">
        <v>0</v>
      </c>
      <c r="AA64" s="218">
        <v>0</v>
      </c>
      <c r="AB64" s="218">
        <v>0</v>
      </c>
      <c r="AC64" s="218">
        <v>0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0.11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</row>
    <row r="65" spans="1:42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0</v>
      </c>
      <c r="L65" s="218">
        <v>0</v>
      </c>
      <c r="M65" s="218">
        <v>0</v>
      </c>
      <c r="N65" s="218">
        <v>0</v>
      </c>
      <c r="O65" s="218">
        <v>0</v>
      </c>
      <c r="P65" s="218">
        <v>0</v>
      </c>
      <c r="Q65" s="218">
        <v>0</v>
      </c>
      <c r="R65" s="218">
        <v>0</v>
      </c>
      <c r="S65" s="218">
        <v>0</v>
      </c>
      <c r="T65" s="218">
        <v>0</v>
      </c>
      <c r="U65" s="218">
        <v>0</v>
      </c>
      <c r="V65" s="218">
        <v>0</v>
      </c>
      <c r="W65" s="218">
        <v>0</v>
      </c>
      <c r="X65" s="218">
        <v>0</v>
      </c>
      <c r="Y65" s="218">
        <v>0</v>
      </c>
      <c r="Z65" s="218">
        <v>0</v>
      </c>
      <c r="AA65" s="218">
        <v>0</v>
      </c>
      <c r="AB65" s="218">
        <v>0</v>
      </c>
      <c r="AC65" s="218">
        <v>0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0.11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</row>
    <row r="66" spans="1:42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0</v>
      </c>
      <c r="L66" s="218">
        <v>0</v>
      </c>
      <c r="M66" s="218">
        <v>0</v>
      </c>
      <c r="N66" s="218">
        <v>0</v>
      </c>
      <c r="O66" s="218">
        <v>0</v>
      </c>
      <c r="P66" s="218">
        <v>0</v>
      </c>
      <c r="Q66" s="218">
        <v>0</v>
      </c>
      <c r="R66" s="218">
        <v>0</v>
      </c>
      <c r="S66" s="218">
        <v>0</v>
      </c>
      <c r="T66" s="218">
        <v>0</v>
      </c>
      <c r="U66" s="218">
        <v>0</v>
      </c>
      <c r="V66" s="218">
        <v>0</v>
      </c>
      <c r="W66" s="218">
        <v>0</v>
      </c>
      <c r="X66" s="218">
        <v>0</v>
      </c>
      <c r="Y66" s="218">
        <v>0</v>
      </c>
      <c r="Z66" s="218">
        <v>0</v>
      </c>
      <c r="AA66" s="218">
        <v>0</v>
      </c>
      <c r="AB66" s="218">
        <v>0</v>
      </c>
      <c r="AC66" s="218">
        <v>0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0.11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</row>
    <row r="67" spans="1:42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0</v>
      </c>
      <c r="L67" s="218">
        <v>0</v>
      </c>
      <c r="M67" s="218">
        <v>0</v>
      </c>
      <c r="N67" s="218">
        <v>0</v>
      </c>
      <c r="O67" s="218">
        <v>0</v>
      </c>
      <c r="P67" s="218">
        <v>0</v>
      </c>
      <c r="Q67" s="218">
        <v>0</v>
      </c>
      <c r="R67" s="218">
        <v>0</v>
      </c>
      <c r="S67" s="218">
        <v>0</v>
      </c>
      <c r="T67" s="218">
        <v>0</v>
      </c>
      <c r="U67" s="218">
        <v>0</v>
      </c>
      <c r="V67" s="218">
        <v>0</v>
      </c>
      <c r="W67" s="218">
        <v>0</v>
      </c>
      <c r="X67" s="218">
        <v>0</v>
      </c>
      <c r="Y67" s="218">
        <v>0</v>
      </c>
      <c r="Z67" s="218">
        <v>0</v>
      </c>
      <c r="AA67" s="218">
        <v>0</v>
      </c>
      <c r="AB67" s="218">
        <v>0</v>
      </c>
      <c r="AC67" s="218">
        <v>0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0.11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</row>
    <row r="68" spans="1:42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0</v>
      </c>
      <c r="L68" s="218">
        <v>0</v>
      </c>
      <c r="M68" s="218">
        <v>0</v>
      </c>
      <c r="N68" s="218">
        <v>0</v>
      </c>
      <c r="O68" s="218">
        <v>0</v>
      </c>
      <c r="P68" s="218">
        <v>0</v>
      </c>
      <c r="Q68" s="218">
        <v>0</v>
      </c>
      <c r="R68" s="218">
        <v>0</v>
      </c>
      <c r="S68" s="218">
        <v>0</v>
      </c>
      <c r="T68" s="218">
        <v>0</v>
      </c>
      <c r="U68" s="218">
        <v>0</v>
      </c>
      <c r="V68" s="218">
        <v>0</v>
      </c>
      <c r="W68" s="218">
        <v>0</v>
      </c>
      <c r="X68" s="218">
        <v>0</v>
      </c>
      <c r="Y68" s="218">
        <v>0</v>
      </c>
      <c r="Z68" s="218">
        <v>0</v>
      </c>
      <c r="AA68" s="218">
        <v>0</v>
      </c>
      <c r="AB68" s="218">
        <v>0</v>
      </c>
      <c r="AC68" s="218">
        <v>0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0.11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</row>
    <row r="69" spans="1:42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0</v>
      </c>
      <c r="L69" s="218">
        <v>0</v>
      </c>
      <c r="M69" s="218">
        <v>0</v>
      </c>
      <c r="N69" s="218">
        <v>0</v>
      </c>
      <c r="O69" s="218">
        <v>0</v>
      </c>
      <c r="P69" s="218">
        <v>0</v>
      </c>
      <c r="Q69" s="218">
        <v>0</v>
      </c>
      <c r="R69" s="218">
        <v>0</v>
      </c>
      <c r="S69" s="218">
        <v>0</v>
      </c>
      <c r="T69" s="218">
        <v>0</v>
      </c>
      <c r="U69" s="218">
        <v>0</v>
      </c>
      <c r="V69" s="218">
        <v>0</v>
      </c>
      <c r="W69" s="218">
        <v>0</v>
      </c>
      <c r="X69" s="218">
        <v>0</v>
      </c>
      <c r="Y69" s="218">
        <v>0</v>
      </c>
      <c r="Z69" s="218">
        <v>0</v>
      </c>
      <c r="AA69" s="218">
        <v>0</v>
      </c>
      <c r="AB69" s="218">
        <v>0</v>
      </c>
      <c r="AC69" s="218">
        <v>0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0.11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</row>
    <row r="70" spans="1:42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0</v>
      </c>
      <c r="L70" s="218">
        <v>0</v>
      </c>
      <c r="M70" s="218">
        <v>0</v>
      </c>
      <c r="N70" s="218">
        <v>0</v>
      </c>
      <c r="O70" s="218">
        <v>0</v>
      </c>
      <c r="P70" s="218">
        <v>0</v>
      </c>
      <c r="Q70" s="218">
        <v>0</v>
      </c>
      <c r="R70" s="218">
        <v>0</v>
      </c>
      <c r="S70" s="218">
        <v>0</v>
      </c>
      <c r="T70" s="218">
        <v>0</v>
      </c>
      <c r="U70" s="218">
        <v>0</v>
      </c>
      <c r="V70" s="218">
        <v>0</v>
      </c>
      <c r="W70" s="218">
        <v>0</v>
      </c>
      <c r="X70" s="218">
        <v>0</v>
      </c>
      <c r="Y70" s="218">
        <v>0</v>
      </c>
      <c r="Z70" s="218">
        <v>0</v>
      </c>
      <c r="AA70" s="218">
        <v>0</v>
      </c>
      <c r="AB70" s="218">
        <v>0</v>
      </c>
      <c r="AC70" s="218">
        <v>0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0.11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</row>
    <row r="71" spans="1:42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0</v>
      </c>
      <c r="L71" s="218">
        <v>0</v>
      </c>
      <c r="M71" s="218">
        <v>0</v>
      </c>
      <c r="N71" s="218">
        <v>0</v>
      </c>
      <c r="O71" s="218">
        <v>0</v>
      </c>
      <c r="P71" s="218">
        <v>0</v>
      </c>
      <c r="Q71" s="218">
        <v>0</v>
      </c>
      <c r="R71" s="218">
        <v>0</v>
      </c>
      <c r="S71" s="218">
        <v>0</v>
      </c>
      <c r="T71" s="218">
        <v>0</v>
      </c>
      <c r="U71" s="218">
        <v>0</v>
      </c>
      <c r="V71" s="218">
        <v>0</v>
      </c>
      <c r="W71" s="218">
        <v>0</v>
      </c>
      <c r="X71" s="218">
        <v>0</v>
      </c>
      <c r="Y71" s="218">
        <v>0</v>
      </c>
      <c r="Z71" s="218">
        <v>0</v>
      </c>
      <c r="AA71" s="218">
        <v>0</v>
      </c>
      <c r="AB71" s="218">
        <v>0</v>
      </c>
      <c r="AC71" s="218">
        <v>0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0.11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</row>
    <row r="72" spans="1:42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0</v>
      </c>
      <c r="L72" s="218">
        <v>0</v>
      </c>
      <c r="M72" s="218">
        <v>0</v>
      </c>
      <c r="N72" s="218">
        <v>0</v>
      </c>
      <c r="O72" s="218">
        <v>0</v>
      </c>
      <c r="P72" s="218">
        <v>0</v>
      </c>
      <c r="Q72" s="218">
        <v>0</v>
      </c>
      <c r="R72" s="218">
        <v>0</v>
      </c>
      <c r="S72" s="218">
        <v>0</v>
      </c>
      <c r="T72" s="218">
        <v>0</v>
      </c>
      <c r="U72" s="218">
        <v>0</v>
      </c>
      <c r="V72" s="218">
        <v>0</v>
      </c>
      <c r="W72" s="218">
        <v>0</v>
      </c>
      <c r="X72" s="218">
        <v>0</v>
      </c>
      <c r="Y72" s="218">
        <v>0</v>
      </c>
      <c r="Z72" s="218">
        <v>0</v>
      </c>
      <c r="AA72" s="218">
        <v>0</v>
      </c>
      <c r="AB72" s="218">
        <v>0</v>
      </c>
      <c r="AC72" s="218">
        <v>0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0.11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</row>
    <row r="73" spans="1:42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0</v>
      </c>
      <c r="L73" s="218">
        <v>0</v>
      </c>
      <c r="M73" s="218">
        <v>0</v>
      </c>
      <c r="N73" s="218">
        <v>0</v>
      </c>
      <c r="O73" s="218">
        <v>0</v>
      </c>
      <c r="P73" s="218">
        <v>0</v>
      </c>
      <c r="Q73" s="218">
        <v>0</v>
      </c>
      <c r="R73" s="218">
        <v>0</v>
      </c>
      <c r="S73" s="218">
        <v>0</v>
      </c>
      <c r="T73" s="218">
        <v>0</v>
      </c>
      <c r="U73" s="218">
        <v>0</v>
      </c>
      <c r="V73" s="218">
        <v>0</v>
      </c>
      <c r="W73" s="218">
        <v>0</v>
      </c>
      <c r="X73" s="218">
        <v>0</v>
      </c>
      <c r="Y73" s="218">
        <v>0</v>
      </c>
      <c r="Z73" s="218">
        <v>0</v>
      </c>
      <c r="AA73" s="218">
        <v>0</v>
      </c>
      <c r="AB73" s="218">
        <v>0</v>
      </c>
      <c r="AC73" s="218">
        <v>0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0.11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</row>
    <row r="74" spans="1:42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0</v>
      </c>
      <c r="L74" s="218">
        <v>0</v>
      </c>
      <c r="M74" s="218">
        <v>0</v>
      </c>
      <c r="N74" s="218">
        <v>0</v>
      </c>
      <c r="O74" s="218">
        <v>0</v>
      </c>
      <c r="P74" s="218">
        <v>0</v>
      </c>
      <c r="Q74" s="218">
        <v>0</v>
      </c>
      <c r="R74" s="218">
        <v>0</v>
      </c>
      <c r="S74" s="218">
        <v>0</v>
      </c>
      <c r="T74" s="218">
        <v>0</v>
      </c>
      <c r="U74" s="218">
        <v>0</v>
      </c>
      <c r="V74" s="218">
        <v>0</v>
      </c>
      <c r="W74" s="218">
        <v>0</v>
      </c>
      <c r="X74" s="218">
        <v>0</v>
      </c>
      <c r="Y74" s="218">
        <v>0</v>
      </c>
      <c r="Z74" s="218">
        <v>0</v>
      </c>
      <c r="AA74" s="218">
        <v>0</v>
      </c>
      <c r="AB74" s="218">
        <v>0</v>
      </c>
      <c r="AC74" s="218">
        <v>0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0.11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</row>
    <row r="75" spans="1:42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0</v>
      </c>
      <c r="L75" s="218">
        <v>0</v>
      </c>
      <c r="M75" s="218">
        <v>0</v>
      </c>
      <c r="N75" s="218">
        <v>0</v>
      </c>
      <c r="O75" s="218">
        <v>0</v>
      </c>
      <c r="P75" s="218">
        <v>0</v>
      </c>
      <c r="Q75" s="218">
        <v>0</v>
      </c>
      <c r="R75" s="218">
        <v>0</v>
      </c>
      <c r="S75" s="218">
        <v>0</v>
      </c>
      <c r="T75" s="218">
        <v>0</v>
      </c>
      <c r="U75" s="218">
        <v>0</v>
      </c>
      <c r="V75" s="218">
        <v>0</v>
      </c>
      <c r="W75" s="218">
        <v>0</v>
      </c>
      <c r="X75" s="218">
        <v>0</v>
      </c>
      <c r="Y75" s="218">
        <v>0</v>
      </c>
      <c r="Z75" s="218">
        <v>0</v>
      </c>
      <c r="AA75" s="218">
        <v>0</v>
      </c>
      <c r="AB75" s="218">
        <v>0</v>
      </c>
      <c r="AC75" s="218">
        <v>0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0.11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</row>
    <row r="76" spans="1:42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0</v>
      </c>
      <c r="L76" s="218">
        <v>0</v>
      </c>
      <c r="M76" s="218">
        <v>0</v>
      </c>
      <c r="N76" s="218">
        <v>0</v>
      </c>
      <c r="O76" s="218">
        <v>0</v>
      </c>
      <c r="P76" s="218">
        <v>0</v>
      </c>
      <c r="Q76" s="218">
        <v>0</v>
      </c>
      <c r="R76" s="218">
        <v>0</v>
      </c>
      <c r="S76" s="218">
        <v>0</v>
      </c>
      <c r="T76" s="218">
        <v>0</v>
      </c>
      <c r="U76" s="218">
        <v>0</v>
      </c>
      <c r="V76" s="218">
        <v>0</v>
      </c>
      <c r="W76" s="218">
        <v>0</v>
      </c>
      <c r="X76" s="218">
        <v>0</v>
      </c>
      <c r="Y76" s="218">
        <v>0</v>
      </c>
      <c r="Z76" s="218">
        <v>0</v>
      </c>
      <c r="AA76" s="218">
        <v>0</v>
      </c>
      <c r="AB76" s="218">
        <v>0</v>
      </c>
      <c r="AC76" s="218">
        <v>0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0.11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</row>
    <row r="77" spans="1:42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0</v>
      </c>
      <c r="L77" s="218">
        <v>0</v>
      </c>
      <c r="M77" s="218">
        <v>0</v>
      </c>
      <c r="N77" s="218">
        <v>0</v>
      </c>
      <c r="O77" s="218">
        <v>0</v>
      </c>
      <c r="P77" s="218">
        <v>0</v>
      </c>
      <c r="Q77" s="218">
        <v>0</v>
      </c>
      <c r="R77" s="218">
        <v>0</v>
      </c>
      <c r="S77" s="218">
        <v>0</v>
      </c>
      <c r="T77" s="218">
        <v>0</v>
      </c>
      <c r="U77" s="218">
        <v>0</v>
      </c>
      <c r="V77" s="218">
        <v>0</v>
      </c>
      <c r="W77" s="218">
        <v>0</v>
      </c>
      <c r="X77" s="218">
        <v>0</v>
      </c>
      <c r="Y77" s="218">
        <v>0</v>
      </c>
      <c r="Z77" s="218">
        <v>0</v>
      </c>
      <c r="AA77" s="218">
        <v>0</v>
      </c>
      <c r="AB77" s="218">
        <v>0</v>
      </c>
      <c r="AC77" s="218">
        <v>0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0.11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</row>
    <row r="78" spans="1:42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0</v>
      </c>
      <c r="L78" s="218">
        <v>0</v>
      </c>
      <c r="M78" s="218">
        <v>0</v>
      </c>
      <c r="N78" s="218">
        <v>0</v>
      </c>
      <c r="O78" s="218">
        <v>0</v>
      </c>
      <c r="P78" s="218">
        <v>0</v>
      </c>
      <c r="Q78" s="218">
        <v>0</v>
      </c>
      <c r="R78" s="218">
        <v>0</v>
      </c>
      <c r="S78" s="218">
        <v>0</v>
      </c>
      <c r="T78" s="218">
        <v>0</v>
      </c>
      <c r="U78" s="218">
        <v>0</v>
      </c>
      <c r="V78" s="218">
        <v>0</v>
      </c>
      <c r="W78" s="218">
        <v>0</v>
      </c>
      <c r="X78" s="218">
        <v>0</v>
      </c>
      <c r="Y78" s="218">
        <v>0</v>
      </c>
      <c r="Z78" s="218">
        <v>0</v>
      </c>
      <c r="AA78" s="218">
        <v>0</v>
      </c>
      <c r="AB78" s="218">
        <v>0</v>
      </c>
      <c r="AC78" s="218">
        <v>0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0.11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</row>
    <row r="79" spans="1:42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0</v>
      </c>
      <c r="L79" s="218">
        <v>0</v>
      </c>
      <c r="M79" s="218">
        <v>0</v>
      </c>
      <c r="N79" s="218">
        <v>0</v>
      </c>
      <c r="O79" s="218">
        <v>0</v>
      </c>
      <c r="P79" s="218">
        <v>0</v>
      </c>
      <c r="Q79" s="218">
        <v>0</v>
      </c>
      <c r="R79" s="218">
        <v>0</v>
      </c>
      <c r="S79" s="218">
        <v>0</v>
      </c>
      <c r="T79" s="218">
        <v>0</v>
      </c>
      <c r="U79" s="218">
        <v>0</v>
      </c>
      <c r="V79" s="218">
        <v>0</v>
      </c>
      <c r="W79" s="218">
        <v>0</v>
      </c>
      <c r="X79" s="218">
        <v>0</v>
      </c>
      <c r="Y79" s="218">
        <v>0</v>
      </c>
      <c r="Z79" s="218">
        <v>0</v>
      </c>
      <c r="AA79" s="218">
        <v>0</v>
      </c>
      <c r="AB79" s="218">
        <v>0</v>
      </c>
      <c r="AC79" s="218">
        <v>0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0.11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</row>
    <row r="80" spans="1:42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0</v>
      </c>
      <c r="L80" s="218">
        <v>0</v>
      </c>
      <c r="M80" s="218">
        <v>0</v>
      </c>
      <c r="N80" s="218">
        <v>0</v>
      </c>
      <c r="O80" s="218">
        <v>0</v>
      </c>
      <c r="P80" s="218">
        <v>0</v>
      </c>
      <c r="Q80" s="218">
        <v>0</v>
      </c>
      <c r="R80" s="218">
        <v>0</v>
      </c>
      <c r="S80" s="218">
        <v>0</v>
      </c>
      <c r="T80" s="218">
        <v>0</v>
      </c>
      <c r="U80" s="218">
        <v>0</v>
      </c>
      <c r="V80" s="218">
        <v>0</v>
      </c>
      <c r="W80" s="218">
        <v>0</v>
      </c>
      <c r="X80" s="218">
        <v>0</v>
      </c>
      <c r="Y80" s="218">
        <v>0</v>
      </c>
      <c r="Z80" s="218">
        <v>0</v>
      </c>
      <c r="AA80" s="218">
        <v>0</v>
      </c>
      <c r="AB80" s="218">
        <v>0</v>
      </c>
      <c r="AC80" s="218">
        <v>0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0.11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</row>
    <row r="81" spans="1:42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0</v>
      </c>
      <c r="L81" s="218">
        <v>0</v>
      </c>
      <c r="M81" s="218">
        <v>0</v>
      </c>
      <c r="N81" s="218">
        <v>0</v>
      </c>
      <c r="O81" s="218">
        <v>0</v>
      </c>
      <c r="P81" s="218">
        <v>0</v>
      </c>
      <c r="Q81" s="218">
        <v>0</v>
      </c>
      <c r="R81" s="218">
        <v>0</v>
      </c>
      <c r="S81" s="218">
        <v>0</v>
      </c>
      <c r="T81" s="218">
        <v>0</v>
      </c>
      <c r="U81" s="218">
        <v>0</v>
      </c>
      <c r="V81" s="218">
        <v>0</v>
      </c>
      <c r="W81" s="218">
        <v>0</v>
      </c>
      <c r="X81" s="218">
        <v>0</v>
      </c>
      <c r="Y81" s="218">
        <v>0</v>
      </c>
      <c r="Z81" s="218">
        <v>0</v>
      </c>
      <c r="AA81" s="218">
        <v>0</v>
      </c>
      <c r="AB81" s="218">
        <v>0</v>
      </c>
      <c r="AC81" s="218">
        <v>0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0.11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</row>
    <row r="82" spans="1:42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0</v>
      </c>
      <c r="L82" s="218">
        <v>0</v>
      </c>
      <c r="M82" s="218">
        <v>0</v>
      </c>
      <c r="N82" s="218">
        <v>0</v>
      </c>
      <c r="O82" s="218">
        <v>0</v>
      </c>
      <c r="P82" s="218">
        <v>0</v>
      </c>
      <c r="Q82" s="218">
        <v>0</v>
      </c>
      <c r="R82" s="218">
        <v>0</v>
      </c>
      <c r="S82" s="218">
        <v>0</v>
      </c>
      <c r="T82" s="218">
        <v>0</v>
      </c>
      <c r="U82" s="218">
        <v>0</v>
      </c>
      <c r="V82" s="218">
        <v>0</v>
      </c>
      <c r="W82" s="218">
        <v>0</v>
      </c>
      <c r="X82" s="218">
        <v>0</v>
      </c>
      <c r="Y82" s="218">
        <v>0</v>
      </c>
      <c r="Z82" s="218">
        <v>0</v>
      </c>
      <c r="AA82" s="218">
        <v>0</v>
      </c>
      <c r="AB82" s="218">
        <v>0</v>
      </c>
      <c r="AC82" s="218">
        <v>0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0.11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</row>
    <row r="83" spans="1:42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0</v>
      </c>
      <c r="L83" s="218">
        <v>0</v>
      </c>
      <c r="M83" s="218">
        <v>0</v>
      </c>
      <c r="N83" s="218">
        <v>0</v>
      </c>
      <c r="O83" s="218">
        <v>0</v>
      </c>
      <c r="P83" s="218">
        <v>0</v>
      </c>
      <c r="Q83" s="218">
        <v>0</v>
      </c>
      <c r="R83" s="218">
        <v>0</v>
      </c>
      <c r="S83" s="218">
        <v>0</v>
      </c>
      <c r="T83" s="218">
        <v>0</v>
      </c>
      <c r="U83" s="218">
        <v>0</v>
      </c>
      <c r="V83" s="218">
        <v>0</v>
      </c>
      <c r="W83" s="218">
        <v>0</v>
      </c>
      <c r="X83" s="218">
        <v>0</v>
      </c>
      <c r="Y83" s="218">
        <v>0</v>
      </c>
      <c r="Z83" s="218">
        <v>0</v>
      </c>
      <c r="AA83" s="218">
        <v>0</v>
      </c>
      <c r="AB83" s="218">
        <v>0</v>
      </c>
      <c r="AC83" s="218">
        <v>0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0.11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</row>
    <row r="84" spans="1:42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0</v>
      </c>
      <c r="L84" s="218">
        <v>0</v>
      </c>
      <c r="M84" s="218">
        <v>0</v>
      </c>
      <c r="N84" s="218">
        <v>0</v>
      </c>
      <c r="O84" s="218">
        <v>0</v>
      </c>
      <c r="P84" s="218">
        <v>0</v>
      </c>
      <c r="Q84" s="218">
        <v>0</v>
      </c>
      <c r="R84" s="218">
        <v>0</v>
      </c>
      <c r="S84" s="218">
        <v>0</v>
      </c>
      <c r="T84" s="218">
        <v>0</v>
      </c>
      <c r="U84" s="218">
        <v>0</v>
      </c>
      <c r="V84" s="218">
        <v>0</v>
      </c>
      <c r="W84" s="218">
        <v>0</v>
      </c>
      <c r="X84" s="218">
        <v>0</v>
      </c>
      <c r="Y84" s="218">
        <v>0</v>
      </c>
      <c r="Z84" s="218">
        <v>0</v>
      </c>
      <c r="AA84" s="218">
        <v>0</v>
      </c>
      <c r="AB84" s="218">
        <v>0</v>
      </c>
      <c r="AC84" s="218">
        <v>0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0.11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</row>
    <row r="85" spans="1:42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0</v>
      </c>
      <c r="L85" s="218">
        <v>0</v>
      </c>
      <c r="M85" s="218">
        <v>0</v>
      </c>
      <c r="N85" s="218">
        <v>0</v>
      </c>
      <c r="O85" s="218">
        <v>0</v>
      </c>
      <c r="P85" s="218">
        <v>0</v>
      </c>
      <c r="Q85" s="218">
        <v>0</v>
      </c>
      <c r="R85" s="218">
        <v>0</v>
      </c>
      <c r="S85" s="218">
        <v>0</v>
      </c>
      <c r="T85" s="218">
        <v>0</v>
      </c>
      <c r="U85" s="218">
        <v>0</v>
      </c>
      <c r="V85" s="218">
        <v>0</v>
      </c>
      <c r="W85" s="218">
        <v>0</v>
      </c>
      <c r="X85" s="218">
        <v>0</v>
      </c>
      <c r="Y85" s="218">
        <v>0</v>
      </c>
      <c r="Z85" s="218">
        <v>0</v>
      </c>
      <c r="AA85" s="218">
        <v>0</v>
      </c>
      <c r="AB85" s="218">
        <v>0</v>
      </c>
      <c r="AC85" s="218">
        <v>0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0.11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</row>
    <row r="86" spans="1:42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0</v>
      </c>
      <c r="L86" s="218">
        <v>0</v>
      </c>
      <c r="M86" s="218">
        <v>0</v>
      </c>
      <c r="N86" s="218">
        <v>0</v>
      </c>
      <c r="O86" s="218">
        <v>0</v>
      </c>
      <c r="P86" s="218">
        <v>0</v>
      </c>
      <c r="Q86" s="218">
        <v>0</v>
      </c>
      <c r="R86" s="218">
        <v>0</v>
      </c>
      <c r="S86" s="218">
        <v>0</v>
      </c>
      <c r="T86" s="218">
        <v>0</v>
      </c>
      <c r="U86" s="218">
        <v>0</v>
      </c>
      <c r="V86" s="218">
        <v>0</v>
      </c>
      <c r="W86" s="218">
        <v>0</v>
      </c>
      <c r="X86" s="218">
        <v>0</v>
      </c>
      <c r="Y86" s="218">
        <v>0</v>
      </c>
      <c r="Z86" s="218">
        <v>0</v>
      </c>
      <c r="AA86" s="218">
        <v>0</v>
      </c>
      <c r="AB86" s="218">
        <v>0</v>
      </c>
      <c r="AC86" s="218">
        <v>0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0.11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</row>
    <row r="87" spans="1:42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0</v>
      </c>
      <c r="L87" s="218">
        <v>0</v>
      </c>
      <c r="M87" s="218">
        <v>0</v>
      </c>
      <c r="N87" s="218">
        <v>0</v>
      </c>
      <c r="O87" s="218">
        <v>0</v>
      </c>
      <c r="P87" s="218">
        <v>0</v>
      </c>
      <c r="Q87" s="218">
        <v>0</v>
      </c>
      <c r="R87" s="218">
        <v>0</v>
      </c>
      <c r="S87" s="218">
        <v>0</v>
      </c>
      <c r="T87" s="218">
        <v>0</v>
      </c>
      <c r="U87" s="218">
        <v>0</v>
      </c>
      <c r="V87" s="218">
        <v>0</v>
      </c>
      <c r="W87" s="218">
        <v>0</v>
      </c>
      <c r="X87" s="218">
        <v>0</v>
      </c>
      <c r="Y87" s="218">
        <v>0</v>
      </c>
      <c r="Z87" s="218">
        <v>0</v>
      </c>
      <c r="AA87" s="218">
        <v>0</v>
      </c>
      <c r="AB87" s="218">
        <v>0</v>
      </c>
      <c r="AC87" s="218">
        <v>0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0.11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</row>
    <row r="88" spans="1:42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0</v>
      </c>
      <c r="L88" s="218">
        <v>0</v>
      </c>
      <c r="M88" s="218">
        <v>0</v>
      </c>
      <c r="N88" s="218">
        <v>0</v>
      </c>
      <c r="O88" s="218">
        <v>0</v>
      </c>
      <c r="P88" s="218">
        <v>0</v>
      </c>
      <c r="Q88" s="218">
        <v>0</v>
      </c>
      <c r="R88" s="218">
        <v>0</v>
      </c>
      <c r="S88" s="218">
        <v>0</v>
      </c>
      <c r="T88" s="218">
        <v>0</v>
      </c>
      <c r="U88" s="218">
        <v>0</v>
      </c>
      <c r="V88" s="218">
        <v>0</v>
      </c>
      <c r="W88" s="218">
        <v>0</v>
      </c>
      <c r="X88" s="218">
        <v>0</v>
      </c>
      <c r="Y88" s="218">
        <v>0</v>
      </c>
      <c r="Z88" s="218">
        <v>0</v>
      </c>
      <c r="AA88" s="218">
        <v>0</v>
      </c>
      <c r="AB88" s="218">
        <v>0</v>
      </c>
      <c r="AC88" s="218">
        <v>0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0.11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</row>
    <row r="89" spans="1:42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0</v>
      </c>
      <c r="L89" s="218">
        <v>0</v>
      </c>
      <c r="M89" s="218">
        <v>0</v>
      </c>
      <c r="N89" s="218">
        <v>0</v>
      </c>
      <c r="O89" s="218">
        <v>0</v>
      </c>
      <c r="P89" s="218">
        <v>0</v>
      </c>
      <c r="Q89" s="218">
        <v>0</v>
      </c>
      <c r="R89" s="218">
        <v>0</v>
      </c>
      <c r="S89" s="218">
        <v>0</v>
      </c>
      <c r="T89" s="218">
        <v>0</v>
      </c>
      <c r="U89" s="218">
        <v>0</v>
      </c>
      <c r="V89" s="218">
        <v>0</v>
      </c>
      <c r="W89" s="218">
        <v>0</v>
      </c>
      <c r="X89" s="218">
        <v>0</v>
      </c>
      <c r="Y89" s="218">
        <v>0</v>
      </c>
      <c r="Z89" s="218">
        <v>0</v>
      </c>
      <c r="AA89" s="218">
        <v>0</v>
      </c>
      <c r="AB89" s="218">
        <v>0</v>
      </c>
      <c r="AC89" s="218">
        <v>0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0.11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</row>
    <row r="90" spans="1:42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0</v>
      </c>
      <c r="L90" s="218">
        <v>0</v>
      </c>
      <c r="M90" s="218">
        <v>0</v>
      </c>
      <c r="N90" s="218">
        <v>0</v>
      </c>
      <c r="O90" s="218">
        <v>0</v>
      </c>
      <c r="P90" s="218">
        <v>0</v>
      </c>
      <c r="Q90" s="218">
        <v>0</v>
      </c>
      <c r="R90" s="218">
        <v>0</v>
      </c>
      <c r="S90" s="218">
        <v>0</v>
      </c>
      <c r="T90" s="218">
        <v>0</v>
      </c>
      <c r="U90" s="218">
        <v>0</v>
      </c>
      <c r="V90" s="218">
        <v>0</v>
      </c>
      <c r="W90" s="218">
        <v>0</v>
      </c>
      <c r="X90" s="218">
        <v>0</v>
      </c>
      <c r="Y90" s="218">
        <v>0</v>
      </c>
      <c r="Z90" s="218">
        <v>0</v>
      </c>
      <c r="AA90" s="218">
        <v>0</v>
      </c>
      <c r="AB90" s="218">
        <v>0</v>
      </c>
      <c r="AC90" s="218">
        <v>0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0.11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</row>
    <row r="91" spans="1:42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0</v>
      </c>
      <c r="L91" s="218">
        <v>0</v>
      </c>
      <c r="M91" s="218">
        <v>0</v>
      </c>
      <c r="N91" s="218">
        <v>0</v>
      </c>
      <c r="O91" s="218">
        <v>0</v>
      </c>
      <c r="P91" s="218">
        <v>0</v>
      </c>
      <c r="Q91" s="218">
        <v>0</v>
      </c>
      <c r="R91" s="218">
        <v>0</v>
      </c>
      <c r="S91" s="218">
        <v>0</v>
      </c>
      <c r="T91" s="218">
        <v>0</v>
      </c>
      <c r="U91" s="218">
        <v>0</v>
      </c>
      <c r="V91" s="218">
        <v>0</v>
      </c>
      <c r="W91" s="218">
        <v>0</v>
      </c>
      <c r="X91" s="218">
        <v>0</v>
      </c>
      <c r="Y91" s="218">
        <v>0</v>
      </c>
      <c r="Z91" s="218">
        <v>0</v>
      </c>
      <c r="AA91" s="218">
        <v>0</v>
      </c>
      <c r="AB91" s="218">
        <v>0</v>
      </c>
      <c r="AC91" s="218">
        <v>0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0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</row>
    <row r="92" spans="1:42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0</v>
      </c>
      <c r="L92" s="218">
        <v>0</v>
      </c>
      <c r="M92" s="218">
        <v>0</v>
      </c>
      <c r="N92" s="218">
        <v>0</v>
      </c>
      <c r="O92" s="218">
        <v>0</v>
      </c>
      <c r="P92" s="218">
        <v>0</v>
      </c>
      <c r="Q92" s="218">
        <v>0</v>
      </c>
      <c r="R92" s="218">
        <v>0</v>
      </c>
      <c r="S92" s="218">
        <v>0</v>
      </c>
      <c r="T92" s="218">
        <v>0</v>
      </c>
      <c r="U92" s="218">
        <v>0</v>
      </c>
      <c r="V92" s="218">
        <v>0</v>
      </c>
      <c r="W92" s="218">
        <v>0</v>
      </c>
      <c r="X92" s="218">
        <v>0</v>
      </c>
      <c r="Y92" s="218">
        <v>0</v>
      </c>
      <c r="Z92" s="218">
        <v>0</v>
      </c>
      <c r="AA92" s="218">
        <v>0</v>
      </c>
      <c r="AB92" s="218">
        <v>0</v>
      </c>
      <c r="AC92" s="218">
        <v>0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0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</row>
    <row r="93" spans="1:42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0</v>
      </c>
      <c r="L93" s="218">
        <v>0</v>
      </c>
      <c r="M93" s="218">
        <v>0</v>
      </c>
      <c r="N93" s="218">
        <v>0</v>
      </c>
      <c r="O93" s="218">
        <v>0</v>
      </c>
      <c r="P93" s="218">
        <v>0</v>
      </c>
      <c r="Q93" s="218">
        <v>0</v>
      </c>
      <c r="R93" s="218">
        <v>0</v>
      </c>
      <c r="S93" s="218">
        <v>0</v>
      </c>
      <c r="T93" s="218">
        <v>0</v>
      </c>
      <c r="U93" s="218">
        <v>0</v>
      </c>
      <c r="V93" s="218">
        <v>0</v>
      </c>
      <c r="W93" s="218">
        <v>0</v>
      </c>
      <c r="X93" s="218">
        <v>0</v>
      </c>
      <c r="Y93" s="218">
        <v>0</v>
      </c>
      <c r="Z93" s="218">
        <v>0</v>
      </c>
      <c r="AA93" s="218">
        <v>0</v>
      </c>
      <c r="AB93" s="218">
        <v>0</v>
      </c>
      <c r="AC93" s="218">
        <v>0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0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</row>
    <row r="94" spans="1:42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0</v>
      </c>
      <c r="L94" s="218">
        <v>0</v>
      </c>
      <c r="M94" s="218">
        <v>0</v>
      </c>
      <c r="N94" s="218">
        <v>0</v>
      </c>
      <c r="O94" s="218">
        <v>0</v>
      </c>
      <c r="P94" s="218">
        <v>0</v>
      </c>
      <c r="Q94" s="218">
        <v>0</v>
      </c>
      <c r="R94" s="218">
        <v>0</v>
      </c>
      <c r="S94" s="218">
        <v>0</v>
      </c>
      <c r="T94" s="218">
        <v>0</v>
      </c>
      <c r="U94" s="218">
        <v>0</v>
      </c>
      <c r="V94" s="218">
        <v>0</v>
      </c>
      <c r="W94" s="218">
        <v>0</v>
      </c>
      <c r="X94" s="218">
        <v>0</v>
      </c>
      <c r="Y94" s="218">
        <v>0</v>
      </c>
      <c r="Z94" s="218">
        <v>0</v>
      </c>
      <c r="AA94" s="218">
        <v>0</v>
      </c>
      <c r="AB94" s="218">
        <v>0</v>
      </c>
      <c r="AC94" s="218">
        <v>0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0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</row>
    <row r="95" spans="1:42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0</v>
      </c>
      <c r="L95" s="218">
        <v>0</v>
      </c>
      <c r="M95" s="218">
        <v>0</v>
      </c>
      <c r="N95" s="218">
        <v>0</v>
      </c>
      <c r="O95" s="218">
        <v>0</v>
      </c>
      <c r="P95" s="218">
        <v>0</v>
      </c>
      <c r="Q95" s="218">
        <v>0</v>
      </c>
      <c r="R95" s="218">
        <v>0</v>
      </c>
      <c r="S95" s="218">
        <v>0</v>
      </c>
      <c r="T95" s="218">
        <v>0</v>
      </c>
      <c r="U95" s="218">
        <v>0</v>
      </c>
      <c r="V95" s="218">
        <v>0</v>
      </c>
      <c r="W95" s="218">
        <v>0</v>
      </c>
      <c r="X95" s="218">
        <v>0</v>
      </c>
      <c r="Y95" s="218">
        <v>0</v>
      </c>
      <c r="Z95" s="218">
        <v>0</v>
      </c>
      <c r="AA95" s="218">
        <v>0</v>
      </c>
      <c r="AB95" s="218">
        <v>0</v>
      </c>
      <c r="AC95" s="218">
        <v>0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0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</row>
    <row r="96" spans="1:42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0</v>
      </c>
      <c r="L96" s="218">
        <v>0</v>
      </c>
      <c r="M96" s="218">
        <v>0</v>
      </c>
      <c r="N96" s="218">
        <v>0</v>
      </c>
      <c r="O96" s="218">
        <v>0</v>
      </c>
      <c r="P96" s="218">
        <v>0</v>
      </c>
      <c r="Q96" s="218">
        <v>0</v>
      </c>
      <c r="R96" s="218">
        <v>0</v>
      </c>
      <c r="S96" s="218">
        <v>0</v>
      </c>
      <c r="T96" s="218">
        <v>0</v>
      </c>
      <c r="U96" s="218">
        <v>0</v>
      </c>
      <c r="V96" s="218">
        <v>0</v>
      </c>
      <c r="W96" s="218">
        <v>0</v>
      </c>
      <c r="X96" s="218">
        <v>0</v>
      </c>
      <c r="Y96" s="218">
        <v>0</v>
      </c>
      <c r="Z96" s="218">
        <v>0</v>
      </c>
      <c r="AA96" s="218">
        <v>0</v>
      </c>
      <c r="AB96" s="218">
        <v>0</v>
      </c>
      <c r="AC96" s="218">
        <v>0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0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</row>
    <row r="97" spans="1:42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0</v>
      </c>
      <c r="L97" s="218">
        <v>0</v>
      </c>
      <c r="M97" s="218">
        <v>0</v>
      </c>
      <c r="N97" s="218">
        <v>0</v>
      </c>
      <c r="O97" s="218">
        <v>0</v>
      </c>
      <c r="P97" s="218">
        <v>0</v>
      </c>
      <c r="Q97" s="218">
        <v>0</v>
      </c>
      <c r="R97" s="218">
        <v>0</v>
      </c>
      <c r="S97" s="218">
        <v>0</v>
      </c>
      <c r="T97" s="218">
        <v>0</v>
      </c>
      <c r="U97" s="218">
        <v>0</v>
      </c>
      <c r="V97" s="218">
        <v>0</v>
      </c>
      <c r="W97" s="218">
        <v>0</v>
      </c>
      <c r="X97" s="218">
        <v>0</v>
      </c>
      <c r="Y97" s="218">
        <v>0</v>
      </c>
      <c r="Z97" s="218">
        <v>0</v>
      </c>
      <c r="AA97" s="218">
        <v>0</v>
      </c>
      <c r="AB97" s="218">
        <v>0</v>
      </c>
      <c r="AC97" s="218">
        <v>0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0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</row>
    <row r="98" spans="1:42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0</v>
      </c>
      <c r="L98" s="218">
        <v>0</v>
      </c>
      <c r="M98" s="218">
        <v>0</v>
      </c>
      <c r="N98" s="218">
        <v>0</v>
      </c>
      <c r="O98" s="218">
        <v>0</v>
      </c>
      <c r="P98" s="218">
        <v>0</v>
      </c>
      <c r="Q98" s="218">
        <v>0</v>
      </c>
      <c r="R98" s="218">
        <v>0</v>
      </c>
      <c r="S98" s="218">
        <v>0</v>
      </c>
      <c r="T98" s="218">
        <v>0</v>
      </c>
      <c r="U98" s="218">
        <v>0</v>
      </c>
      <c r="V98" s="218">
        <v>0</v>
      </c>
      <c r="W98" s="218">
        <v>0</v>
      </c>
      <c r="X98" s="218">
        <v>0</v>
      </c>
      <c r="Y98" s="218">
        <v>0</v>
      </c>
      <c r="Z98" s="218">
        <v>0</v>
      </c>
      <c r="AA98" s="218">
        <v>0</v>
      </c>
      <c r="AB98" s="218">
        <v>0</v>
      </c>
      <c r="AC98" s="218">
        <v>0</v>
      </c>
      <c r="AD98" s="218">
        <v>0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0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1.2100000000000001E-3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8">
        <v>0</v>
      </c>
      <c r="C3" s="218">
        <v>1.59</v>
      </c>
      <c r="D3" s="218">
        <v>0.18</v>
      </c>
      <c r="E3" s="218">
        <v>0</v>
      </c>
      <c r="F3" s="218">
        <v>0</v>
      </c>
      <c r="G3" s="218">
        <v>3.5</v>
      </c>
      <c r="H3" s="218">
        <v>0</v>
      </c>
      <c r="I3" s="218">
        <v>4.5599999999999996</v>
      </c>
      <c r="J3" s="218">
        <v>0.36</v>
      </c>
      <c r="K3" s="218">
        <v>0.83</v>
      </c>
      <c r="L3" s="218">
        <v>4.2</v>
      </c>
      <c r="M3" s="218">
        <v>0.04</v>
      </c>
      <c r="N3" s="218">
        <v>0.04</v>
      </c>
      <c r="O3" s="218">
        <v>0.05</v>
      </c>
      <c r="P3" s="218">
        <v>0.08</v>
      </c>
      <c r="Q3" s="218">
        <v>0</v>
      </c>
      <c r="R3" s="218">
        <v>0</v>
      </c>
      <c r="S3" s="218">
        <v>0</v>
      </c>
      <c r="T3" s="218">
        <v>0.75</v>
      </c>
      <c r="U3" s="218">
        <v>0</v>
      </c>
      <c r="V3" s="218">
        <v>0</v>
      </c>
      <c r="W3" s="218">
        <v>0</v>
      </c>
      <c r="X3" s="218">
        <v>0</v>
      </c>
      <c r="Y3" s="218">
        <v>0</v>
      </c>
      <c r="Z3" s="218">
        <v>0</v>
      </c>
      <c r="AA3" s="218">
        <v>0</v>
      </c>
      <c r="AB3" s="218">
        <v>0</v>
      </c>
      <c r="AC3" s="218">
        <v>0.05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-0.45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</row>
    <row r="4" spans="1:42">
      <c r="A4" t="s">
        <v>46</v>
      </c>
      <c r="B4" s="218">
        <v>0</v>
      </c>
      <c r="C4" s="218">
        <v>1.59</v>
      </c>
      <c r="D4" s="218">
        <v>0.18</v>
      </c>
      <c r="E4" s="218">
        <v>0</v>
      </c>
      <c r="F4" s="218">
        <v>0</v>
      </c>
      <c r="G4" s="218">
        <v>3.5</v>
      </c>
      <c r="H4" s="218">
        <v>0</v>
      </c>
      <c r="I4" s="218">
        <v>4.5599999999999996</v>
      </c>
      <c r="J4" s="218">
        <v>0.36</v>
      </c>
      <c r="K4" s="218">
        <v>0.83</v>
      </c>
      <c r="L4" s="218">
        <v>4.2</v>
      </c>
      <c r="M4" s="218">
        <v>0.04</v>
      </c>
      <c r="N4" s="218">
        <v>0.04</v>
      </c>
      <c r="O4" s="218">
        <v>0.05</v>
      </c>
      <c r="P4" s="218">
        <v>0.08</v>
      </c>
      <c r="Q4" s="218">
        <v>0</v>
      </c>
      <c r="R4" s="218">
        <v>0</v>
      </c>
      <c r="S4" s="218">
        <v>0</v>
      </c>
      <c r="T4" s="218">
        <v>0.75</v>
      </c>
      <c r="U4" s="218">
        <v>0</v>
      </c>
      <c r="V4" s="218">
        <v>0</v>
      </c>
      <c r="W4" s="218">
        <v>0</v>
      </c>
      <c r="X4" s="218">
        <v>0</v>
      </c>
      <c r="Y4" s="218">
        <v>0</v>
      </c>
      <c r="Z4" s="218">
        <v>0</v>
      </c>
      <c r="AA4" s="218">
        <v>0</v>
      </c>
      <c r="AB4" s="218">
        <v>0</v>
      </c>
      <c r="AC4" s="218">
        <v>0.05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-0.45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</row>
    <row r="5" spans="1:42">
      <c r="A5" t="s">
        <v>47</v>
      </c>
      <c r="B5" s="218">
        <v>0</v>
      </c>
      <c r="C5" s="218">
        <v>1.59</v>
      </c>
      <c r="D5" s="218">
        <v>0.18</v>
      </c>
      <c r="E5" s="218">
        <v>0</v>
      </c>
      <c r="F5" s="218">
        <v>0</v>
      </c>
      <c r="G5" s="218">
        <v>3.5</v>
      </c>
      <c r="H5" s="218">
        <v>0</v>
      </c>
      <c r="I5" s="218">
        <v>4.5599999999999996</v>
      </c>
      <c r="J5" s="218">
        <v>0.36</v>
      </c>
      <c r="K5" s="218">
        <v>0.91</v>
      </c>
      <c r="L5" s="218">
        <v>4.2</v>
      </c>
      <c r="M5" s="218">
        <v>0.04</v>
      </c>
      <c r="N5" s="218">
        <v>0.04</v>
      </c>
      <c r="O5" s="218">
        <v>0.05</v>
      </c>
      <c r="P5" s="218">
        <v>0.08</v>
      </c>
      <c r="Q5" s="218">
        <v>0</v>
      </c>
      <c r="R5" s="218">
        <v>0</v>
      </c>
      <c r="S5" s="218">
        <v>0</v>
      </c>
      <c r="T5" s="218">
        <v>0.75</v>
      </c>
      <c r="U5" s="218">
        <v>0</v>
      </c>
      <c r="V5" s="218">
        <v>0</v>
      </c>
      <c r="W5" s="218">
        <v>0</v>
      </c>
      <c r="X5" s="218">
        <v>0</v>
      </c>
      <c r="Y5" s="218">
        <v>0</v>
      </c>
      <c r="Z5" s="218">
        <v>0</v>
      </c>
      <c r="AA5" s="218">
        <v>0</v>
      </c>
      <c r="AB5" s="218">
        <v>0</v>
      </c>
      <c r="AC5" s="218">
        <v>0.05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-0.45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</row>
    <row r="6" spans="1:42">
      <c r="A6" t="s">
        <v>48</v>
      </c>
      <c r="B6" s="218">
        <v>0</v>
      </c>
      <c r="C6" s="218">
        <v>1.59</v>
      </c>
      <c r="D6" s="218">
        <v>0.18</v>
      </c>
      <c r="E6" s="218">
        <v>0</v>
      </c>
      <c r="F6" s="218">
        <v>0</v>
      </c>
      <c r="G6" s="218">
        <v>3.5</v>
      </c>
      <c r="H6" s="218">
        <v>0</v>
      </c>
      <c r="I6" s="218">
        <v>4.5599999999999996</v>
      </c>
      <c r="J6" s="218">
        <v>0.36</v>
      </c>
      <c r="K6" s="218">
        <v>0.91</v>
      </c>
      <c r="L6" s="218">
        <v>4.2</v>
      </c>
      <c r="M6" s="218">
        <v>0.04</v>
      </c>
      <c r="N6" s="218">
        <v>0.04</v>
      </c>
      <c r="O6" s="218">
        <v>0.05</v>
      </c>
      <c r="P6" s="218">
        <v>0.08</v>
      </c>
      <c r="Q6" s="218">
        <v>0</v>
      </c>
      <c r="R6" s="218">
        <v>0</v>
      </c>
      <c r="S6" s="218">
        <v>0</v>
      </c>
      <c r="T6" s="218">
        <v>0.75</v>
      </c>
      <c r="U6" s="218">
        <v>0</v>
      </c>
      <c r="V6" s="218">
        <v>0</v>
      </c>
      <c r="W6" s="218">
        <v>0</v>
      </c>
      <c r="X6" s="218">
        <v>0</v>
      </c>
      <c r="Y6" s="218">
        <v>0</v>
      </c>
      <c r="Z6" s="218">
        <v>0</v>
      </c>
      <c r="AA6" s="218">
        <v>0</v>
      </c>
      <c r="AB6" s="218">
        <v>0</v>
      </c>
      <c r="AC6" s="218">
        <v>0.05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-0.45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</row>
    <row r="7" spans="1:42">
      <c r="A7" t="s">
        <v>49</v>
      </c>
      <c r="B7" s="218">
        <v>0</v>
      </c>
      <c r="C7" s="218">
        <v>1.59</v>
      </c>
      <c r="D7" s="218">
        <v>0.18</v>
      </c>
      <c r="E7" s="218">
        <v>0</v>
      </c>
      <c r="F7" s="218">
        <v>0</v>
      </c>
      <c r="G7" s="218">
        <v>3.5</v>
      </c>
      <c r="H7" s="218">
        <v>0</v>
      </c>
      <c r="I7" s="218">
        <v>4.5599999999999996</v>
      </c>
      <c r="J7" s="218">
        <v>0.36</v>
      </c>
      <c r="K7" s="218">
        <v>0.94</v>
      </c>
      <c r="L7" s="218">
        <v>4.2</v>
      </c>
      <c r="M7" s="218">
        <v>0.04</v>
      </c>
      <c r="N7" s="218">
        <v>0.04</v>
      </c>
      <c r="O7" s="218">
        <v>0.05</v>
      </c>
      <c r="P7" s="218">
        <v>0.08</v>
      </c>
      <c r="Q7" s="218">
        <v>0</v>
      </c>
      <c r="R7" s="218">
        <v>0</v>
      </c>
      <c r="S7" s="218">
        <v>0</v>
      </c>
      <c r="T7" s="218">
        <v>0.75</v>
      </c>
      <c r="U7" s="218">
        <v>0</v>
      </c>
      <c r="V7" s="218">
        <v>0</v>
      </c>
      <c r="W7" s="218">
        <v>0</v>
      </c>
      <c r="X7" s="218">
        <v>0</v>
      </c>
      <c r="Y7" s="218">
        <v>0</v>
      </c>
      <c r="Z7" s="218">
        <v>0</v>
      </c>
      <c r="AA7" s="218">
        <v>0</v>
      </c>
      <c r="AB7" s="218">
        <v>0</v>
      </c>
      <c r="AC7" s="218">
        <v>0.05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-0.45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</row>
    <row r="8" spans="1:42">
      <c r="A8" t="s">
        <v>50</v>
      </c>
      <c r="B8" s="218">
        <v>0</v>
      </c>
      <c r="C8" s="218">
        <v>1.59</v>
      </c>
      <c r="D8" s="218">
        <v>0.18</v>
      </c>
      <c r="E8" s="218">
        <v>0</v>
      </c>
      <c r="F8" s="218">
        <v>0</v>
      </c>
      <c r="G8" s="218">
        <v>3.5</v>
      </c>
      <c r="H8" s="218">
        <v>0</v>
      </c>
      <c r="I8" s="218">
        <v>4.5599999999999996</v>
      </c>
      <c r="J8" s="218">
        <v>0.36</v>
      </c>
      <c r="K8" s="218">
        <v>1.04</v>
      </c>
      <c r="L8" s="218">
        <v>4.2</v>
      </c>
      <c r="M8" s="218">
        <v>0.04</v>
      </c>
      <c r="N8" s="218">
        <v>0.04</v>
      </c>
      <c r="O8" s="218">
        <v>0.05</v>
      </c>
      <c r="P8" s="218">
        <v>0.08</v>
      </c>
      <c r="Q8" s="218">
        <v>0</v>
      </c>
      <c r="R8" s="218">
        <v>0</v>
      </c>
      <c r="S8" s="218">
        <v>0</v>
      </c>
      <c r="T8" s="218">
        <v>0.75</v>
      </c>
      <c r="U8" s="218">
        <v>0</v>
      </c>
      <c r="V8" s="218">
        <v>0</v>
      </c>
      <c r="W8" s="218">
        <v>0</v>
      </c>
      <c r="X8" s="218">
        <v>0</v>
      </c>
      <c r="Y8" s="218">
        <v>0</v>
      </c>
      <c r="Z8" s="218">
        <v>0</v>
      </c>
      <c r="AA8" s="218">
        <v>0</v>
      </c>
      <c r="AB8" s="218">
        <v>0</v>
      </c>
      <c r="AC8" s="218">
        <v>0.05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-0.45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</row>
    <row r="9" spans="1:42">
      <c r="A9" t="s">
        <v>51</v>
      </c>
      <c r="B9" s="218">
        <v>0</v>
      </c>
      <c r="C9" s="218">
        <v>1.59</v>
      </c>
      <c r="D9" s="218">
        <v>0.18</v>
      </c>
      <c r="E9" s="218">
        <v>0</v>
      </c>
      <c r="F9" s="218">
        <v>0</v>
      </c>
      <c r="G9" s="218">
        <v>3.5</v>
      </c>
      <c r="H9" s="218">
        <v>0</v>
      </c>
      <c r="I9" s="218">
        <v>4.5599999999999996</v>
      </c>
      <c r="J9" s="218">
        <v>0.36</v>
      </c>
      <c r="K9" s="218">
        <v>1.1399999999999999</v>
      </c>
      <c r="L9" s="218">
        <v>4.2</v>
      </c>
      <c r="M9" s="218">
        <v>0.04</v>
      </c>
      <c r="N9" s="218">
        <v>0.04</v>
      </c>
      <c r="O9" s="218">
        <v>0.05</v>
      </c>
      <c r="P9" s="218">
        <v>0.08</v>
      </c>
      <c r="Q9" s="218">
        <v>0</v>
      </c>
      <c r="R9" s="218">
        <v>0</v>
      </c>
      <c r="S9" s="218">
        <v>0</v>
      </c>
      <c r="T9" s="218">
        <v>0.75</v>
      </c>
      <c r="U9" s="218">
        <v>0</v>
      </c>
      <c r="V9" s="218">
        <v>0</v>
      </c>
      <c r="W9" s="218">
        <v>0</v>
      </c>
      <c r="X9" s="218">
        <v>0</v>
      </c>
      <c r="Y9" s="218">
        <v>0</v>
      </c>
      <c r="Z9" s="218">
        <v>0</v>
      </c>
      <c r="AA9" s="218">
        <v>0</v>
      </c>
      <c r="AB9" s="218">
        <v>0</v>
      </c>
      <c r="AC9" s="218">
        <v>0.05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-0.45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</row>
    <row r="10" spans="1:42">
      <c r="A10" t="s">
        <v>52</v>
      </c>
      <c r="B10" s="218">
        <v>0</v>
      </c>
      <c r="C10" s="218">
        <v>1.59</v>
      </c>
      <c r="D10" s="218">
        <v>0.18</v>
      </c>
      <c r="E10" s="218">
        <v>0</v>
      </c>
      <c r="F10" s="218">
        <v>0</v>
      </c>
      <c r="G10" s="218">
        <v>3.5</v>
      </c>
      <c r="H10" s="218">
        <v>0</v>
      </c>
      <c r="I10" s="218">
        <v>4.5599999999999996</v>
      </c>
      <c r="J10" s="218">
        <v>0.36</v>
      </c>
      <c r="K10" s="218">
        <v>1.24</v>
      </c>
      <c r="L10" s="218">
        <v>4.2</v>
      </c>
      <c r="M10" s="218">
        <v>0.04</v>
      </c>
      <c r="N10" s="218">
        <v>0.04</v>
      </c>
      <c r="O10" s="218">
        <v>0.05</v>
      </c>
      <c r="P10" s="218">
        <v>0.08</v>
      </c>
      <c r="Q10" s="218">
        <v>0</v>
      </c>
      <c r="R10" s="218">
        <v>0</v>
      </c>
      <c r="S10" s="218">
        <v>0</v>
      </c>
      <c r="T10" s="218">
        <v>0.75</v>
      </c>
      <c r="U10" s="218">
        <v>0</v>
      </c>
      <c r="V10" s="218">
        <v>0</v>
      </c>
      <c r="W10" s="218">
        <v>0</v>
      </c>
      <c r="X10" s="218">
        <v>0</v>
      </c>
      <c r="Y10" s="218">
        <v>0</v>
      </c>
      <c r="Z10" s="218">
        <v>0</v>
      </c>
      <c r="AA10" s="218">
        <v>0</v>
      </c>
      <c r="AB10" s="218">
        <v>0</v>
      </c>
      <c r="AC10" s="218">
        <v>0.05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-0.45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</row>
    <row r="11" spans="1:42">
      <c r="A11" t="s">
        <v>53</v>
      </c>
      <c r="B11" s="218">
        <v>0</v>
      </c>
      <c r="C11" s="218">
        <v>1.59</v>
      </c>
      <c r="D11" s="218">
        <v>0.18</v>
      </c>
      <c r="E11" s="218">
        <v>0</v>
      </c>
      <c r="F11" s="218">
        <v>0</v>
      </c>
      <c r="G11" s="218">
        <v>3.5</v>
      </c>
      <c r="H11" s="218">
        <v>0</v>
      </c>
      <c r="I11" s="218">
        <v>4.5599999999999996</v>
      </c>
      <c r="J11" s="218">
        <v>0.36</v>
      </c>
      <c r="K11" s="218">
        <v>0.77</v>
      </c>
      <c r="L11" s="218">
        <v>4.2</v>
      </c>
      <c r="M11" s="218">
        <v>0.04</v>
      </c>
      <c r="N11" s="218">
        <v>0.04</v>
      </c>
      <c r="O11" s="218">
        <v>0.05</v>
      </c>
      <c r="P11" s="218">
        <v>0.11</v>
      </c>
      <c r="Q11" s="218">
        <v>0</v>
      </c>
      <c r="R11" s="218">
        <v>0</v>
      </c>
      <c r="S11" s="218">
        <v>0</v>
      </c>
      <c r="T11" s="218">
        <v>0.75</v>
      </c>
      <c r="U11" s="218">
        <v>0</v>
      </c>
      <c r="V11" s="218">
        <v>0</v>
      </c>
      <c r="W11" s="218">
        <v>0</v>
      </c>
      <c r="X11" s="218">
        <v>0</v>
      </c>
      <c r="Y11" s="218">
        <v>0</v>
      </c>
      <c r="Z11" s="218">
        <v>0</v>
      </c>
      <c r="AA11" s="218">
        <v>0</v>
      </c>
      <c r="AB11" s="218">
        <v>0</v>
      </c>
      <c r="AC11" s="218">
        <v>0.05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-0.45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</row>
    <row r="12" spans="1:42">
      <c r="A12" t="s">
        <v>54</v>
      </c>
      <c r="B12" s="218">
        <v>0</v>
      </c>
      <c r="C12" s="218">
        <v>1.59</v>
      </c>
      <c r="D12" s="218">
        <v>0.18</v>
      </c>
      <c r="E12" s="218">
        <v>0</v>
      </c>
      <c r="F12" s="218">
        <v>0</v>
      </c>
      <c r="G12" s="218">
        <v>3.5</v>
      </c>
      <c r="H12" s="218">
        <v>0</v>
      </c>
      <c r="I12" s="218">
        <v>4.5599999999999996</v>
      </c>
      <c r="J12" s="218">
        <v>0.36</v>
      </c>
      <c r="K12" s="218">
        <v>0.94</v>
      </c>
      <c r="L12" s="218">
        <v>4.2</v>
      </c>
      <c r="M12" s="218">
        <v>0.04</v>
      </c>
      <c r="N12" s="218">
        <v>0.04</v>
      </c>
      <c r="O12" s="218">
        <v>0.05</v>
      </c>
      <c r="P12" s="218">
        <v>0.11</v>
      </c>
      <c r="Q12" s="218">
        <v>0</v>
      </c>
      <c r="R12" s="218">
        <v>0</v>
      </c>
      <c r="S12" s="218">
        <v>0</v>
      </c>
      <c r="T12" s="218">
        <v>0.75</v>
      </c>
      <c r="U12" s="218">
        <v>0</v>
      </c>
      <c r="V12" s="218">
        <v>0</v>
      </c>
      <c r="W12" s="218">
        <v>0</v>
      </c>
      <c r="X12" s="218">
        <v>0</v>
      </c>
      <c r="Y12" s="218">
        <v>0</v>
      </c>
      <c r="Z12" s="218">
        <v>0</v>
      </c>
      <c r="AA12" s="218">
        <v>0</v>
      </c>
      <c r="AB12" s="218">
        <v>0</v>
      </c>
      <c r="AC12" s="218">
        <v>0.05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-0.45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</row>
    <row r="13" spans="1:42">
      <c r="A13" t="s">
        <v>55</v>
      </c>
      <c r="B13" s="218">
        <v>0</v>
      </c>
      <c r="C13" s="218">
        <v>1.59</v>
      </c>
      <c r="D13" s="218">
        <v>0.18</v>
      </c>
      <c r="E13" s="218">
        <v>0</v>
      </c>
      <c r="F13" s="218">
        <v>0</v>
      </c>
      <c r="G13" s="218">
        <v>3.5</v>
      </c>
      <c r="H13" s="218">
        <v>0</v>
      </c>
      <c r="I13" s="218">
        <v>4.5599999999999996</v>
      </c>
      <c r="J13" s="218">
        <v>0.36</v>
      </c>
      <c r="K13" s="218">
        <v>0.99</v>
      </c>
      <c r="L13" s="218">
        <v>4.2</v>
      </c>
      <c r="M13" s="218">
        <v>0.04</v>
      </c>
      <c r="N13" s="218">
        <v>0.04</v>
      </c>
      <c r="O13" s="218">
        <v>0.05</v>
      </c>
      <c r="P13" s="218">
        <v>0.11</v>
      </c>
      <c r="Q13" s="218">
        <v>0</v>
      </c>
      <c r="R13" s="218">
        <v>0</v>
      </c>
      <c r="S13" s="218">
        <v>0</v>
      </c>
      <c r="T13" s="218">
        <v>0.75</v>
      </c>
      <c r="U13" s="218">
        <v>0</v>
      </c>
      <c r="V13" s="218">
        <v>0</v>
      </c>
      <c r="W13" s="218">
        <v>0</v>
      </c>
      <c r="X13" s="218">
        <v>0</v>
      </c>
      <c r="Y13" s="218">
        <v>0</v>
      </c>
      <c r="Z13" s="218">
        <v>0</v>
      </c>
      <c r="AA13" s="218">
        <v>0</v>
      </c>
      <c r="AB13" s="218">
        <v>0</v>
      </c>
      <c r="AC13" s="218">
        <v>0.05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-0.45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</row>
    <row r="14" spans="1:42">
      <c r="A14" t="s">
        <v>56</v>
      </c>
      <c r="B14" s="218">
        <v>0</v>
      </c>
      <c r="C14" s="218">
        <v>1.59</v>
      </c>
      <c r="D14" s="218">
        <v>0.18</v>
      </c>
      <c r="E14" s="218">
        <v>0</v>
      </c>
      <c r="F14" s="218">
        <v>0</v>
      </c>
      <c r="G14" s="218">
        <v>3.5</v>
      </c>
      <c r="H14" s="218">
        <v>0</v>
      </c>
      <c r="I14" s="218">
        <v>4.5599999999999996</v>
      </c>
      <c r="J14" s="218">
        <v>0.36</v>
      </c>
      <c r="K14" s="218">
        <v>0.99</v>
      </c>
      <c r="L14" s="218">
        <v>4.2</v>
      </c>
      <c r="M14" s="218">
        <v>0.04</v>
      </c>
      <c r="N14" s="218">
        <v>0.04</v>
      </c>
      <c r="O14" s="218">
        <v>0.05</v>
      </c>
      <c r="P14" s="218">
        <v>0.11</v>
      </c>
      <c r="Q14" s="218">
        <v>0</v>
      </c>
      <c r="R14" s="218">
        <v>0</v>
      </c>
      <c r="S14" s="218">
        <v>0</v>
      </c>
      <c r="T14" s="218">
        <v>0.75</v>
      </c>
      <c r="U14" s="218">
        <v>0</v>
      </c>
      <c r="V14" s="218">
        <v>0</v>
      </c>
      <c r="W14" s="218">
        <v>0</v>
      </c>
      <c r="X14" s="218">
        <v>0</v>
      </c>
      <c r="Y14" s="218">
        <v>0</v>
      </c>
      <c r="Z14" s="218">
        <v>0</v>
      </c>
      <c r="AA14" s="218">
        <v>0</v>
      </c>
      <c r="AB14" s="218">
        <v>0</v>
      </c>
      <c r="AC14" s="218">
        <v>0.05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-0.45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</row>
    <row r="15" spans="1:42">
      <c r="A15" t="s">
        <v>57</v>
      </c>
      <c r="B15" s="218">
        <v>0</v>
      </c>
      <c r="C15" s="218">
        <v>1.59</v>
      </c>
      <c r="D15" s="218">
        <v>0.18</v>
      </c>
      <c r="E15" s="218">
        <v>0</v>
      </c>
      <c r="F15" s="218">
        <v>0</v>
      </c>
      <c r="G15" s="218">
        <v>3.5</v>
      </c>
      <c r="H15" s="218">
        <v>0</v>
      </c>
      <c r="I15" s="218">
        <v>4.5599999999999996</v>
      </c>
      <c r="J15" s="218">
        <v>0.36</v>
      </c>
      <c r="K15" s="218">
        <v>0.99</v>
      </c>
      <c r="L15" s="218">
        <v>4.2</v>
      </c>
      <c r="M15" s="218">
        <v>0.04</v>
      </c>
      <c r="N15" s="218">
        <v>0.04</v>
      </c>
      <c r="O15" s="218">
        <v>0.05</v>
      </c>
      <c r="P15" s="218">
        <v>0.11</v>
      </c>
      <c r="Q15" s="218">
        <v>0</v>
      </c>
      <c r="R15" s="218">
        <v>0</v>
      </c>
      <c r="S15" s="218">
        <v>0</v>
      </c>
      <c r="T15" s="218">
        <v>0.75</v>
      </c>
      <c r="U15" s="218">
        <v>0</v>
      </c>
      <c r="V15" s="218">
        <v>0</v>
      </c>
      <c r="W15" s="218">
        <v>0</v>
      </c>
      <c r="X15" s="218">
        <v>0</v>
      </c>
      <c r="Y15" s="218">
        <v>0</v>
      </c>
      <c r="Z15" s="218">
        <v>0</v>
      </c>
      <c r="AA15" s="218">
        <v>0</v>
      </c>
      <c r="AB15" s="218">
        <v>0</v>
      </c>
      <c r="AC15" s="218">
        <v>0.05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-0.45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</row>
    <row r="16" spans="1:42">
      <c r="A16" t="s">
        <v>58</v>
      </c>
      <c r="B16" s="218">
        <v>0</v>
      </c>
      <c r="C16" s="218">
        <v>1.59</v>
      </c>
      <c r="D16" s="218">
        <v>0.18</v>
      </c>
      <c r="E16" s="218">
        <v>0</v>
      </c>
      <c r="F16" s="218">
        <v>0</v>
      </c>
      <c r="G16" s="218">
        <v>3.5</v>
      </c>
      <c r="H16" s="218">
        <v>0</v>
      </c>
      <c r="I16" s="218">
        <v>4.5599999999999996</v>
      </c>
      <c r="J16" s="218">
        <v>0.36</v>
      </c>
      <c r="K16" s="218">
        <v>0.99</v>
      </c>
      <c r="L16" s="218">
        <v>4.2</v>
      </c>
      <c r="M16" s="218">
        <v>0.04</v>
      </c>
      <c r="N16" s="218">
        <v>0.04</v>
      </c>
      <c r="O16" s="218">
        <v>0.05</v>
      </c>
      <c r="P16" s="218">
        <v>0.11</v>
      </c>
      <c r="Q16" s="218">
        <v>0</v>
      </c>
      <c r="R16" s="218">
        <v>0</v>
      </c>
      <c r="S16" s="218">
        <v>0</v>
      </c>
      <c r="T16" s="218">
        <v>0.75</v>
      </c>
      <c r="U16" s="218">
        <v>0</v>
      </c>
      <c r="V16" s="218">
        <v>0</v>
      </c>
      <c r="W16" s="218">
        <v>0</v>
      </c>
      <c r="X16" s="218">
        <v>0</v>
      </c>
      <c r="Y16" s="218">
        <v>0</v>
      </c>
      <c r="Z16" s="218">
        <v>0</v>
      </c>
      <c r="AA16" s="218">
        <v>0</v>
      </c>
      <c r="AB16" s="218">
        <v>0</v>
      </c>
      <c r="AC16" s="218">
        <v>0.05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-0.45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</row>
    <row r="17" spans="1:42">
      <c r="A17" t="s">
        <v>59</v>
      </c>
      <c r="B17" s="218">
        <v>0</v>
      </c>
      <c r="C17" s="218">
        <v>1.59</v>
      </c>
      <c r="D17" s="218">
        <v>0.18</v>
      </c>
      <c r="E17" s="218">
        <v>0</v>
      </c>
      <c r="F17" s="218">
        <v>0</v>
      </c>
      <c r="G17" s="218">
        <v>3.5</v>
      </c>
      <c r="H17" s="218">
        <v>0</v>
      </c>
      <c r="I17" s="218">
        <v>4.5599999999999996</v>
      </c>
      <c r="J17" s="218">
        <v>0.36</v>
      </c>
      <c r="K17" s="218">
        <v>0.99</v>
      </c>
      <c r="L17" s="218">
        <v>4.2</v>
      </c>
      <c r="M17" s="218">
        <v>0.04</v>
      </c>
      <c r="N17" s="218">
        <v>0.04</v>
      </c>
      <c r="O17" s="218">
        <v>0.05</v>
      </c>
      <c r="P17" s="218">
        <v>0.11</v>
      </c>
      <c r="Q17" s="218">
        <v>0</v>
      </c>
      <c r="R17" s="218">
        <v>0</v>
      </c>
      <c r="S17" s="218">
        <v>0</v>
      </c>
      <c r="T17" s="218">
        <v>0.75</v>
      </c>
      <c r="U17" s="218">
        <v>0</v>
      </c>
      <c r="V17" s="218">
        <v>0</v>
      </c>
      <c r="W17" s="218">
        <v>0</v>
      </c>
      <c r="X17" s="218">
        <v>0</v>
      </c>
      <c r="Y17" s="218">
        <v>0</v>
      </c>
      <c r="Z17" s="218">
        <v>0</v>
      </c>
      <c r="AA17" s="218">
        <v>0</v>
      </c>
      <c r="AB17" s="218">
        <v>0</v>
      </c>
      <c r="AC17" s="218">
        <v>0.05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-0.45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</row>
    <row r="18" spans="1:42">
      <c r="A18" t="s">
        <v>60</v>
      </c>
      <c r="B18" s="218">
        <v>0</v>
      </c>
      <c r="C18" s="218">
        <v>1.59</v>
      </c>
      <c r="D18" s="218">
        <v>0.18</v>
      </c>
      <c r="E18" s="218">
        <v>0</v>
      </c>
      <c r="F18" s="218">
        <v>0</v>
      </c>
      <c r="G18" s="218">
        <v>3.5</v>
      </c>
      <c r="H18" s="218">
        <v>0</v>
      </c>
      <c r="I18" s="218">
        <v>4.5599999999999996</v>
      </c>
      <c r="J18" s="218">
        <v>0.36</v>
      </c>
      <c r="K18" s="218">
        <v>0.99</v>
      </c>
      <c r="L18" s="218">
        <v>4.2</v>
      </c>
      <c r="M18" s="218">
        <v>0.04</v>
      </c>
      <c r="N18" s="218">
        <v>0.04</v>
      </c>
      <c r="O18" s="218">
        <v>0.05</v>
      </c>
      <c r="P18" s="218">
        <v>0.11</v>
      </c>
      <c r="Q18" s="218">
        <v>0</v>
      </c>
      <c r="R18" s="218">
        <v>0</v>
      </c>
      <c r="S18" s="218">
        <v>0</v>
      </c>
      <c r="T18" s="218">
        <v>0.75</v>
      </c>
      <c r="U18" s="218">
        <v>0</v>
      </c>
      <c r="V18" s="218">
        <v>0</v>
      </c>
      <c r="W18" s="218">
        <v>0</v>
      </c>
      <c r="X18" s="218">
        <v>0</v>
      </c>
      <c r="Y18" s="218">
        <v>0</v>
      </c>
      <c r="Z18" s="218">
        <v>0</v>
      </c>
      <c r="AA18" s="218">
        <v>0</v>
      </c>
      <c r="AB18" s="218">
        <v>0</v>
      </c>
      <c r="AC18" s="218">
        <v>0.05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-0.45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</row>
    <row r="19" spans="1:42">
      <c r="A19" t="s">
        <v>61</v>
      </c>
      <c r="B19" s="218">
        <v>0</v>
      </c>
      <c r="C19" s="218">
        <v>1.59</v>
      </c>
      <c r="D19" s="218">
        <v>0.18</v>
      </c>
      <c r="E19" s="218">
        <v>0</v>
      </c>
      <c r="F19" s="218">
        <v>0</v>
      </c>
      <c r="G19" s="218">
        <v>3.5</v>
      </c>
      <c r="H19" s="218">
        <v>0</v>
      </c>
      <c r="I19" s="218">
        <v>4.5599999999999996</v>
      </c>
      <c r="J19" s="218">
        <v>0.36</v>
      </c>
      <c r="K19" s="218">
        <v>0.99</v>
      </c>
      <c r="L19" s="218">
        <v>4.2</v>
      </c>
      <c r="M19" s="218">
        <v>0.04</v>
      </c>
      <c r="N19" s="218">
        <v>0.04</v>
      </c>
      <c r="O19" s="218">
        <v>0.05</v>
      </c>
      <c r="P19" s="218">
        <v>0.11</v>
      </c>
      <c r="Q19" s="218">
        <v>0</v>
      </c>
      <c r="R19" s="218">
        <v>0</v>
      </c>
      <c r="S19" s="218">
        <v>0</v>
      </c>
      <c r="T19" s="218">
        <v>0.75</v>
      </c>
      <c r="U19" s="218">
        <v>0</v>
      </c>
      <c r="V19" s="218">
        <v>0</v>
      </c>
      <c r="W19" s="218">
        <v>0</v>
      </c>
      <c r="X19" s="218">
        <v>0</v>
      </c>
      <c r="Y19" s="218">
        <v>0</v>
      </c>
      <c r="Z19" s="218">
        <v>0</v>
      </c>
      <c r="AA19" s="218">
        <v>0</v>
      </c>
      <c r="AB19" s="218">
        <v>0</v>
      </c>
      <c r="AC19" s="218">
        <v>0.05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-0.45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</row>
    <row r="20" spans="1:42">
      <c r="A20" t="s">
        <v>62</v>
      </c>
      <c r="B20" s="218">
        <v>0</v>
      </c>
      <c r="C20" s="218">
        <v>1.59</v>
      </c>
      <c r="D20" s="218">
        <v>0.18</v>
      </c>
      <c r="E20" s="218">
        <v>0</v>
      </c>
      <c r="F20" s="218">
        <v>0</v>
      </c>
      <c r="G20" s="218">
        <v>3.5</v>
      </c>
      <c r="H20" s="218">
        <v>0</v>
      </c>
      <c r="I20" s="218">
        <v>4.5599999999999996</v>
      </c>
      <c r="J20" s="218">
        <v>0.36</v>
      </c>
      <c r="K20" s="218">
        <v>0.99</v>
      </c>
      <c r="L20" s="218">
        <v>4.2</v>
      </c>
      <c r="M20" s="218">
        <v>0.04</v>
      </c>
      <c r="N20" s="218">
        <v>0.04</v>
      </c>
      <c r="O20" s="218">
        <v>0.05</v>
      </c>
      <c r="P20" s="218">
        <v>0.11</v>
      </c>
      <c r="Q20" s="218">
        <v>0</v>
      </c>
      <c r="R20" s="218">
        <v>0</v>
      </c>
      <c r="S20" s="218">
        <v>0</v>
      </c>
      <c r="T20" s="218">
        <v>0.75</v>
      </c>
      <c r="U20" s="218">
        <v>0</v>
      </c>
      <c r="V20" s="218">
        <v>0</v>
      </c>
      <c r="W20" s="218">
        <v>0</v>
      </c>
      <c r="X20" s="218">
        <v>0</v>
      </c>
      <c r="Y20" s="218">
        <v>0</v>
      </c>
      <c r="Z20" s="218">
        <v>0</v>
      </c>
      <c r="AA20" s="218">
        <v>0</v>
      </c>
      <c r="AB20" s="218">
        <v>0</v>
      </c>
      <c r="AC20" s="218">
        <v>0.05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-0.45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</row>
    <row r="21" spans="1:42">
      <c r="A21" t="s">
        <v>63</v>
      </c>
      <c r="B21" s="218">
        <v>0</v>
      </c>
      <c r="C21" s="218">
        <v>1.59</v>
      </c>
      <c r="D21" s="218">
        <v>0.18</v>
      </c>
      <c r="E21" s="218">
        <v>0</v>
      </c>
      <c r="F21" s="218">
        <v>0</v>
      </c>
      <c r="G21" s="218">
        <v>3.5</v>
      </c>
      <c r="H21" s="218">
        <v>0</v>
      </c>
      <c r="I21" s="218">
        <v>4.5599999999999996</v>
      </c>
      <c r="J21" s="218">
        <v>0.36</v>
      </c>
      <c r="K21" s="218">
        <v>0.99</v>
      </c>
      <c r="L21" s="218">
        <v>4.2</v>
      </c>
      <c r="M21" s="218">
        <v>0.04</v>
      </c>
      <c r="N21" s="218">
        <v>0.04</v>
      </c>
      <c r="O21" s="218">
        <v>0.05</v>
      </c>
      <c r="P21" s="218">
        <v>0.06</v>
      </c>
      <c r="Q21" s="218">
        <v>0</v>
      </c>
      <c r="R21" s="218">
        <v>0</v>
      </c>
      <c r="S21" s="218">
        <v>0</v>
      </c>
      <c r="T21" s="218">
        <v>0.75</v>
      </c>
      <c r="U21" s="218">
        <v>0</v>
      </c>
      <c r="V21" s="218">
        <v>0</v>
      </c>
      <c r="W21" s="218">
        <v>0</v>
      </c>
      <c r="X21" s="218">
        <v>0</v>
      </c>
      <c r="Y21" s="218">
        <v>0</v>
      </c>
      <c r="Z21" s="218">
        <v>0</v>
      </c>
      <c r="AA21" s="218">
        <v>0</v>
      </c>
      <c r="AB21" s="218">
        <v>0</v>
      </c>
      <c r="AC21" s="218">
        <v>0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-0.45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</row>
    <row r="22" spans="1:42">
      <c r="A22" t="s">
        <v>64</v>
      </c>
      <c r="B22" s="218">
        <v>0</v>
      </c>
      <c r="C22" s="218">
        <v>1.59</v>
      </c>
      <c r="D22" s="218">
        <v>0.18</v>
      </c>
      <c r="E22" s="218">
        <v>0</v>
      </c>
      <c r="F22" s="218">
        <v>0</v>
      </c>
      <c r="G22" s="218">
        <v>3.5</v>
      </c>
      <c r="H22" s="218">
        <v>0</v>
      </c>
      <c r="I22" s="218">
        <v>4.5599999999999996</v>
      </c>
      <c r="J22" s="218">
        <v>0.36</v>
      </c>
      <c r="K22" s="218">
        <v>0.99</v>
      </c>
      <c r="L22" s="218">
        <v>4.2</v>
      </c>
      <c r="M22" s="218">
        <v>0.04</v>
      </c>
      <c r="N22" s="218">
        <v>0.04</v>
      </c>
      <c r="O22" s="218">
        <v>0.05</v>
      </c>
      <c r="P22" s="218">
        <v>0.06</v>
      </c>
      <c r="Q22" s="218">
        <v>0</v>
      </c>
      <c r="R22" s="218">
        <v>0</v>
      </c>
      <c r="S22" s="218">
        <v>0</v>
      </c>
      <c r="T22" s="218">
        <v>0.75</v>
      </c>
      <c r="U22" s="218">
        <v>0</v>
      </c>
      <c r="V22" s="218">
        <v>0</v>
      </c>
      <c r="W22" s="218">
        <v>0</v>
      </c>
      <c r="X22" s="218">
        <v>0</v>
      </c>
      <c r="Y22" s="218">
        <v>0</v>
      </c>
      <c r="Z22" s="218">
        <v>0</v>
      </c>
      <c r="AA22" s="218">
        <v>0</v>
      </c>
      <c r="AB22" s="218">
        <v>0</v>
      </c>
      <c r="AC22" s="218">
        <v>0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-0.45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</row>
    <row r="23" spans="1:42">
      <c r="A23" t="s">
        <v>65</v>
      </c>
      <c r="B23" s="218">
        <v>0</v>
      </c>
      <c r="C23" s="218">
        <v>1.59</v>
      </c>
      <c r="D23" s="218">
        <v>0.18</v>
      </c>
      <c r="E23" s="218">
        <v>0</v>
      </c>
      <c r="F23" s="218">
        <v>0</v>
      </c>
      <c r="G23" s="218">
        <v>3.5</v>
      </c>
      <c r="H23" s="218">
        <v>0</v>
      </c>
      <c r="I23" s="218">
        <v>4.5599999999999996</v>
      </c>
      <c r="J23" s="218">
        <v>0.36</v>
      </c>
      <c r="K23" s="218">
        <v>0.99</v>
      </c>
      <c r="L23" s="218">
        <v>4.2</v>
      </c>
      <c r="M23" s="218">
        <v>0.04</v>
      </c>
      <c r="N23" s="218">
        <v>0.04</v>
      </c>
      <c r="O23" s="218">
        <v>0.05</v>
      </c>
      <c r="P23" s="218">
        <v>0.06</v>
      </c>
      <c r="Q23" s="218">
        <v>0</v>
      </c>
      <c r="R23" s="218">
        <v>0</v>
      </c>
      <c r="S23" s="218">
        <v>0</v>
      </c>
      <c r="T23" s="218">
        <v>0.75</v>
      </c>
      <c r="U23" s="218">
        <v>0</v>
      </c>
      <c r="V23" s="218">
        <v>0</v>
      </c>
      <c r="W23" s="218">
        <v>0</v>
      </c>
      <c r="X23" s="218">
        <v>0</v>
      </c>
      <c r="Y23" s="218">
        <v>0</v>
      </c>
      <c r="Z23" s="218">
        <v>0</v>
      </c>
      <c r="AA23" s="218">
        <v>0</v>
      </c>
      <c r="AB23" s="218">
        <v>0</v>
      </c>
      <c r="AC23" s="218">
        <v>0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-0.45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</row>
    <row r="24" spans="1:42">
      <c r="A24" t="s">
        <v>66</v>
      </c>
      <c r="B24" s="218">
        <v>0</v>
      </c>
      <c r="C24" s="218">
        <v>1.59</v>
      </c>
      <c r="D24" s="218">
        <v>0.18</v>
      </c>
      <c r="E24" s="218">
        <v>0</v>
      </c>
      <c r="F24" s="218">
        <v>0</v>
      </c>
      <c r="G24" s="218">
        <v>3.5</v>
      </c>
      <c r="H24" s="218">
        <v>0</v>
      </c>
      <c r="I24" s="218">
        <v>4.5599999999999996</v>
      </c>
      <c r="J24" s="218">
        <v>0.3</v>
      </c>
      <c r="K24" s="218">
        <v>0.99</v>
      </c>
      <c r="L24" s="218">
        <v>4.2</v>
      </c>
      <c r="M24" s="218">
        <v>0.04</v>
      </c>
      <c r="N24" s="218">
        <v>0.04</v>
      </c>
      <c r="O24" s="218">
        <v>0.05</v>
      </c>
      <c r="P24" s="218">
        <v>0.06</v>
      </c>
      <c r="Q24" s="218">
        <v>0</v>
      </c>
      <c r="R24" s="218">
        <v>0</v>
      </c>
      <c r="S24" s="218">
        <v>0</v>
      </c>
      <c r="T24" s="218">
        <v>0.75</v>
      </c>
      <c r="U24" s="218">
        <v>0</v>
      </c>
      <c r="V24" s="218">
        <v>0</v>
      </c>
      <c r="W24" s="218">
        <v>0</v>
      </c>
      <c r="X24" s="218">
        <v>0</v>
      </c>
      <c r="Y24" s="218">
        <v>0</v>
      </c>
      <c r="Z24" s="218">
        <v>0</v>
      </c>
      <c r="AA24" s="218">
        <v>0</v>
      </c>
      <c r="AB24" s="218">
        <v>0</v>
      </c>
      <c r="AC24" s="218">
        <v>0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-0.45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</row>
    <row r="25" spans="1:42">
      <c r="A25" t="s">
        <v>67</v>
      </c>
      <c r="B25" s="218">
        <v>0</v>
      </c>
      <c r="C25" s="218">
        <v>1.59</v>
      </c>
      <c r="D25" s="218">
        <v>0.18</v>
      </c>
      <c r="E25" s="218">
        <v>0</v>
      </c>
      <c r="F25" s="218">
        <v>0</v>
      </c>
      <c r="G25" s="218">
        <v>3.5</v>
      </c>
      <c r="H25" s="218">
        <v>0</v>
      </c>
      <c r="I25" s="218">
        <v>4.5599999999999996</v>
      </c>
      <c r="J25" s="218">
        <v>0.3</v>
      </c>
      <c r="K25" s="218">
        <v>0.99</v>
      </c>
      <c r="L25" s="218">
        <v>4.2</v>
      </c>
      <c r="M25" s="218">
        <v>0.04</v>
      </c>
      <c r="N25" s="218">
        <v>0.04</v>
      </c>
      <c r="O25" s="218">
        <v>0.05</v>
      </c>
      <c r="P25" s="218">
        <v>0.06</v>
      </c>
      <c r="Q25" s="218">
        <v>0</v>
      </c>
      <c r="R25" s="218">
        <v>0</v>
      </c>
      <c r="S25" s="218">
        <v>0</v>
      </c>
      <c r="T25" s="218">
        <v>0.75</v>
      </c>
      <c r="U25" s="218">
        <v>0</v>
      </c>
      <c r="V25" s="218">
        <v>0</v>
      </c>
      <c r="W25" s="218">
        <v>0</v>
      </c>
      <c r="X25" s="218">
        <v>0</v>
      </c>
      <c r="Y25" s="218">
        <v>0</v>
      </c>
      <c r="Z25" s="218">
        <v>0</v>
      </c>
      <c r="AA25" s="218">
        <v>0</v>
      </c>
      <c r="AB25" s="218">
        <v>0</v>
      </c>
      <c r="AC25" s="218">
        <v>0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0.44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</row>
    <row r="26" spans="1:42">
      <c r="A26" t="s">
        <v>68</v>
      </c>
      <c r="B26" s="218">
        <v>0</v>
      </c>
      <c r="C26" s="218">
        <v>1.59</v>
      </c>
      <c r="D26" s="218">
        <v>0.18</v>
      </c>
      <c r="E26" s="218">
        <v>0</v>
      </c>
      <c r="F26" s="218">
        <v>0</v>
      </c>
      <c r="G26" s="218">
        <v>3.5</v>
      </c>
      <c r="H26" s="218">
        <v>0</v>
      </c>
      <c r="I26" s="218">
        <v>4.5599999999999996</v>
      </c>
      <c r="J26" s="218">
        <v>0.3</v>
      </c>
      <c r="K26" s="218">
        <v>0.99</v>
      </c>
      <c r="L26" s="218">
        <v>4.2</v>
      </c>
      <c r="M26" s="218">
        <v>0.04</v>
      </c>
      <c r="N26" s="218">
        <v>0.04</v>
      </c>
      <c r="O26" s="218">
        <v>0.05</v>
      </c>
      <c r="P26" s="218">
        <v>0.06</v>
      </c>
      <c r="Q26" s="218">
        <v>0</v>
      </c>
      <c r="R26" s="218">
        <v>0</v>
      </c>
      <c r="S26" s="218">
        <v>0</v>
      </c>
      <c r="T26" s="218">
        <v>0.75</v>
      </c>
      <c r="U26" s="218">
        <v>0</v>
      </c>
      <c r="V26" s="218">
        <v>0</v>
      </c>
      <c r="W26" s="218">
        <v>0</v>
      </c>
      <c r="X26" s="218">
        <v>0</v>
      </c>
      <c r="Y26" s="218">
        <v>0</v>
      </c>
      <c r="Z26" s="218">
        <v>0</v>
      </c>
      <c r="AA26" s="218">
        <v>0</v>
      </c>
      <c r="AB26" s="218">
        <v>0</v>
      </c>
      <c r="AC26" s="218">
        <v>0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0.44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</row>
    <row r="27" spans="1:42">
      <c r="A27" t="s">
        <v>69</v>
      </c>
      <c r="B27" s="218">
        <v>0</v>
      </c>
      <c r="C27" s="218">
        <v>2.0299999999999998</v>
      </c>
      <c r="D27" s="218">
        <v>0</v>
      </c>
      <c r="E27" s="218">
        <v>0</v>
      </c>
      <c r="F27" s="218">
        <v>0</v>
      </c>
      <c r="G27" s="218">
        <v>3.5</v>
      </c>
      <c r="H27" s="218">
        <v>0</v>
      </c>
      <c r="I27" s="218">
        <v>4.1900000000000004</v>
      </c>
      <c r="J27" s="218">
        <v>0.3</v>
      </c>
      <c r="K27" s="218">
        <v>0.99</v>
      </c>
      <c r="L27" s="218">
        <v>4.2</v>
      </c>
      <c r="M27" s="218">
        <v>0.04</v>
      </c>
      <c r="N27" s="218">
        <v>0.04</v>
      </c>
      <c r="O27" s="218">
        <v>0.05</v>
      </c>
      <c r="P27" s="218">
        <v>0.08</v>
      </c>
      <c r="Q27" s="218">
        <v>0</v>
      </c>
      <c r="R27" s="218">
        <v>0</v>
      </c>
      <c r="S27" s="218">
        <v>0</v>
      </c>
      <c r="T27" s="218">
        <v>0.75</v>
      </c>
      <c r="U27" s="218">
        <v>0</v>
      </c>
      <c r="V27" s="218">
        <v>0</v>
      </c>
      <c r="W27" s="218">
        <v>0</v>
      </c>
      <c r="X27" s="218">
        <v>0</v>
      </c>
      <c r="Y27" s="218">
        <v>0</v>
      </c>
      <c r="Z27" s="218">
        <v>0</v>
      </c>
      <c r="AA27" s="218">
        <v>0</v>
      </c>
      <c r="AB27" s="218">
        <v>0</v>
      </c>
      <c r="AC27" s="218">
        <v>0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0.44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</row>
    <row r="28" spans="1:42">
      <c r="A28" t="s">
        <v>70</v>
      </c>
      <c r="B28" s="218">
        <v>0</v>
      </c>
      <c r="C28" s="218">
        <v>2.0299999999999998</v>
      </c>
      <c r="D28" s="218">
        <v>0</v>
      </c>
      <c r="E28" s="218">
        <v>0</v>
      </c>
      <c r="F28" s="218">
        <v>0</v>
      </c>
      <c r="G28" s="218">
        <v>3.5</v>
      </c>
      <c r="H28" s="218">
        <v>0</v>
      </c>
      <c r="I28" s="218">
        <v>4.1900000000000004</v>
      </c>
      <c r="J28" s="218">
        <v>0.3</v>
      </c>
      <c r="K28" s="218">
        <v>0.99</v>
      </c>
      <c r="L28" s="218">
        <v>4.2</v>
      </c>
      <c r="M28" s="218">
        <v>0.04</v>
      </c>
      <c r="N28" s="218">
        <v>0.04</v>
      </c>
      <c r="O28" s="218">
        <v>0.05</v>
      </c>
      <c r="P28" s="218">
        <v>0.08</v>
      </c>
      <c r="Q28" s="218">
        <v>0</v>
      </c>
      <c r="R28" s="218">
        <v>0</v>
      </c>
      <c r="S28" s="218">
        <v>0</v>
      </c>
      <c r="T28" s="218">
        <v>0.75</v>
      </c>
      <c r="U28" s="218">
        <v>0</v>
      </c>
      <c r="V28" s="218">
        <v>0</v>
      </c>
      <c r="W28" s="218">
        <v>0</v>
      </c>
      <c r="X28" s="218">
        <v>0</v>
      </c>
      <c r="Y28" s="218">
        <v>0</v>
      </c>
      <c r="Z28" s="218">
        <v>0</v>
      </c>
      <c r="AA28" s="218">
        <v>0</v>
      </c>
      <c r="AB28" s="218">
        <v>0</v>
      </c>
      <c r="AC28" s="218">
        <v>0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0.44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</row>
    <row r="29" spans="1:42">
      <c r="A29" t="s">
        <v>71</v>
      </c>
      <c r="B29" s="218">
        <v>0</v>
      </c>
      <c r="C29" s="218">
        <v>2.0299999999999998</v>
      </c>
      <c r="D29" s="218">
        <v>0</v>
      </c>
      <c r="E29" s="218">
        <v>0</v>
      </c>
      <c r="F29" s="218">
        <v>0</v>
      </c>
      <c r="G29" s="218">
        <v>3.5</v>
      </c>
      <c r="H29" s="218">
        <v>0</v>
      </c>
      <c r="I29" s="218">
        <v>4.1900000000000004</v>
      </c>
      <c r="J29" s="218">
        <v>0.3</v>
      </c>
      <c r="K29" s="218">
        <v>0.99</v>
      </c>
      <c r="L29" s="218">
        <v>4.2</v>
      </c>
      <c r="M29" s="218">
        <v>0.04</v>
      </c>
      <c r="N29" s="218">
        <v>0.04</v>
      </c>
      <c r="O29" s="218">
        <v>0.05</v>
      </c>
      <c r="P29" s="218">
        <v>0.08</v>
      </c>
      <c r="Q29" s="218">
        <v>0</v>
      </c>
      <c r="R29" s="218">
        <v>0.02</v>
      </c>
      <c r="S29" s="218">
        <v>0</v>
      </c>
      <c r="T29" s="218">
        <v>0.75</v>
      </c>
      <c r="U29" s="218">
        <v>0</v>
      </c>
      <c r="V29" s="218">
        <v>0</v>
      </c>
      <c r="W29" s="218">
        <v>0</v>
      </c>
      <c r="X29" s="218">
        <v>0</v>
      </c>
      <c r="Y29" s="218">
        <v>0</v>
      </c>
      <c r="Z29" s="218">
        <v>0</v>
      </c>
      <c r="AA29" s="218">
        <v>0</v>
      </c>
      <c r="AB29" s="218">
        <v>0</v>
      </c>
      <c r="AC29" s="218">
        <v>0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0.44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</row>
    <row r="30" spans="1:42">
      <c r="A30" t="s">
        <v>72</v>
      </c>
      <c r="B30" s="218">
        <v>0</v>
      </c>
      <c r="C30" s="218">
        <v>2.0299999999999998</v>
      </c>
      <c r="D30" s="218">
        <v>0</v>
      </c>
      <c r="E30" s="218">
        <v>0</v>
      </c>
      <c r="F30" s="218">
        <v>0</v>
      </c>
      <c r="G30" s="218">
        <v>3.5</v>
      </c>
      <c r="H30" s="218">
        <v>0</v>
      </c>
      <c r="I30" s="218">
        <v>4.1900000000000004</v>
      </c>
      <c r="J30" s="218">
        <v>0.3</v>
      </c>
      <c r="K30" s="218">
        <v>0.99</v>
      </c>
      <c r="L30" s="218">
        <v>4.2</v>
      </c>
      <c r="M30" s="218">
        <v>0.04</v>
      </c>
      <c r="N30" s="218">
        <v>0.04</v>
      </c>
      <c r="O30" s="218">
        <v>0.05</v>
      </c>
      <c r="P30" s="218">
        <v>0.08</v>
      </c>
      <c r="Q30" s="218">
        <v>0</v>
      </c>
      <c r="R30" s="218">
        <v>0.02</v>
      </c>
      <c r="S30" s="218">
        <v>0</v>
      </c>
      <c r="T30" s="218">
        <v>0.75</v>
      </c>
      <c r="U30" s="218">
        <v>0</v>
      </c>
      <c r="V30" s="218">
        <v>0</v>
      </c>
      <c r="W30" s="218">
        <v>0</v>
      </c>
      <c r="X30" s="218">
        <v>0</v>
      </c>
      <c r="Y30" s="218">
        <v>0</v>
      </c>
      <c r="Z30" s="218">
        <v>0</v>
      </c>
      <c r="AA30" s="218">
        <v>0</v>
      </c>
      <c r="AB30" s="218">
        <v>0</v>
      </c>
      <c r="AC30" s="218">
        <v>0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0.44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</row>
    <row r="31" spans="1:42">
      <c r="A31" t="s">
        <v>73</v>
      </c>
      <c r="B31" s="218">
        <v>0</v>
      </c>
      <c r="C31" s="218">
        <v>2</v>
      </c>
      <c r="D31" s="218">
        <v>0</v>
      </c>
      <c r="E31" s="218">
        <v>0</v>
      </c>
      <c r="F31" s="218">
        <v>0</v>
      </c>
      <c r="G31" s="218">
        <v>3.5</v>
      </c>
      <c r="H31" s="218">
        <v>0</v>
      </c>
      <c r="I31" s="218">
        <v>4.1900000000000004</v>
      </c>
      <c r="J31" s="218">
        <v>0.3</v>
      </c>
      <c r="K31" s="218">
        <v>0</v>
      </c>
      <c r="L31" s="218">
        <v>4.2</v>
      </c>
      <c r="M31" s="218">
        <v>0.04</v>
      </c>
      <c r="N31" s="218">
        <v>0.04</v>
      </c>
      <c r="O31" s="218">
        <v>0.05</v>
      </c>
      <c r="P31" s="218">
        <v>0.08</v>
      </c>
      <c r="Q31" s="218">
        <v>0</v>
      </c>
      <c r="R31" s="218">
        <v>0.02</v>
      </c>
      <c r="S31" s="218">
        <v>0</v>
      </c>
      <c r="T31" s="218">
        <v>0.75</v>
      </c>
      <c r="U31" s="218">
        <v>0</v>
      </c>
      <c r="V31" s="218">
        <v>0</v>
      </c>
      <c r="W31" s="218">
        <v>0</v>
      </c>
      <c r="X31" s="218">
        <v>0</v>
      </c>
      <c r="Y31" s="218">
        <v>0</v>
      </c>
      <c r="Z31" s="218">
        <v>0</v>
      </c>
      <c r="AA31" s="218">
        <v>0</v>
      </c>
      <c r="AB31" s="218">
        <v>0</v>
      </c>
      <c r="AC31" s="218">
        <v>0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0.44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</row>
    <row r="32" spans="1:42">
      <c r="A32" t="s">
        <v>74</v>
      </c>
      <c r="B32" s="218">
        <v>0</v>
      </c>
      <c r="C32" s="218">
        <v>2</v>
      </c>
      <c r="D32" s="218">
        <v>0</v>
      </c>
      <c r="E32" s="218">
        <v>0</v>
      </c>
      <c r="F32" s="218">
        <v>0</v>
      </c>
      <c r="G32" s="218">
        <v>3.5</v>
      </c>
      <c r="H32" s="218">
        <v>0</v>
      </c>
      <c r="I32" s="218">
        <v>4.1900000000000004</v>
      </c>
      <c r="J32" s="218">
        <v>0.3</v>
      </c>
      <c r="K32" s="218">
        <v>0</v>
      </c>
      <c r="L32" s="218">
        <v>4.2</v>
      </c>
      <c r="M32" s="218">
        <v>0.04</v>
      </c>
      <c r="N32" s="218">
        <v>0.04</v>
      </c>
      <c r="O32" s="218">
        <v>0.05</v>
      </c>
      <c r="P32" s="218">
        <v>0.08</v>
      </c>
      <c r="Q32" s="218">
        <v>0</v>
      </c>
      <c r="R32" s="218">
        <v>0.02</v>
      </c>
      <c r="S32" s="218">
        <v>0</v>
      </c>
      <c r="T32" s="218">
        <v>0.75</v>
      </c>
      <c r="U32" s="218">
        <v>0</v>
      </c>
      <c r="V32" s="218">
        <v>0</v>
      </c>
      <c r="W32" s="218">
        <v>0</v>
      </c>
      <c r="X32" s="218">
        <v>0</v>
      </c>
      <c r="Y32" s="218">
        <v>0</v>
      </c>
      <c r="Z32" s="218">
        <v>0</v>
      </c>
      <c r="AA32" s="218">
        <v>0</v>
      </c>
      <c r="AB32" s="218">
        <v>0</v>
      </c>
      <c r="AC32" s="218">
        <v>0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0.44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</row>
    <row r="33" spans="1:42">
      <c r="A33" t="s">
        <v>75</v>
      </c>
      <c r="B33" s="218">
        <v>0</v>
      </c>
      <c r="C33" s="218">
        <v>2</v>
      </c>
      <c r="D33" s="218">
        <v>0</v>
      </c>
      <c r="E33" s="218">
        <v>0</v>
      </c>
      <c r="F33" s="218">
        <v>0</v>
      </c>
      <c r="G33" s="218">
        <v>3.5</v>
      </c>
      <c r="H33" s="218">
        <v>0</v>
      </c>
      <c r="I33" s="218">
        <v>4.1900000000000004</v>
      </c>
      <c r="J33" s="218">
        <v>0.3</v>
      </c>
      <c r="K33" s="218">
        <v>0</v>
      </c>
      <c r="L33" s="218">
        <v>4.2</v>
      </c>
      <c r="M33" s="218">
        <v>0.04</v>
      </c>
      <c r="N33" s="218">
        <v>0.04</v>
      </c>
      <c r="O33" s="218">
        <v>0.05</v>
      </c>
      <c r="P33" s="218">
        <v>0.08</v>
      </c>
      <c r="Q33" s="218">
        <v>0</v>
      </c>
      <c r="R33" s="218">
        <v>0.02</v>
      </c>
      <c r="S33" s="218">
        <v>0</v>
      </c>
      <c r="T33" s="218">
        <v>0.75</v>
      </c>
      <c r="U33" s="218">
        <v>0</v>
      </c>
      <c r="V33" s="218">
        <v>0</v>
      </c>
      <c r="W33" s="218">
        <v>0</v>
      </c>
      <c r="X33" s="218">
        <v>0</v>
      </c>
      <c r="Y33" s="218">
        <v>0</v>
      </c>
      <c r="Z33" s="218">
        <v>0</v>
      </c>
      <c r="AA33" s="218">
        <v>0</v>
      </c>
      <c r="AB33" s="218">
        <v>0</v>
      </c>
      <c r="AC33" s="218">
        <v>0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0.44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</row>
    <row r="34" spans="1:42">
      <c r="A34" t="s">
        <v>76</v>
      </c>
      <c r="B34" s="218">
        <v>0</v>
      </c>
      <c r="C34" s="218">
        <v>2</v>
      </c>
      <c r="D34" s="218">
        <v>0</v>
      </c>
      <c r="E34" s="218">
        <v>0</v>
      </c>
      <c r="F34" s="218">
        <v>0</v>
      </c>
      <c r="G34" s="218">
        <v>3.5</v>
      </c>
      <c r="H34" s="218">
        <v>0</v>
      </c>
      <c r="I34" s="218">
        <v>4.1900000000000004</v>
      </c>
      <c r="J34" s="218">
        <v>0.3</v>
      </c>
      <c r="K34" s="218">
        <v>0</v>
      </c>
      <c r="L34" s="218">
        <v>4.2</v>
      </c>
      <c r="M34" s="218">
        <v>0.04</v>
      </c>
      <c r="N34" s="218">
        <v>0.04</v>
      </c>
      <c r="O34" s="218">
        <v>0.05</v>
      </c>
      <c r="P34" s="218">
        <v>0.08</v>
      </c>
      <c r="Q34" s="218">
        <v>0</v>
      </c>
      <c r="R34" s="218">
        <v>0.02</v>
      </c>
      <c r="S34" s="218">
        <v>0</v>
      </c>
      <c r="T34" s="218">
        <v>0.75</v>
      </c>
      <c r="U34" s="218">
        <v>0</v>
      </c>
      <c r="V34" s="218">
        <v>0</v>
      </c>
      <c r="W34" s="218">
        <v>0</v>
      </c>
      <c r="X34" s="218">
        <v>0</v>
      </c>
      <c r="Y34" s="218">
        <v>0</v>
      </c>
      <c r="Z34" s="218">
        <v>0</v>
      </c>
      <c r="AA34" s="218">
        <v>0</v>
      </c>
      <c r="AB34" s="218">
        <v>0</v>
      </c>
      <c r="AC34" s="218">
        <v>0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0.44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</row>
    <row r="35" spans="1:42">
      <c r="A35" t="s">
        <v>77</v>
      </c>
      <c r="B35" s="218">
        <v>0</v>
      </c>
      <c r="C35" s="218">
        <v>1.97</v>
      </c>
      <c r="D35" s="218">
        <v>0</v>
      </c>
      <c r="E35" s="218">
        <v>0</v>
      </c>
      <c r="F35" s="218">
        <v>0</v>
      </c>
      <c r="G35" s="218">
        <v>3.5</v>
      </c>
      <c r="H35" s="218">
        <v>0</v>
      </c>
      <c r="I35" s="218">
        <v>4.1900000000000004</v>
      </c>
      <c r="J35" s="218">
        <v>0.3</v>
      </c>
      <c r="K35" s="218">
        <v>0</v>
      </c>
      <c r="L35" s="218">
        <v>0.14000000000000001</v>
      </c>
      <c r="M35" s="218">
        <v>0.04</v>
      </c>
      <c r="N35" s="218">
        <v>0.04</v>
      </c>
      <c r="O35" s="218">
        <v>0.05</v>
      </c>
      <c r="P35" s="218">
        <v>0.1</v>
      </c>
      <c r="Q35" s="218">
        <v>0</v>
      </c>
      <c r="R35" s="218">
        <v>0.02</v>
      </c>
      <c r="S35" s="218">
        <v>0</v>
      </c>
      <c r="T35" s="218">
        <v>0.75</v>
      </c>
      <c r="U35" s="218">
        <v>0</v>
      </c>
      <c r="V35" s="218">
        <v>0</v>
      </c>
      <c r="W35" s="218">
        <v>0</v>
      </c>
      <c r="X35" s="218">
        <v>0</v>
      </c>
      <c r="Y35" s="218">
        <v>0</v>
      </c>
      <c r="Z35" s="218">
        <v>0</v>
      </c>
      <c r="AA35" s="218">
        <v>0</v>
      </c>
      <c r="AB35" s="218">
        <v>0</v>
      </c>
      <c r="AC35" s="218">
        <v>-0.05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0.44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</row>
    <row r="36" spans="1:42">
      <c r="A36" t="s">
        <v>78</v>
      </c>
      <c r="B36" s="218">
        <v>0</v>
      </c>
      <c r="C36" s="218">
        <v>1.97</v>
      </c>
      <c r="D36" s="218">
        <v>0</v>
      </c>
      <c r="E36" s="218">
        <v>0</v>
      </c>
      <c r="F36" s="218">
        <v>0</v>
      </c>
      <c r="G36" s="218">
        <v>3.5</v>
      </c>
      <c r="H36" s="218">
        <v>0</v>
      </c>
      <c r="I36" s="218">
        <v>4.1900000000000004</v>
      </c>
      <c r="J36" s="218">
        <v>0.3</v>
      </c>
      <c r="K36" s="218">
        <v>0</v>
      </c>
      <c r="L36" s="218">
        <v>0.14000000000000001</v>
      </c>
      <c r="M36" s="218">
        <v>0.04</v>
      </c>
      <c r="N36" s="218">
        <v>0.04</v>
      </c>
      <c r="O36" s="218">
        <v>0.05</v>
      </c>
      <c r="P36" s="218">
        <v>0.1</v>
      </c>
      <c r="Q36" s="218">
        <v>0</v>
      </c>
      <c r="R36" s="218">
        <v>0.02</v>
      </c>
      <c r="S36" s="218">
        <v>0</v>
      </c>
      <c r="T36" s="218">
        <v>0.75</v>
      </c>
      <c r="U36" s="218">
        <v>0</v>
      </c>
      <c r="V36" s="218">
        <v>0</v>
      </c>
      <c r="W36" s="218">
        <v>0</v>
      </c>
      <c r="X36" s="218">
        <v>0</v>
      </c>
      <c r="Y36" s="218">
        <v>0</v>
      </c>
      <c r="Z36" s="218">
        <v>0</v>
      </c>
      <c r="AA36" s="218">
        <v>0</v>
      </c>
      <c r="AB36" s="218">
        <v>0</v>
      </c>
      <c r="AC36" s="218">
        <v>-0.05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0.44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</row>
    <row r="37" spans="1:42">
      <c r="A37" t="s">
        <v>79</v>
      </c>
      <c r="B37" s="218">
        <v>0</v>
      </c>
      <c r="C37" s="218">
        <v>1.97</v>
      </c>
      <c r="D37" s="218">
        <v>0</v>
      </c>
      <c r="E37" s="218">
        <v>0</v>
      </c>
      <c r="F37" s="218">
        <v>0</v>
      </c>
      <c r="G37" s="218">
        <v>3.5</v>
      </c>
      <c r="H37" s="218">
        <v>0</v>
      </c>
      <c r="I37" s="218">
        <v>4.1900000000000004</v>
      </c>
      <c r="J37" s="218">
        <v>0.3</v>
      </c>
      <c r="K37" s="218">
        <v>0</v>
      </c>
      <c r="L37" s="218">
        <v>0.14000000000000001</v>
      </c>
      <c r="M37" s="218">
        <v>0.04</v>
      </c>
      <c r="N37" s="218">
        <v>0.04</v>
      </c>
      <c r="O37" s="218">
        <v>0.05</v>
      </c>
      <c r="P37" s="218">
        <v>0.1</v>
      </c>
      <c r="Q37" s="218">
        <v>0</v>
      </c>
      <c r="R37" s="218">
        <v>0.02</v>
      </c>
      <c r="S37" s="218">
        <v>0</v>
      </c>
      <c r="T37" s="218">
        <v>0.75</v>
      </c>
      <c r="U37" s="218">
        <v>0</v>
      </c>
      <c r="V37" s="218">
        <v>0</v>
      </c>
      <c r="W37" s="218">
        <v>0</v>
      </c>
      <c r="X37" s="218">
        <v>0</v>
      </c>
      <c r="Y37" s="218">
        <v>0</v>
      </c>
      <c r="Z37" s="218">
        <v>0</v>
      </c>
      <c r="AA37" s="218">
        <v>0</v>
      </c>
      <c r="AB37" s="218">
        <v>0</v>
      </c>
      <c r="AC37" s="218">
        <v>-0.05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0.44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</row>
    <row r="38" spans="1:42">
      <c r="A38" t="s">
        <v>80</v>
      </c>
      <c r="B38" s="218">
        <v>0</v>
      </c>
      <c r="C38" s="218">
        <v>1.97</v>
      </c>
      <c r="D38" s="218">
        <v>0</v>
      </c>
      <c r="E38" s="218">
        <v>0</v>
      </c>
      <c r="F38" s="218">
        <v>0</v>
      </c>
      <c r="G38" s="218">
        <v>3.5</v>
      </c>
      <c r="H38" s="218">
        <v>0</v>
      </c>
      <c r="I38" s="218">
        <v>4.1900000000000004</v>
      </c>
      <c r="J38" s="218">
        <v>0.3</v>
      </c>
      <c r="K38" s="218">
        <v>0</v>
      </c>
      <c r="L38" s="218">
        <v>0.14000000000000001</v>
      </c>
      <c r="M38" s="218">
        <v>0.04</v>
      </c>
      <c r="N38" s="218">
        <v>0.04</v>
      </c>
      <c r="O38" s="218">
        <v>0.05</v>
      </c>
      <c r="P38" s="218">
        <v>0.1</v>
      </c>
      <c r="Q38" s="218">
        <v>0</v>
      </c>
      <c r="R38" s="218">
        <v>0.02</v>
      </c>
      <c r="S38" s="218">
        <v>0</v>
      </c>
      <c r="T38" s="218">
        <v>0.75</v>
      </c>
      <c r="U38" s="218">
        <v>0</v>
      </c>
      <c r="V38" s="218">
        <v>0</v>
      </c>
      <c r="W38" s="218">
        <v>0</v>
      </c>
      <c r="X38" s="218">
        <v>0</v>
      </c>
      <c r="Y38" s="218">
        <v>0</v>
      </c>
      <c r="Z38" s="218">
        <v>0</v>
      </c>
      <c r="AA38" s="218">
        <v>0</v>
      </c>
      <c r="AB38" s="218">
        <v>0</v>
      </c>
      <c r="AC38" s="218">
        <v>0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0.44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</row>
    <row r="39" spans="1:42">
      <c r="A39" t="s">
        <v>81</v>
      </c>
      <c r="B39" s="218">
        <v>0</v>
      </c>
      <c r="C39" s="218">
        <v>1.94</v>
      </c>
      <c r="D39" s="218">
        <v>0</v>
      </c>
      <c r="E39" s="218">
        <v>0</v>
      </c>
      <c r="F39" s="218">
        <v>0</v>
      </c>
      <c r="G39" s="218">
        <v>3.5</v>
      </c>
      <c r="H39" s="218">
        <v>0</v>
      </c>
      <c r="I39" s="218">
        <v>4.13</v>
      </c>
      <c r="J39" s="218">
        <v>0.3</v>
      </c>
      <c r="K39" s="218">
        <v>0</v>
      </c>
      <c r="L39" s="218">
        <v>0.14000000000000001</v>
      </c>
      <c r="M39" s="218">
        <v>0.04</v>
      </c>
      <c r="N39" s="218">
        <v>0.04</v>
      </c>
      <c r="O39" s="218">
        <v>0.05</v>
      </c>
      <c r="P39" s="218">
        <v>0.05</v>
      </c>
      <c r="Q39" s="218">
        <v>0</v>
      </c>
      <c r="R39" s="218">
        <v>0.02</v>
      </c>
      <c r="S39" s="218">
        <v>0</v>
      </c>
      <c r="T39" s="218">
        <v>0.75</v>
      </c>
      <c r="U39" s="218">
        <v>0</v>
      </c>
      <c r="V39" s="218">
        <v>0</v>
      </c>
      <c r="W39" s="218">
        <v>0</v>
      </c>
      <c r="X39" s="218">
        <v>0</v>
      </c>
      <c r="Y39" s="218">
        <v>0</v>
      </c>
      <c r="Z39" s="218">
        <v>0</v>
      </c>
      <c r="AA39" s="218">
        <v>0</v>
      </c>
      <c r="AB39" s="218">
        <v>0</v>
      </c>
      <c r="AC39" s="218">
        <v>0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0.44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</row>
    <row r="40" spans="1:42">
      <c r="A40" t="s">
        <v>82</v>
      </c>
      <c r="B40" s="218">
        <v>0</v>
      </c>
      <c r="C40" s="218">
        <v>1.94</v>
      </c>
      <c r="D40" s="218">
        <v>0</v>
      </c>
      <c r="E40" s="218">
        <v>0</v>
      </c>
      <c r="F40" s="218">
        <v>0</v>
      </c>
      <c r="G40" s="218">
        <v>3.5</v>
      </c>
      <c r="H40" s="218">
        <v>0</v>
      </c>
      <c r="I40" s="218">
        <v>4.13</v>
      </c>
      <c r="J40" s="218">
        <v>0.3</v>
      </c>
      <c r="K40" s="218">
        <v>0</v>
      </c>
      <c r="L40" s="218">
        <v>0.14000000000000001</v>
      </c>
      <c r="M40" s="218">
        <v>0.04</v>
      </c>
      <c r="N40" s="218">
        <v>0.04</v>
      </c>
      <c r="O40" s="218">
        <v>0.05</v>
      </c>
      <c r="P40" s="218">
        <v>0.05</v>
      </c>
      <c r="Q40" s="218">
        <v>0</v>
      </c>
      <c r="R40" s="218">
        <v>0.02</v>
      </c>
      <c r="S40" s="218">
        <v>0</v>
      </c>
      <c r="T40" s="218">
        <v>0.75</v>
      </c>
      <c r="U40" s="218">
        <v>0</v>
      </c>
      <c r="V40" s="218">
        <v>0</v>
      </c>
      <c r="W40" s="218">
        <v>0</v>
      </c>
      <c r="X40" s="218">
        <v>0</v>
      </c>
      <c r="Y40" s="218">
        <v>0</v>
      </c>
      <c r="Z40" s="218">
        <v>0</v>
      </c>
      <c r="AA40" s="218">
        <v>0</v>
      </c>
      <c r="AB40" s="218">
        <v>0</v>
      </c>
      <c r="AC40" s="218">
        <v>0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0.44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</row>
    <row r="41" spans="1:42">
      <c r="A41" t="s">
        <v>83</v>
      </c>
      <c r="B41" s="218">
        <v>0</v>
      </c>
      <c r="C41" s="218">
        <v>1.94</v>
      </c>
      <c r="D41" s="218">
        <v>0</v>
      </c>
      <c r="E41" s="218">
        <v>0</v>
      </c>
      <c r="F41" s="218">
        <v>0</v>
      </c>
      <c r="G41" s="218">
        <v>3.5</v>
      </c>
      <c r="H41" s="218">
        <v>0</v>
      </c>
      <c r="I41" s="218">
        <v>4.13</v>
      </c>
      <c r="J41" s="218">
        <v>0.3</v>
      </c>
      <c r="K41" s="218">
        <v>0</v>
      </c>
      <c r="L41" s="218">
        <v>0.14000000000000001</v>
      </c>
      <c r="M41" s="218">
        <v>0.04</v>
      </c>
      <c r="N41" s="218">
        <v>0.04</v>
      </c>
      <c r="O41" s="218">
        <v>0.05</v>
      </c>
      <c r="P41" s="218">
        <v>0.06</v>
      </c>
      <c r="Q41" s="218">
        <v>0</v>
      </c>
      <c r="R41" s="218">
        <v>0.02</v>
      </c>
      <c r="S41" s="218">
        <v>0</v>
      </c>
      <c r="T41" s="218">
        <v>0.75</v>
      </c>
      <c r="U41" s="218">
        <v>0</v>
      </c>
      <c r="V41" s="218">
        <v>0</v>
      </c>
      <c r="W41" s="218">
        <v>0</v>
      </c>
      <c r="X41" s="218">
        <v>0</v>
      </c>
      <c r="Y41" s="218">
        <v>0</v>
      </c>
      <c r="Z41" s="218">
        <v>0</v>
      </c>
      <c r="AA41" s="218">
        <v>0</v>
      </c>
      <c r="AB41" s="218">
        <v>0</v>
      </c>
      <c r="AC41" s="218">
        <v>0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0.44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</row>
    <row r="42" spans="1:42">
      <c r="A42" t="s">
        <v>84</v>
      </c>
      <c r="B42" s="218">
        <v>0</v>
      </c>
      <c r="C42" s="218">
        <v>1.94</v>
      </c>
      <c r="D42" s="218">
        <v>0</v>
      </c>
      <c r="E42" s="218">
        <v>0</v>
      </c>
      <c r="F42" s="218">
        <v>0</v>
      </c>
      <c r="G42" s="218">
        <v>3.5</v>
      </c>
      <c r="H42" s="218">
        <v>0</v>
      </c>
      <c r="I42" s="218">
        <v>4.13</v>
      </c>
      <c r="J42" s="218">
        <v>0.3</v>
      </c>
      <c r="K42" s="218">
        <v>0</v>
      </c>
      <c r="L42" s="218">
        <v>0.14000000000000001</v>
      </c>
      <c r="M42" s="218">
        <v>0.04</v>
      </c>
      <c r="N42" s="218">
        <v>0.04</v>
      </c>
      <c r="O42" s="218">
        <v>0.05</v>
      </c>
      <c r="P42" s="218">
        <v>0.06</v>
      </c>
      <c r="Q42" s="218">
        <v>0</v>
      </c>
      <c r="R42" s="218">
        <v>0.02</v>
      </c>
      <c r="S42" s="218">
        <v>0</v>
      </c>
      <c r="T42" s="218">
        <v>0.75</v>
      </c>
      <c r="U42" s="218">
        <v>0</v>
      </c>
      <c r="V42" s="218">
        <v>0</v>
      </c>
      <c r="W42" s="218">
        <v>0</v>
      </c>
      <c r="X42" s="218">
        <v>0</v>
      </c>
      <c r="Y42" s="218">
        <v>0</v>
      </c>
      <c r="Z42" s="218">
        <v>0</v>
      </c>
      <c r="AA42" s="218">
        <v>0</v>
      </c>
      <c r="AB42" s="218">
        <v>0</v>
      </c>
      <c r="AC42" s="218">
        <v>0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0.44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</row>
    <row r="43" spans="1:42">
      <c r="A43" t="s">
        <v>85</v>
      </c>
      <c r="B43" s="218">
        <v>0</v>
      </c>
      <c r="C43" s="218">
        <v>1.94</v>
      </c>
      <c r="D43" s="218">
        <v>0</v>
      </c>
      <c r="E43" s="218">
        <v>0</v>
      </c>
      <c r="F43" s="218">
        <v>0</v>
      </c>
      <c r="G43" s="218">
        <v>3.5</v>
      </c>
      <c r="H43" s="218">
        <v>0</v>
      </c>
      <c r="I43" s="218">
        <v>4.13</v>
      </c>
      <c r="J43" s="218">
        <v>0.3</v>
      </c>
      <c r="K43" s="218">
        <v>0</v>
      </c>
      <c r="L43" s="218">
        <v>0.14000000000000001</v>
      </c>
      <c r="M43" s="218">
        <v>0.04</v>
      </c>
      <c r="N43" s="218">
        <v>0.04</v>
      </c>
      <c r="O43" s="218">
        <v>0.05</v>
      </c>
      <c r="P43" s="218">
        <v>0.06</v>
      </c>
      <c r="Q43" s="218">
        <v>0</v>
      </c>
      <c r="R43" s="218">
        <v>0</v>
      </c>
      <c r="S43" s="218">
        <v>0</v>
      </c>
      <c r="T43" s="218">
        <v>0.75</v>
      </c>
      <c r="U43" s="218">
        <v>0</v>
      </c>
      <c r="V43" s="218">
        <v>0</v>
      </c>
      <c r="W43" s="218">
        <v>0</v>
      </c>
      <c r="X43" s="218">
        <v>0</v>
      </c>
      <c r="Y43" s="218">
        <v>0</v>
      </c>
      <c r="Z43" s="218">
        <v>0</v>
      </c>
      <c r="AA43" s="218">
        <v>0</v>
      </c>
      <c r="AB43" s="218">
        <v>0</v>
      </c>
      <c r="AC43" s="218">
        <v>0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0.44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</row>
    <row r="44" spans="1:42">
      <c r="A44" t="s">
        <v>86</v>
      </c>
      <c r="B44" s="218">
        <v>0</v>
      </c>
      <c r="C44" s="218">
        <v>1.94</v>
      </c>
      <c r="D44" s="218">
        <v>0</v>
      </c>
      <c r="E44" s="218">
        <v>0</v>
      </c>
      <c r="F44" s="218">
        <v>0</v>
      </c>
      <c r="G44" s="218">
        <v>3.5</v>
      </c>
      <c r="H44" s="218">
        <v>0</v>
      </c>
      <c r="I44" s="218">
        <v>4.13</v>
      </c>
      <c r="J44" s="218">
        <v>0.3</v>
      </c>
      <c r="K44" s="218">
        <v>0</v>
      </c>
      <c r="L44" s="218">
        <v>0.14000000000000001</v>
      </c>
      <c r="M44" s="218">
        <v>0.04</v>
      </c>
      <c r="N44" s="218">
        <v>0.04</v>
      </c>
      <c r="O44" s="218">
        <v>0.05</v>
      </c>
      <c r="P44" s="218">
        <v>0.06</v>
      </c>
      <c r="Q44" s="218">
        <v>0</v>
      </c>
      <c r="R44" s="218">
        <v>0</v>
      </c>
      <c r="S44" s="218">
        <v>0</v>
      </c>
      <c r="T44" s="218">
        <v>0.75</v>
      </c>
      <c r="U44" s="218">
        <v>0</v>
      </c>
      <c r="V44" s="218">
        <v>0</v>
      </c>
      <c r="W44" s="218">
        <v>0</v>
      </c>
      <c r="X44" s="218">
        <v>0</v>
      </c>
      <c r="Y44" s="218">
        <v>0</v>
      </c>
      <c r="Z44" s="218">
        <v>0</v>
      </c>
      <c r="AA44" s="218">
        <v>0</v>
      </c>
      <c r="AB44" s="218">
        <v>0</v>
      </c>
      <c r="AC44" s="218">
        <v>0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0.44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</row>
    <row r="45" spans="1:42">
      <c r="A45" t="s">
        <v>87</v>
      </c>
      <c r="B45" s="218">
        <v>0</v>
      </c>
      <c r="C45" s="218">
        <v>1.94</v>
      </c>
      <c r="D45" s="218">
        <v>0</v>
      </c>
      <c r="E45" s="218">
        <v>0</v>
      </c>
      <c r="F45" s="218">
        <v>0</v>
      </c>
      <c r="G45" s="218">
        <v>3.5</v>
      </c>
      <c r="H45" s="218">
        <v>0</v>
      </c>
      <c r="I45" s="218">
        <v>4.13</v>
      </c>
      <c r="J45" s="218">
        <v>0.3</v>
      </c>
      <c r="K45" s="218">
        <v>0</v>
      </c>
      <c r="L45" s="218">
        <v>0.14000000000000001</v>
      </c>
      <c r="M45" s="218">
        <v>0.04</v>
      </c>
      <c r="N45" s="218">
        <v>0.04</v>
      </c>
      <c r="O45" s="218">
        <v>0.05</v>
      </c>
      <c r="P45" s="218">
        <v>0.06</v>
      </c>
      <c r="Q45" s="218">
        <v>0</v>
      </c>
      <c r="R45" s="218">
        <v>0</v>
      </c>
      <c r="S45" s="218">
        <v>0</v>
      </c>
      <c r="T45" s="218">
        <v>0.75</v>
      </c>
      <c r="U45" s="218">
        <v>0</v>
      </c>
      <c r="V45" s="218">
        <v>0</v>
      </c>
      <c r="W45" s="218">
        <v>0</v>
      </c>
      <c r="X45" s="218">
        <v>0</v>
      </c>
      <c r="Y45" s="218">
        <v>0</v>
      </c>
      <c r="Z45" s="218">
        <v>0</v>
      </c>
      <c r="AA45" s="218">
        <v>0</v>
      </c>
      <c r="AB45" s="218">
        <v>0</v>
      </c>
      <c r="AC45" s="218">
        <v>0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0.44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</row>
    <row r="46" spans="1:42">
      <c r="A46" t="s">
        <v>88</v>
      </c>
      <c r="B46" s="218">
        <v>0</v>
      </c>
      <c r="C46" s="218">
        <v>1.94</v>
      </c>
      <c r="D46" s="218">
        <v>0</v>
      </c>
      <c r="E46" s="218">
        <v>0</v>
      </c>
      <c r="F46" s="218">
        <v>0</v>
      </c>
      <c r="G46" s="218">
        <v>3.5</v>
      </c>
      <c r="H46" s="218">
        <v>0</v>
      </c>
      <c r="I46" s="218">
        <v>4.13</v>
      </c>
      <c r="J46" s="218">
        <v>0.3</v>
      </c>
      <c r="K46" s="218">
        <v>0</v>
      </c>
      <c r="L46" s="218">
        <v>0.14000000000000001</v>
      </c>
      <c r="M46" s="218">
        <v>0.04</v>
      </c>
      <c r="N46" s="218">
        <v>0.04</v>
      </c>
      <c r="O46" s="218">
        <v>0.05</v>
      </c>
      <c r="P46" s="218">
        <v>0.06</v>
      </c>
      <c r="Q46" s="218">
        <v>0</v>
      </c>
      <c r="R46" s="218">
        <v>0</v>
      </c>
      <c r="S46" s="218">
        <v>0</v>
      </c>
      <c r="T46" s="218">
        <v>0.75</v>
      </c>
      <c r="U46" s="218">
        <v>0</v>
      </c>
      <c r="V46" s="218">
        <v>0</v>
      </c>
      <c r="W46" s="218">
        <v>0</v>
      </c>
      <c r="X46" s="218">
        <v>0</v>
      </c>
      <c r="Y46" s="218">
        <v>0</v>
      </c>
      <c r="Z46" s="218">
        <v>0</v>
      </c>
      <c r="AA46" s="218">
        <v>0</v>
      </c>
      <c r="AB46" s="218">
        <v>0</v>
      </c>
      <c r="AC46" s="218">
        <v>0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0.44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</row>
    <row r="47" spans="1:42">
      <c r="A47" t="s">
        <v>89</v>
      </c>
      <c r="B47" s="218">
        <v>0</v>
      </c>
      <c r="C47" s="218">
        <v>1.94</v>
      </c>
      <c r="D47" s="218">
        <v>0</v>
      </c>
      <c r="E47" s="218">
        <v>0</v>
      </c>
      <c r="F47" s="218">
        <v>0</v>
      </c>
      <c r="G47" s="218">
        <v>3.5</v>
      </c>
      <c r="H47" s="218">
        <v>0</v>
      </c>
      <c r="I47" s="218">
        <v>4.13</v>
      </c>
      <c r="J47" s="218">
        <v>0.3</v>
      </c>
      <c r="K47" s="218">
        <v>0</v>
      </c>
      <c r="L47" s="218">
        <v>0.14000000000000001</v>
      </c>
      <c r="M47" s="218">
        <v>0.04</v>
      </c>
      <c r="N47" s="218">
        <v>0.04</v>
      </c>
      <c r="O47" s="218">
        <v>0.05</v>
      </c>
      <c r="P47" s="218">
        <v>0.06</v>
      </c>
      <c r="Q47" s="218">
        <v>0</v>
      </c>
      <c r="R47" s="218">
        <v>0</v>
      </c>
      <c r="S47" s="218">
        <v>0</v>
      </c>
      <c r="T47" s="218">
        <v>0.75</v>
      </c>
      <c r="U47" s="218">
        <v>0</v>
      </c>
      <c r="V47" s="218">
        <v>0</v>
      </c>
      <c r="W47" s="218">
        <v>0</v>
      </c>
      <c r="X47" s="218">
        <v>0</v>
      </c>
      <c r="Y47" s="218">
        <v>0</v>
      </c>
      <c r="Z47" s="218">
        <v>0</v>
      </c>
      <c r="AA47" s="218">
        <v>0</v>
      </c>
      <c r="AB47" s="218">
        <v>0</v>
      </c>
      <c r="AC47" s="218">
        <v>0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0.44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</row>
    <row r="48" spans="1:42">
      <c r="A48" t="s">
        <v>90</v>
      </c>
      <c r="B48" s="218">
        <v>0</v>
      </c>
      <c r="C48" s="218">
        <v>1.94</v>
      </c>
      <c r="D48" s="218">
        <v>0</v>
      </c>
      <c r="E48" s="218">
        <v>0</v>
      </c>
      <c r="F48" s="218">
        <v>0</v>
      </c>
      <c r="G48" s="218">
        <v>3.5</v>
      </c>
      <c r="H48" s="218">
        <v>0</v>
      </c>
      <c r="I48" s="218">
        <v>4.13</v>
      </c>
      <c r="J48" s="218">
        <v>0.3</v>
      </c>
      <c r="K48" s="218">
        <v>0</v>
      </c>
      <c r="L48" s="218">
        <v>0.14000000000000001</v>
      </c>
      <c r="M48" s="218">
        <v>0.04</v>
      </c>
      <c r="N48" s="218">
        <v>0.04</v>
      </c>
      <c r="O48" s="218">
        <v>0.05</v>
      </c>
      <c r="P48" s="218">
        <v>0.06</v>
      </c>
      <c r="Q48" s="218">
        <v>0</v>
      </c>
      <c r="R48" s="218">
        <v>0</v>
      </c>
      <c r="S48" s="218">
        <v>0</v>
      </c>
      <c r="T48" s="218">
        <v>0.75</v>
      </c>
      <c r="U48" s="218">
        <v>0</v>
      </c>
      <c r="V48" s="218">
        <v>0</v>
      </c>
      <c r="W48" s="218">
        <v>0</v>
      </c>
      <c r="X48" s="218">
        <v>0</v>
      </c>
      <c r="Y48" s="218">
        <v>0</v>
      </c>
      <c r="Z48" s="218">
        <v>0</v>
      </c>
      <c r="AA48" s="218">
        <v>0</v>
      </c>
      <c r="AB48" s="218">
        <v>0</v>
      </c>
      <c r="AC48" s="218">
        <v>0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0.44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</row>
    <row r="49" spans="1:42">
      <c r="A49" t="s">
        <v>91</v>
      </c>
      <c r="B49" s="218">
        <v>0</v>
      </c>
      <c r="C49" s="218">
        <v>1.94</v>
      </c>
      <c r="D49" s="218">
        <v>0</v>
      </c>
      <c r="E49" s="218">
        <v>0</v>
      </c>
      <c r="F49" s="218">
        <v>0</v>
      </c>
      <c r="G49" s="218">
        <v>3.5</v>
      </c>
      <c r="H49" s="218">
        <v>0</v>
      </c>
      <c r="I49" s="218">
        <v>4.13</v>
      </c>
      <c r="J49" s="218">
        <v>0.3</v>
      </c>
      <c r="K49" s="218">
        <v>0</v>
      </c>
      <c r="L49" s="218">
        <v>0.14000000000000001</v>
      </c>
      <c r="M49" s="218">
        <v>0.04</v>
      </c>
      <c r="N49" s="218">
        <v>0.04</v>
      </c>
      <c r="O49" s="218">
        <v>0.05</v>
      </c>
      <c r="P49" s="218">
        <v>0.06</v>
      </c>
      <c r="Q49" s="218">
        <v>0</v>
      </c>
      <c r="R49" s="218">
        <v>0</v>
      </c>
      <c r="S49" s="218">
        <v>0</v>
      </c>
      <c r="T49" s="218">
        <v>0.75</v>
      </c>
      <c r="U49" s="218">
        <v>0</v>
      </c>
      <c r="V49" s="218">
        <v>0</v>
      </c>
      <c r="W49" s="218">
        <v>0</v>
      </c>
      <c r="X49" s="218">
        <v>0</v>
      </c>
      <c r="Y49" s="218">
        <v>0</v>
      </c>
      <c r="Z49" s="218">
        <v>0</v>
      </c>
      <c r="AA49" s="218">
        <v>0</v>
      </c>
      <c r="AB49" s="218">
        <v>0</v>
      </c>
      <c r="AC49" s="218">
        <v>0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0.44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</row>
    <row r="50" spans="1:42">
      <c r="A50" t="s">
        <v>92</v>
      </c>
      <c r="B50" s="218">
        <v>0</v>
      </c>
      <c r="C50" s="218">
        <v>1.94</v>
      </c>
      <c r="D50" s="218">
        <v>0</v>
      </c>
      <c r="E50" s="218">
        <v>0</v>
      </c>
      <c r="F50" s="218">
        <v>0</v>
      </c>
      <c r="G50" s="218">
        <v>3.5</v>
      </c>
      <c r="H50" s="218">
        <v>0</v>
      </c>
      <c r="I50" s="218">
        <v>4.13</v>
      </c>
      <c r="J50" s="218">
        <v>0.3</v>
      </c>
      <c r="K50" s="218">
        <v>0</v>
      </c>
      <c r="L50" s="218">
        <v>0.14000000000000001</v>
      </c>
      <c r="M50" s="218">
        <v>0.04</v>
      </c>
      <c r="N50" s="218">
        <v>0.04</v>
      </c>
      <c r="O50" s="218">
        <v>0.05</v>
      </c>
      <c r="P50" s="218">
        <v>0.06</v>
      </c>
      <c r="Q50" s="218">
        <v>0</v>
      </c>
      <c r="R50" s="218">
        <v>0</v>
      </c>
      <c r="S50" s="218">
        <v>0</v>
      </c>
      <c r="T50" s="218">
        <v>0.75</v>
      </c>
      <c r="U50" s="218">
        <v>0</v>
      </c>
      <c r="V50" s="218">
        <v>0</v>
      </c>
      <c r="W50" s="218">
        <v>0</v>
      </c>
      <c r="X50" s="218">
        <v>0</v>
      </c>
      <c r="Y50" s="218">
        <v>0</v>
      </c>
      <c r="Z50" s="218">
        <v>0</v>
      </c>
      <c r="AA50" s="218">
        <v>0</v>
      </c>
      <c r="AB50" s="218">
        <v>0</v>
      </c>
      <c r="AC50" s="218">
        <v>0</v>
      </c>
      <c r="AD50" s="218">
        <v>1.38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0.44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</row>
    <row r="51" spans="1:42">
      <c r="A51" t="s">
        <v>93</v>
      </c>
      <c r="B51" s="218">
        <v>0</v>
      </c>
      <c r="C51" s="218">
        <v>1.88</v>
      </c>
      <c r="D51" s="218">
        <v>0</v>
      </c>
      <c r="E51" s="218">
        <v>0</v>
      </c>
      <c r="F51" s="218">
        <v>0</v>
      </c>
      <c r="G51" s="218">
        <v>3.5</v>
      </c>
      <c r="H51" s="218">
        <v>0</v>
      </c>
      <c r="I51" s="218">
        <v>4.01</v>
      </c>
      <c r="J51" s="218">
        <v>0.3</v>
      </c>
      <c r="K51" s="218">
        <v>0</v>
      </c>
      <c r="L51" s="218">
        <v>0.14000000000000001</v>
      </c>
      <c r="M51" s="218">
        <v>0.04</v>
      </c>
      <c r="N51" s="218">
        <v>0</v>
      </c>
      <c r="O51" s="218">
        <v>0.05</v>
      </c>
      <c r="P51" s="218">
        <v>0.06</v>
      </c>
      <c r="Q51" s="218">
        <v>0</v>
      </c>
      <c r="R51" s="218">
        <v>0</v>
      </c>
      <c r="S51" s="218">
        <v>0</v>
      </c>
      <c r="T51" s="218">
        <v>0.75</v>
      </c>
      <c r="U51" s="218">
        <v>0</v>
      </c>
      <c r="V51" s="218">
        <v>0</v>
      </c>
      <c r="W51" s="218">
        <v>0</v>
      </c>
      <c r="X51" s="218">
        <v>0</v>
      </c>
      <c r="Y51" s="218">
        <v>0</v>
      </c>
      <c r="Z51" s="218">
        <v>0</v>
      </c>
      <c r="AA51" s="218">
        <v>0</v>
      </c>
      <c r="AB51" s="218">
        <v>0</v>
      </c>
      <c r="AC51" s="218">
        <v>0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0.44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</row>
    <row r="52" spans="1:42">
      <c r="A52" t="s">
        <v>94</v>
      </c>
      <c r="B52" s="218">
        <v>0</v>
      </c>
      <c r="C52" s="218">
        <v>1.88</v>
      </c>
      <c r="D52" s="218">
        <v>0</v>
      </c>
      <c r="E52" s="218">
        <v>0</v>
      </c>
      <c r="F52" s="218">
        <v>0</v>
      </c>
      <c r="G52" s="218">
        <v>3.5</v>
      </c>
      <c r="H52" s="218">
        <v>0</v>
      </c>
      <c r="I52" s="218">
        <v>4.01</v>
      </c>
      <c r="J52" s="218">
        <v>0.3</v>
      </c>
      <c r="K52" s="218">
        <v>0</v>
      </c>
      <c r="L52" s="218">
        <v>0.14000000000000001</v>
      </c>
      <c r="M52" s="218">
        <v>0.04</v>
      </c>
      <c r="N52" s="218">
        <v>0</v>
      </c>
      <c r="O52" s="218">
        <v>0.05</v>
      </c>
      <c r="P52" s="218">
        <v>0.06</v>
      </c>
      <c r="Q52" s="218">
        <v>0</v>
      </c>
      <c r="R52" s="218">
        <v>0</v>
      </c>
      <c r="S52" s="218">
        <v>0</v>
      </c>
      <c r="T52" s="218">
        <v>0.75</v>
      </c>
      <c r="U52" s="218">
        <v>0</v>
      </c>
      <c r="V52" s="218">
        <v>0</v>
      </c>
      <c r="W52" s="218">
        <v>0</v>
      </c>
      <c r="X52" s="218">
        <v>0</v>
      </c>
      <c r="Y52" s="218">
        <v>0</v>
      </c>
      <c r="Z52" s="218">
        <v>0</v>
      </c>
      <c r="AA52" s="218">
        <v>0</v>
      </c>
      <c r="AB52" s="218">
        <v>0</v>
      </c>
      <c r="AC52" s="218">
        <v>0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0.44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</row>
    <row r="53" spans="1:42">
      <c r="A53" t="s">
        <v>95</v>
      </c>
      <c r="B53" s="218">
        <v>0</v>
      </c>
      <c r="C53" s="218">
        <v>1.88</v>
      </c>
      <c r="D53" s="218">
        <v>0</v>
      </c>
      <c r="E53" s="218">
        <v>0</v>
      </c>
      <c r="F53" s="218">
        <v>0</v>
      </c>
      <c r="G53" s="218">
        <v>3.5</v>
      </c>
      <c r="H53" s="218">
        <v>0</v>
      </c>
      <c r="I53" s="218">
        <v>4.01</v>
      </c>
      <c r="J53" s="218">
        <v>0.3</v>
      </c>
      <c r="K53" s="218">
        <v>0</v>
      </c>
      <c r="L53" s="218">
        <v>0.14000000000000001</v>
      </c>
      <c r="M53" s="218">
        <v>0.04</v>
      </c>
      <c r="N53" s="218">
        <v>0.04</v>
      </c>
      <c r="O53" s="218">
        <v>0.05</v>
      </c>
      <c r="P53" s="218">
        <v>0.06</v>
      </c>
      <c r="Q53" s="218">
        <v>0</v>
      </c>
      <c r="R53" s="218">
        <v>0</v>
      </c>
      <c r="S53" s="218">
        <v>0</v>
      </c>
      <c r="T53" s="218">
        <v>0.75</v>
      </c>
      <c r="U53" s="218">
        <v>0</v>
      </c>
      <c r="V53" s="218">
        <v>0</v>
      </c>
      <c r="W53" s="218">
        <v>0</v>
      </c>
      <c r="X53" s="218">
        <v>0</v>
      </c>
      <c r="Y53" s="218">
        <v>0</v>
      </c>
      <c r="Z53" s="218">
        <v>0</v>
      </c>
      <c r="AA53" s="218">
        <v>0</v>
      </c>
      <c r="AB53" s="218">
        <v>0</v>
      </c>
      <c r="AC53" s="218">
        <v>0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0.44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</row>
    <row r="54" spans="1:42">
      <c r="A54" t="s">
        <v>96</v>
      </c>
      <c r="B54" s="218">
        <v>0</v>
      </c>
      <c r="C54" s="218">
        <v>1.88</v>
      </c>
      <c r="D54" s="218">
        <v>0</v>
      </c>
      <c r="E54" s="218">
        <v>0</v>
      </c>
      <c r="F54" s="218">
        <v>0</v>
      </c>
      <c r="G54" s="218">
        <v>3.5</v>
      </c>
      <c r="H54" s="218">
        <v>0</v>
      </c>
      <c r="I54" s="218">
        <v>4.01</v>
      </c>
      <c r="J54" s="218">
        <v>0.3</v>
      </c>
      <c r="K54" s="218">
        <v>0</v>
      </c>
      <c r="L54" s="218">
        <v>0.14000000000000001</v>
      </c>
      <c r="M54" s="218">
        <v>0.04</v>
      </c>
      <c r="N54" s="218">
        <v>0.04</v>
      </c>
      <c r="O54" s="218">
        <v>0.05</v>
      </c>
      <c r="P54" s="218">
        <v>0.06</v>
      </c>
      <c r="Q54" s="218">
        <v>0</v>
      </c>
      <c r="R54" s="218">
        <v>0</v>
      </c>
      <c r="S54" s="218">
        <v>0</v>
      </c>
      <c r="T54" s="218">
        <v>0.75</v>
      </c>
      <c r="U54" s="218">
        <v>0</v>
      </c>
      <c r="V54" s="218">
        <v>0</v>
      </c>
      <c r="W54" s="218">
        <v>0</v>
      </c>
      <c r="X54" s="218">
        <v>0</v>
      </c>
      <c r="Y54" s="218">
        <v>0</v>
      </c>
      <c r="Z54" s="218">
        <v>0</v>
      </c>
      <c r="AA54" s="218">
        <v>0</v>
      </c>
      <c r="AB54" s="218">
        <v>0</v>
      </c>
      <c r="AC54" s="218">
        <v>0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0.44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</row>
    <row r="55" spans="1:42">
      <c r="A55" t="s">
        <v>97</v>
      </c>
      <c r="B55" s="218">
        <v>0</v>
      </c>
      <c r="C55" s="218">
        <v>1.59</v>
      </c>
      <c r="D55" s="218">
        <v>0.28999999999999998</v>
      </c>
      <c r="E55" s="218">
        <v>0</v>
      </c>
      <c r="F55" s="218">
        <v>0</v>
      </c>
      <c r="G55" s="218">
        <v>3.5</v>
      </c>
      <c r="H55" s="218">
        <v>0</v>
      </c>
      <c r="I55" s="218">
        <v>4.01</v>
      </c>
      <c r="J55" s="218">
        <v>0.3</v>
      </c>
      <c r="K55" s="218">
        <v>0</v>
      </c>
      <c r="L55" s="218">
        <v>0.14000000000000001</v>
      </c>
      <c r="M55" s="218">
        <v>0.04</v>
      </c>
      <c r="N55" s="218">
        <v>0.04</v>
      </c>
      <c r="O55" s="218">
        <v>0.05</v>
      </c>
      <c r="P55" s="218">
        <v>0.06</v>
      </c>
      <c r="Q55" s="218">
        <v>0</v>
      </c>
      <c r="R55" s="218">
        <v>0</v>
      </c>
      <c r="S55" s="218">
        <v>0</v>
      </c>
      <c r="T55" s="218">
        <v>0.75</v>
      </c>
      <c r="U55" s="218">
        <v>0</v>
      </c>
      <c r="V55" s="218">
        <v>0</v>
      </c>
      <c r="W55" s="218">
        <v>0</v>
      </c>
      <c r="X55" s="218">
        <v>0</v>
      </c>
      <c r="Y55" s="218">
        <v>0</v>
      </c>
      <c r="Z55" s="218">
        <v>0</v>
      </c>
      <c r="AA55" s="218">
        <v>0</v>
      </c>
      <c r="AB55" s="218">
        <v>0</v>
      </c>
      <c r="AC55" s="218">
        <v>0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0.44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</row>
    <row r="56" spans="1:42">
      <c r="A56" t="s">
        <v>98</v>
      </c>
      <c r="B56" s="218">
        <v>0</v>
      </c>
      <c r="C56" s="218">
        <v>1.59</v>
      </c>
      <c r="D56" s="218">
        <v>0.28999999999999998</v>
      </c>
      <c r="E56" s="218">
        <v>0</v>
      </c>
      <c r="F56" s="218">
        <v>0</v>
      </c>
      <c r="G56" s="218">
        <v>3.5</v>
      </c>
      <c r="H56" s="218">
        <v>0</v>
      </c>
      <c r="I56" s="218">
        <v>4.01</v>
      </c>
      <c r="J56" s="218">
        <v>0.3</v>
      </c>
      <c r="K56" s="218">
        <v>0</v>
      </c>
      <c r="L56" s="218">
        <v>0.14000000000000001</v>
      </c>
      <c r="M56" s="218">
        <v>0.04</v>
      </c>
      <c r="N56" s="218">
        <v>0.04</v>
      </c>
      <c r="O56" s="218">
        <v>0.05</v>
      </c>
      <c r="P56" s="218">
        <v>0.06</v>
      </c>
      <c r="Q56" s="218">
        <v>0</v>
      </c>
      <c r="R56" s="218">
        <v>0</v>
      </c>
      <c r="S56" s="218">
        <v>0</v>
      </c>
      <c r="T56" s="218">
        <v>0.75</v>
      </c>
      <c r="U56" s="218">
        <v>0</v>
      </c>
      <c r="V56" s="218">
        <v>0</v>
      </c>
      <c r="W56" s="218">
        <v>0</v>
      </c>
      <c r="X56" s="218">
        <v>0</v>
      </c>
      <c r="Y56" s="218">
        <v>0</v>
      </c>
      <c r="Z56" s="218">
        <v>0</v>
      </c>
      <c r="AA56" s="218">
        <v>0</v>
      </c>
      <c r="AB56" s="218">
        <v>0</v>
      </c>
      <c r="AC56" s="218">
        <v>0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0.44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</row>
    <row r="57" spans="1:42">
      <c r="A57" t="s">
        <v>99</v>
      </c>
      <c r="B57" s="218">
        <v>0</v>
      </c>
      <c r="C57" s="218">
        <v>1.59</v>
      </c>
      <c r="D57" s="218">
        <v>0.28999999999999998</v>
      </c>
      <c r="E57" s="218">
        <v>0</v>
      </c>
      <c r="F57" s="218">
        <v>0</v>
      </c>
      <c r="G57" s="218">
        <v>3.5</v>
      </c>
      <c r="H57" s="218">
        <v>0</v>
      </c>
      <c r="I57" s="218">
        <v>4.01</v>
      </c>
      <c r="J57" s="218">
        <v>0.3</v>
      </c>
      <c r="K57" s="218">
        <v>0</v>
      </c>
      <c r="L57" s="218">
        <v>0.14000000000000001</v>
      </c>
      <c r="M57" s="218">
        <v>0.04</v>
      </c>
      <c r="N57" s="218">
        <v>0.04</v>
      </c>
      <c r="O57" s="218">
        <v>0.05</v>
      </c>
      <c r="P57" s="218">
        <v>0.06</v>
      </c>
      <c r="Q57" s="218">
        <v>0</v>
      </c>
      <c r="R57" s="218">
        <v>0</v>
      </c>
      <c r="S57" s="218">
        <v>0</v>
      </c>
      <c r="T57" s="218">
        <v>0.75</v>
      </c>
      <c r="U57" s="218">
        <v>0</v>
      </c>
      <c r="V57" s="218">
        <v>0</v>
      </c>
      <c r="W57" s="218">
        <v>0</v>
      </c>
      <c r="X57" s="218">
        <v>0</v>
      </c>
      <c r="Y57" s="218">
        <v>0</v>
      </c>
      <c r="Z57" s="218">
        <v>0</v>
      </c>
      <c r="AA57" s="218">
        <v>0</v>
      </c>
      <c r="AB57" s="218">
        <v>0</v>
      </c>
      <c r="AC57" s="218">
        <v>0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0.44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</row>
    <row r="58" spans="1:42">
      <c r="A58" t="s">
        <v>100</v>
      </c>
      <c r="B58" s="218">
        <v>0</v>
      </c>
      <c r="C58" s="218">
        <v>1.59</v>
      </c>
      <c r="D58" s="218">
        <v>0.28999999999999998</v>
      </c>
      <c r="E58" s="218">
        <v>0</v>
      </c>
      <c r="F58" s="218">
        <v>0</v>
      </c>
      <c r="G58" s="218">
        <v>3.5</v>
      </c>
      <c r="H58" s="218">
        <v>0</v>
      </c>
      <c r="I58" s="218">
        <v>4.01</v>
      </c>
      <c r="J58" s="218">
        <v>0.3</v>
      </c>
      <c r="K58" s="218">
        <v>0</v>
      </c>
      <c r="L58" s="218">
        <v>0.14000000000000001</v>
      </c>
      <c r="M58" s="218">
        <v>0.04</v>
      </c>
      <c r="N58" s="218">
        <v>0.04</v>
      </c>
      <c r="O58" s="218">
        <v>0.05</v>
      </c>
      <c r="P58" s="218">
        <v>0.06</v>
      </c>
      <c r="Q58" s="218">
        <v>0</v>
      </c>
      <c r="R58" s="218">
        <v>0</v>
      </c>
      <c r="S58" s="218">
        <v>0</v>
      </c>
      <c r="T58" s="218">
        <v>0.75</v>
      </c>
      <c r="U58" s="218">
        <v>0</v>
      </c>
      <c r="V58" s="218">
        <v>0</v>
      </c>
      <c r="W58" s="218">
        <v>0</v>
      </c>
      <c r="X58" s="218">
        <v>0</v>
      </c>
      <c r="Y58" s="218">
        <v>0</v>
      </c>
      <c r="Z58" s="218">
        <v>0</v>
      </c>
      <c r="AA58" s="218">
        <v>0</v>
      </c>
      <c r="AB58" s="218">
        <v>0</v>
      </c>
      <c r="AC58" s="218">
        <v>0.05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0.44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</row>
    <row r="59" spans="1:42">
      <c r="A59" t="s">
        <v>101</v>
      </c>
      <c r="B59" s="218">
        <v>0</v>
      </c>
      <c r="C59" s="218">
        <v>1.59</v>
      </c>
      <c r="D59" s="218">
        <v>0.28999999999999998</v>
      </c>
      <c r="E59" s="218">
        <v>0</v>
      </c>
      <c r="F59" s="218">
        <v>0</v>
      </c>
      <c r="G59" s="218">
        <v>3.5</v>
      </c>
      <c r="H59" s="218">
        <v>0</v>
      </c>
      <c r="I59" s="218">
        <v>4.01</v>
      </c>
      <c r="J59" s="218">
        <v>0.3</v>
      </c>
      <c r="K59" s="218">
        <v>0</v>
      </c>
      <c r="L59" s="218">
        <v>0.14000000000000001</v>
      </c>
      <c r="M59" s="218">
        <v>0.04</v>
      </c>
      <c r="N59" s="218">
        <v>0.04</v>
      </c>
      <c r="O59" s="218">
        <v>0.05</v>
      </c>
      <c r="P59" s="218">
        <v>0.06</v>
      </c>
      <c r="Q59" s="218">
        <v>0</v>
      </c>
      <c r="R59" s="218">
        <v>0</v>
      </c>
      <c r="S59" s="218">
        <v>0</v>
      </c>
      <c r="T59" s="218">
        <v>0.75</v>
      </c>
      <c r="U59" s="218">
        <v>0</v>
      </c>
      <c r="V59" s="218">
        <v>0</v>
      </c>
      <c r="W59" s="218">
        <v>0</v>
      </c>
      <c r="X59" s="218">
        <v>0</v>
      </c>
      <c r="Y59" s="218">
        <v>0</v>
      </c>
      <c r="Z59" s="218">
        <v>0</v>
      </c>
      <c r="AA59" s="218">
        <v>0</v>
      </c>
      <c r="AB59" s="218">
        <v>0</v>
      </c>
      <c r="AC59" s="218">
        <v>0.05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0.44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</row>
    <row r="60" spans="1:42">
      <c r="A60" t="s">
        <v>102</v>
      </c>
      <c r="B60" s="218">
        <v>0</v>
      </c>
      <c r="C60" s="218">
        <v>1.59</v>
      </c>
      <c r="D60" s="218">
        <v>0.28999999999999998</v>
      </c>
      <c r="E60" s="218">
        <v>0</v>
      </c>
      <c r="F60" s="218">
        <v>0</v>
      </c>
      <c r="G60" s="218">
        <v>3.5</v>
      </c>
      <c r="H60" s="218">
        <v>0</v>
      </c>
      <c r="I60" s="218">
        <v>4.01</v>
      </c>
      <c r="J60" s="218">
        <v>0.3</v>
      </c>
      <c r="K60" s="218">
        <v>0</v>
      </c>
      <c r="L60" s="218">
        <v>0.14000000000000001</v>
      </c>
      <c r="M60" s="218">
        <v>0.04</v>
      </c>
      <c r="N60" s="218">
        <v>0.04</v>
      </c>
      <c r="O60" s="218">
        <v>0.05</v>
      </c>
      <c r="P60" s="218">
        <v>0.06</v>
      </c>
      <c r="Q60" s="218">
        <v>0</v>
      </c>
      <c r="R60" s="218">
        <v>0</v>
      </c>
      <c r="S60" s="218">
        <v>0</v>
      </c>
      <c r="T60" s="218">
        <v>0.75</v>
      </c>
      <c r="U60" s="218">
        <v>0</v>
      </c>
      <c r="V60" s="218">
        <v>0</v>
      </c>
      <c r="W60" s="218">
        <v>0</v>
      </c>
      <c r="X60" s="218">
        <v>0</v>
      </c>
      <c r="Y60" s="218">
        <v>0</v>
      </c>
      <c r="Z60" s="218">
        <v>0</v>
      </c>
      <c r="AA60" s="218">
        <v>0</v>
      </c>
      <c r="AB60" s="218">
        <v>0</v>
      </c>
      <c r="AC60" s="218">
        <v>0.05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0.44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</row>
    <row r="61" spans="1:42">
      <c r="A61" t="s">
        <v>103</v>
      </c>
      <c r="B61" s="218">
        <v>0</v>
      </c>
      <c r="C61" s="218">
        <v>1.59</v>
      </c>
      <c r="D61" s="218">
        <v>0.28999999999999998</v>
      </c>
      <c r="E61" s="218">
        <v>0</v>
      </c>
      <c r="F61" s="218">
        <v>0</v>
      </c>
      <c r="G61" s="218">
        <v>3.5</v>
      </c>
      <c r="H61" s="218">
        <v>0</v>
      </c>
      <c r="I61" s="218">
        <v>4.01</v>
      </c>
      <c r="J61" s="218">
        <v>0.3</v>
      </c>
      <c r="K61" s="218">
        <v>0</v>
      </c>
      <c r="L61" s="218">
        <v>0.14000000000000001</v>
      </c>
      <c r="M61" s="218">
        <v>0.04</v>
      </c>
      <c r="N61" s="218">
        <v>0.04</v>
      </c>
      <c r="O61" s="218">
        <v>0</v>
      </c>
      <c r="P61" s="218">
        <v>0.06</v>
      </c>
      <c r="Q61" s="218">
        <v>0</v>
      </c>
      <c r="R61" s="218">
        <v>0</v>
      </c>
      <c r="S61" s="218">
        <v>0</v>
      </c>
      <c r="T61" s="218">
        <v>0.75</v>
      </c>
      <c r="U61" s="218">
        <v>0</v>
      </c>
      <c r="V61" s="218">
        <v>0</v>
      </c>
      <c r="W61" s="218">
        <v>0</v>
      </c>
      <c r="X61" s="218">
        <v>0</v>
      </c>
      <c r="Y61" s="218">
        <v>0</v>
      </c>
      <c r="Z61" s="218">
        <v>0</v>
      </c>
      <c r="AA61" s="218">
        <v>0</v>
      </c>
      <c r="AB61" s="218">
        <v>0</v>
      </c>
      <c r="AC61" s="218">
        <v>0.05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0.44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</row>
    <row r="62" spans="1:42">
      <c r="A62" t="s">
        <v>104</v>
      </c>
      <c r="B62" s="218">
        <v>0</v>
      </c>
      <c r="C62" s="218">
        <v>1.59</v>
      </c>
      <c r="D62" s="218">
        <v>0.28999999999999998</v>
      </c>
      <c r="E62" s="218">
        <v>0</v>
      </c>
      <c r="F62" s="218">
        <v>0</v>
      </c>
      <c r="G62" s="218">
        <v>3.5</v>
      </c>
      <c r="H62" s="218">
        <v>0</v>
      </c>
      <c r="I62" s="218">
        <v>4.01</v>
      </c>
      <c r="J62" s="218">
        <v>0.3</v>
      </c>
      <c r="K62" s="218">
        <v>0</v>
      </c>
      <c r="L62" s="218">
        <v>0.14000000000000001</v>
      </c>
      <c r="M62" s="218">
        <v>0.04</v>
      </c>
      <c r="N62" s="218">
        <v>0.04</v>
      </c>
      <c r="O62" s="218">
        <v>0</v>
      </c>
      <c r="P62" s="218">
        <v>0.06</v>
      </c>
      <c r="Q62" s="218">
        <v>0</v>
      </c>
      <c r="R62" s="218">
        <v>0</v>
      </c>
      <c r="S62" s="218">
        <v>0</v>
      </c>
      <c r="T62" s="218">
        <v>0.75</v>
      </c>
      <c r="U62" s="218">
        <v>0</v>
      </c>
      <c r="V62" s="218">
        <v>0</v>
      </c>
      <c r="W62" s="218">
        <v>0</v>
      </c>
      <c r="X62" s="218">
        <v>0</v>
      </c>
      <c r="Y62" s="218">
        <v>0</v>
      </c>
      <c r="Z62" s="218">
        <v>0</v>
      </c>
      <c r="AA62" s="218">
        <v>0</v>
      </c>
      <c r="AB62" s="218">
        <v>0</v>
      </c>
      <c r="AC62" s="218">
        <v>0.05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0.44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</row>
    <row r="63" spans="1:42">
      <c r="A63" t="s">
        <v>105</v>
      </c>
      <c r="B63" s="218">
        <v>0</v>
      </c>
      <c r="C63" s="218">
        <v>1.59</v>
      </c>
      <c r="D63" s="218">
        <v>0.28999999999999998</v>
      </c>
      <c r="E63" s="218">
        <v>0</v>
      </c>
      <c r="F63" s="218">
        <v>0</v>
      </c>
      <c r="G63" s="218">
        <v>3.5</v>
      </c>
      <c r="H63" s="218">
        <v>0</v>
      </c>
      <c r="I63" s="218">
        <v>4.01</v>
      </c>
      <c r="J63" s="218">
        <v>0.3</v>
      </c>
      <c r="K63" s="218">
        <v>0</v>
      </c>
      <c r="L63" s="218">
        <v>0.14000000000000001</v>
      </c>
      <c r="M63" s="218">
        <v>0</v>
      </c>
      <c r="N63" s="218">
        <v>0.04</v>
      </c>
      <c r="O63" s="218">
        <v>0</v>
      </c>
      <c r="P63" s="218">
        <v>0.06</v>
      </c>
      <c r="Q63" s="218">
        <v>0</v>
      </c>
      <c r="R63" s="218">
        <v>0</v>
      </c>
      <c r="S63" s="218">
        <v>0</v>
      </c>
      <c r="T63" s="218">
        <v>0.75</v>
      </c>
      <c r="U63" s="218">
        <v>0</v>
      </c>
      <c r="V63" s="218">
        <v>0</v>
      </c>
      <c r="W63" s="218">
        <v>0</v>
      </c>
      <c r="X63" s="218">
        <v>0</v>
      </c>
      <c r="Y63" s="218">
        <v>0</v>
      </c>
      <c r="Z63" s="218">
        <v>0</v>
      </c>
      <c r="AA63" s="218">
        <v>0</v>
      </c>
      <c r="AB63" s="218">
        <v>0</v>
      </c>
      <c r="AC63" s="218">
        <v>0.05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0.44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</row>
    <row r="64" spans="1:42">
      <c r="A64" t="s">
        <v>106</v>
      </c>
      <c r="B64" s="218">
        <v>0</v>
      </c>
      <c r="C64" s="218">
        <v>1.59</v>
      </c>
      <c r="D64" s="218">
        <v>0.28999999999999998</v>
      </c>
      <c r="E64" s="218">
        <v>0</v>
      </c>
      <c r="F64" s="218">
        <v>0</v>
      </c>
      <c r="G64" s="218">
        <v>3.5</v>
      </c>
      <c r="H64" s="218">
        <v>0</v>
      </c>
      <c r="I64" s="218">
        <v>4.01</v>
      </c>
      <c r="J64" s="218">
        <v>0.3</v>
      </c>
      <c r="K64" s="218">
        <v>0</v>
      </c>
      <c r="L64" s="218">
        <v>0.14000000000000001</v>
      </c>
      <c r="M64" s="218">
        <v>0</v>
      </c>
      <c r="N64" s="218">
        <v>0.04</v>
      </c>
      <c r="O64" s="218">
        <v>0</v>
      </c>
      <c r="P64" s="218">
        <v>0.06</v>
      </c>
      <c r="Q64" s="218">
        <v>0</v>
      </c>
      <c r="R64" s="218">
        <v>0</v>
      </c>
      <c r="S64" s="218">
        <v>0</v>
      </c>
      <c r="T64" s="218">
        <v>0.75</v>
      </c>
      <c r="U64" s="218">
        <v>0</v>
      </c>
      <c r="V64" s="218">
        <v>0</v>
      </c>
      <c r="W64" s="218">
        <v>0</v>
      </c>
      <c r="X64" s="218">
        <v>0</v>
      </c>
      <c r="Y64" s="218">
        <v>0</v>
      </c>
      <c r="Z64" s="218">
        <v>0</v>
      </c>
      <c r="AA64" s="218">
        <v>0</v>
      </c>
      <c r="AB64" s="218">
        <v>0</v>
      </c>
      <c r="AC64" s="218">
        <v>0.05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0.44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</row>
    <row r="65" spans="1:42">
      <c r="A65" t="s">
        <v>107</v>
      </c>
      <c r="B65" s="218">
        <v>0</v>
      </c>
      <c r="C65" s="218">
        <v>1.59</v>
      </c>
      <c r="D65" s="218">
        <v>0.28999999999999998</v>
      </c>
      <c r="E65" s="218">
        <v>0</v>
      </c>
      <c r="F65" s="218">
        <v>0</v>
      </c>
      <c r="G65" s="218">
        <v>3.5</v>
      </c>
      <c r="H65" s="218">
        <v>0</v>
      </c>
      <c r="I65" s="218">
        <v>4.01</v>
      </c>
      <c r="J65" s="218">
        <v>0.3</v>
      </c>
      <c r="K65" s="218">
        <v>0</v>
      </c>
      <c r="L65" s="218">
        <v>0.14000000000000001</v>
      </c>
      <c r="M65" s="218">
        <v>0</v>
      </c>
      <c r="N65" s="218">
        <v>0.04</v>
      </c>
      <c r="O65" s="218">
        <v>0</v>
      </c>
      <c r="P65" s="218">
        <v>0.06</v>
      </c>
      <c r="Q65" s="218">
        <v>0</v>
      </c>
      <c r="R65" s="218">
        <v>0</v>
      </c>
      <c r="S65" s="218">
        <v>0</v>
      </c>
      <c r="T65" s="218">
        <v>0.75</v>
      </c>
      <c r="U65" s="218">
        <v>0</v>
      </c>
      <c r="V65" s="218">
        <v>0</v>
      </c>
      <c r="W65" s="218">
        <v>0</v>
      </c>
      <c r="X65" s="218">
        <v>0</v>
      </c>
      <c r="Y65" s="218">
        <v>0</v>
      </c>
      <c r="Z65" s="218">
        <v>0</v>
      </c>
      <c r="AA65" s="218">
        <v>0</v>
      </c>
      <c r="AB65" s="218">
        <v>0</v>
      </c>
      <c r="AC65" s="218">
        <v>0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0.44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</row>
    <row r="66" spans="1:42">
      <c r="A66" t="s">
        <v>108</v>
      </c>
      <c r="B66" s="218">
        <v>0</v>
      </c>
      <c r="C66" s="218">
        <v>1.59</v>
      </c>
      <c r="D66" s="218">
        <v>0.28999999999999998</v>
      </c>
      <c r="E66" s="218">
        <v>0</v>
      </c>
      <c r="F66" s="218">
        <v>0</v>
      </c>
      <c r="G66" s="218">
        <v>3.5</v>
      </c>
      <c r="H66" s="218">
        <v>0</v>
      </c>
      <c r="I66" s="218">
        <v>4.01</v>
      </c>
      <c r="J66" s="218">
        <v>0.3</v>
      </c>
      <c r="K66" s="218">
        <v>0</v>
      </c>
      <c r="L66" s="218">
        <v>0.14000000000000001</v>
      </c>
      <c r="M66" s="218">
        <v>0</v>
      </c>
      <c r="N66" s="218">
        <v>0.04</v>
      </c>
      <c r="O66" s="218">
        <v>0</v>
      </c>
      <c r="P66" s="218">
        <v>0.06</v>
      </c>
      <c r="Q66" s="218">
        <v>0</v>
      </c>
      <c r="R66" s="218">
        <v>0</v>
      </c>
      <c r="S66" s="218">
        <v>0</v>
      </c>
      <c r="T66" s="218">
        <v>0.75</v>
      </c>
      <c r="U66" s="218">
        <v>0</v>
      </c>
      <c r="V66" s="218">
        <v>0</v>
      </c>
      <c r="W66" s="218">
        <v>0</v>
      </c>
      <c r="X66" s="218">
        <v>0</v>
      </c>
      <c r="Y66" s="218">
        <v>0</v>
      </c>
      <c r="Z66" s="218">
        <v>0</v>
      </c>
      <c r="AA66" s="218">
        <v>0</v>
      </c>
      <c r="AB66" s="218">
        <v>0</v>
      </c>
      <c r="AC66" s="218">
        <v>0.25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0.44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</row>
    <row r="67" spans="1:42">
      <c r="A67" t="s">
        <v>109</v>
      </c>
      <c r="B67" s="218">
        <v>0</v>
      </c>
      <c r="C67" s="218">
        <v>1.59</v>
      </c>
      <c r="D67" s="218">
        <v>0.28999999999999998</v>
      </c>
      <c r="E67" s="218">
        <v>0</v>
      </c>
      <c r="F67" s="218">
        <v>0</v>
      </c>
      <c r="G67" s="218">
        <v>3.5</v>
      </c>
      <c r="H67" s="218">
        <v>0</v>
      </c>
      <c r="I67" s="218">
        <v>4.13</v>
      </c>
      <c r="J67" s="218">
        <v>0.3</v>
      </c>
      <c r="K67" s="218">
        <v>0</v>
      </c>
      <c r="L67" s="218">
        <v>0.14000000000000001</v>
      </c>
      <c r="M67" s="218">
        <v>0</v>
      </c>
      <c r="N67" s="218">
        <v>0.04</v>
      </c>
      <c r="O67" s="218">
        <v>0</v>
      </c>
      <c r="P67" s="218">
        <v>0.06</v>
      </c>
      <c r="Q67" s="218">
        <v>0</v>
      </c>
      <c r="R67" s="218">
        <v>0</v>
      </c>
      <c r="S67" s="218">
        <v>0</v>
      </c>
      <c r="T67" s="218">
        <v>0.75</v>
      </c>
      <c r="U67" s="218">
        <v>0</v>
      </c>
      <c r="V67" s="218">
        <v>0</v>
      </c>
      <c r="W67" s="218">
        <v>0</v>
      </c>
      <c r="X67" s="218">
        <v>0</v>
      </c>
      <c r="Y67" s="218">
        <v>0</v>
      </c>
      <c r="Z67" s="218">
        <v>0</v>
      </c>
      <c r="AA67" s="218">
        <v>0</v>
      </c>
      <c r="AB67" s="218">
        <v>0</v>
      </c>
      <c r="AC67" s="218">
        <v>-1.58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0.44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</row>
    <row r="68" spans="1:42">
      <c r="A68" t="s">
        <v>110</v>
      </c>
      <c r="B68" s="218">
        <v>0</v>
      </c>
      <c r="C68" s="218">
        <v>1.59</v>
      </c>
      <c r="D68" s="218">
        <v>0.28999999999999998</v>
      </c>
      <c r="E68" s="218">
        <v>0</v>
      </c>
      <c r="F68" s="218">
        <v>0</v>
      </c>
      <c r="G68" s="218">
        <v>3.5</v>
      </c>
      <c r="H68" s="218">
        <v>0</v>
      </c>
      <c r="I68" s="218">
        <v>4.13</v>
      </c>
      <c r="J68" s="218">
        <v>0.3</v>
      </c>
      <c r="K68" s="218">
        <v>0</v>
      </c>
      <c r="L68" s="218">
        <v>0.14000000000000001</v>
      </c>
      <c r="M68" s="218">
        <v>0</v>
      </c>
      <c r="N68" s="218">
        <v>0.04</v>
      </c>
      <c r="O68" s="218">
        <v>0</v>
      </c>
      <c r="P68" s="218">
        <v>0.06</v>
      </c>
      <c r="Q68" s="218">
        <v>0</v>
      </c>
      <c r="R68" s="218">
        <v>0</v>
      </c>
      <c r="S68" s="218">
        <v>0</v>
      </c>
      <c r="T68" s="218">
        <v>0.75</v>
      </c>
      <c r="U68" s="218">
        <v>0</v>
      </c>
      <c r="V68" s="218">
        <v>0</v>
      </c>
      <c r="W68" s="218">
        <v>0</v>
      </c>
      <c r="X68" s="218">
        <v>0</v>
      </c>
      <c r="Y68" s="218">
        <v>0</v>
      </c>
      <c r="Z68" s="218">
        <v>0</v>
      </c>
      <c r="AA68" s="218">
        <v>0</v>
      </c>
      <c r="AB68" s="218">
        <v>0</v>
      </c>
      <c r="AC68" s="218">
        <v>-1.58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0.44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</row>
    <row r="69" spans="1:42">
      <c r="A69" t="s">
        <v>111</v>
      </c>
      <c r="B69" s="218">
        <v>0</v>
      </c>
      <c r="C69" s="218">
        <v>1.59</v>
      </c>
      <c r="D69" s="218">
        <v>0.28999999999999998</v>
      </c>
      <c r="E69" s="218">
        <v>0</v>
      </c>
      <c r="F69" s="218">
        <v>0</v>
      </c>
      <c r="G69" s="218">
        <v>3.5</v>
      </c>
      <c r="H69" s="218">
        <v>0</v>
      </c>
      <c r="I69" s="218">
        <v>4.13</v>
      </c>
      <c r="J69" s="218">
        <v>0.3</v>
      </c>
      <c r="K69" s="218">
        <v>0</v>
      </c>
      <c r="L69" s="218">
        <v>0.14000000000000001</v>
      </c>
      <c r="M69" s="218">
        <v>0</v>
      </c>
      <c r="N69" s="218">
        <v>0.04</v>
      </c>
      <c r="O69" s="218">
        <v>0</v>
      </c>
      <c r="P69" s="218">
        <v>0.06</v>
      </c>
      <c r="Q69" s="218">
        <v>0</v>
      </c>
      <c r="R69" s="218">
        <v>0</v>
      </c>
      <c r="S69" s="218">
        <v>0</v>
      </c>
      <c r="T69" s="218">
        <v>0.75</v>
      </c>
      <c r="U69" s="218">
        <v>0</v>
      </c>
      <c r="V69" s="218">
        <v>0</v>
      </c>
      <c r="W69" s="218">
        <v>0</v>
      </c>
      <c r="X69" s="218">
        <v>0</v>
      </c>
      <c r="Y69" s="218">
        <v>0</v>
      </c>
      <c r="Z69" s="218">
        <v>0</v>
      </c>
      <c r="AA69" s="218">
        <v>0</v>
      </c>
      <c r="AB69" s="218">
        <v>0</v>
      </c>
      <c r="AC69" s="218">
        <v>-1.58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0.44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</row>
    <row r="70" spans="1:42">
      <c r="A70" t="s">
        <v>112</v>
      </c>
      <c r="B70" s="218">
        <v>0</v>
      </c>
      <c r="C70" s="218">
        <v>1.59</v>
      </c>
      <c r="D70" s="218">
        <v>0.28999999999999998</v>
      </c>
      <c r="E70" s="218">
        <v>0</v>
      </c>
      <c r="F70" s="218">
        <v>0</v>
      </c>
      <c r="G70" s="218">
        <v>3.5</v>
      </c>
      <c r="H70" s="218">
        <v>0</v>
      </c>
      <c r="I70" s="218">
        <v>4.13</v>
      </c>
      <c r="J70" s="218">
        <v>0.3</v>
      </c>
      <c r="K70" s="218">
        <v>0</v>
      </c>
      <c r="L70" s="218">
        <v>0.14000000000000001</v>
      </c>
      <c r="M70" s="218">
        <v>0</v>
      </c>
      <c r="N70" s="218">
        <v>0.04</v>
      </c>
      <c r="O70" s="218">
        <v>0</v>
      </c>
      <c r="P70" s="218">
        <v>0.06</v>
      </c>
      <c r="Q70" s="218">
        <v>0</v>
      </c>
      <c r="R70" s="218">
        <v>0</v>
      </c>
      <c r="S70" s="218">
        <v>0</v>
      </c>
      <c r="T70" s="218">
        <v>0.75</v>
      </c>
      <c r="U70" s="218">
        <v>0</v>
      </c>
      <c r="V70" s="218">
        <v>0</v>
      </c>
      <c r="W70" s="218">
        <v>0</v>
      </c>
      <c r="X70" s="218">
        <v>0</v>
      </c>
      <c r="Y70" s="218">
        <v>0</v>
      </c>
      <c r="Z70" s="218">
        <v>0</v>
      </c>
      <c r="AA70" s="218">
        <v>0</v>
      </c>
      <c r="AB70" s="218">
        <v>0</v>
      </c>
      <c r="AC70" s="218">
        <v>0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0.44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</row>
    <row r="71" spans="1:42">
      <c r="A71" t="s">
        <v>113</v>
      </c>
      <c r="B71" s="218">
        <v>0</v>
      </c>
      <c r="C71" s="218">
        <v>1.59</v>
      </c>
      <c r="D71" s="218">
        <v>0.28999999999999998</v>
      </c>
      <c r="E71" s="218">
        <v>0</v>
      </c>
      <c r="F71" s="218">
        <v>0</v>
      </c>
      <c r="G71" s="218">
        <v>3.5</v>
      </c>
      <c r="H71" s="218">
        <v>0</v>
      </c>
      <c r="I71" s="218">
        <v>4.13</v>
      </c>
      <c r="J71" s="218">
        <v>0.3</v>
      </c>
      <c r="K71" s="218">
        <v>0</v>
      </c>
      <c r="L71" s="218">
        <v>0.14000000000000001</v>
      </c>
      <c r="M71" s="218">
        <v>0.02</v>
      </c>
      <c r="N71" s="218">
        <v>0.04</v>
      </c>
      <c r="O71" s="218">
        <v>0</v>
      </c>
      <c r="P71" s="218">
        <v>0.06</v>
      </c>
      <c r="Q71" s="218">
        <v>0</v>
      </c>
      <c r="R71" s="218">
        <v>0</v>
      </c>
      <c r="S71" s="218">
        <v>0</v>
      </c>
      <c r="T71" s="218">
        <v>0.75</v>
      </c>
      <c r="U71" s="218">
        <v>0</v>
      </c>
      <c r="V71" s="218">
        <v>0</v>
      </c>
      <c r="W71" s="218">
        <v>0</v>
      </c>
      <c r="X71" s="218">
        <v>0</v>
      </c>
      <c r="Y71" s="218">
        <v>0</v>
      </c>
      <c r="Z71" s="218">
        <v>0</v>
      </c>
      <c r="AA71" s="218">
        <v>0</v>
      </c>
      <c r="AB71" s="218">
        <v>0</v>
      </c>
      <c r="AC71" s="218">
        <v>0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0.44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</row>
    <row r="72" spans="1:42">
      <c r="A72" t="s">
        <v>114</v>
      </c>
      <c r="B72" s="218">
        <v>0</v>
      </c>
      <c r="C72" s="218">
        <v>1.59</v>
      </c>
      <c r="D72" s="218">
        <v>0.28999999999999998</v>
      </c>
      <c r="E72" s="218">
        <v>0</v>
      </c>
      <c r="F72" s="218">
        <v>0</v>
      </c>
      <c r="G72" s="218">
        <v>3.5</v>
      </c>
      <c r="H72" s="218">
        <v>0</v>
      </c>
      <c r="I72" s="218">
        <v>4.13</v>
      </c>
      <c r="J72" s="218">
        <v>0.3</v>
      </c>
      <c r="K72" s="218">
        <v>0</v>
      </c>
      <c r="L72" s="218">
        <v>0.14000000000000001</v>
      </c>
      <c r="M72" s="218">
        <v>0.02</v>
      </c>
      <c r="N72" s="218">
        <v>0.04</v>
      </c>
      <c r="O72" s="218">
        <v>0.05</v>
      </c>
      <c r="P72" s="218">
        <v>0.06</v>
      </c>
      <c r="Q72" s="218">
        <v>0</v>
      </c>
      <c r="R72" s="218">
        <v>0</v>
      </c>
      <c r="S72" s="218">
        <v>0</v>
      </c>
      <c r="T72" s="218">
        <v>0.75</v>
      </c>
      <c r="U72" s="218">
        <v>0</v>
      </c>
      <c r="V72" s="218">
        <v>0</v>
      </c>
      <c r="W72" s="218">
        <v>0</v>
      </c>
      <c r="X72" s="218">
        <v>0</v>
      </c>
      <c r="Y72" s="218">
        <v>0</v>
      </c>
      <c r="Z72" s="218">
        <v>0</v>
      </c>
      <c r="AA72" s="218">
        <v>0</v>
      </c>
      <c r="AB72" s="218">
        <v>0</v>
      </c>
      <c r="AC72" s="218">
        <v>-0.05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0.44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</row>
    <row r="73" spans="1:42">
      <c r="A73" t="s">
        <v>115</v>
      </c>
      <c r="B73" s="218">
        <v>0</v>
      </c>
      <c r="C73" s="218">
        <v>1.59</v>
      </c>
      <c r="D73" s="218">
        <v>0.28999999999999998</v>
      </c>
      <c r="E73" s="218">
        <v>0</v>
      </c>
      <c r="F73" s="218">
        <v>0</v>
      </c>
      <c r="G73" s="218">
        <v>3.5</v>
      </c>
      <c r="H73" s="218">
        <v>0</v>
      </c>
      <c r="I73" s="218">
        <v>4.13</v>
      </c>
      <c r="J73" s="218">
        <v>0.3</v>
      </c>
      <c r="K73" s="218">
        <v>0</v>
      </c>
      <c r="L73" s="218">
        <v>0.14000000000000001</v>
      </c>
      <c r="M73" s="218">
        <v>0.04</v>
      </c>
      <c r="N73" s="218">
        <v>0.04</v>
      </c>
      <c r="O73" s="218">
        <v>0.05</v>
      </c>
      <c r="P73" s="218">
        <v>0.06</v>
      </c>
      <c r="Q73" s="218">
        <v>0</v>
      </c>
      <c r="R73" s="218">
        <v>0</v>
      </c>
      <c r="S73" s="218">
        <v>0</v>
      </c>
      <c r="T73" s="218">
        <v>0.75</v>
      </c>
      <c r="U73" s="218">
        <v>0</v>
      </c>
      <c r="V73" s="218">
        <v>0</v>
      </c>
      <c r="W73" s="218">
        <v>0</v>
      </c>
      <c r="X73" s="218">
        <v>0</v>
      </c>
      <c r="Y73" s="218">
        <v>0</v>
      </c>
      <c r="Z73" s="218">
        <v>0</v>
      </c>
      <c r="AA73" s="218">
        <v>0</v>
      </c>
      <c r="AB73" s="218">
        <v>0</v>
      </c>
      <c r="AC73" s="218">
        <v>0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0.44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</row>
    <row r="74" spans="1:42">
      <c r="A74" t="s">
        <v>116</v>
      </c>
      <c r="B74" s="218">
        <v>0</v>
      </c>
      <c r="C74" s="218">
        <v>1.59</v>
      </c>
      <c r="D74" s="218">
        <v>0.28999999999999998</v>
      </c>
      <c r="E74" s="218">
        <v>0</v>
      </c>
      <c r="F74" s="218">
        <v>0</v>
      </c>
      <c r="G74" s="218">
        <v>3.5</v>
      </c>
      <c r="H74" s="218">
        <v>0</v>
      </c>
      <c r="I74" s="218">
        <v>4.13</v>
      </c>
      <c r="J74" s="218">
        <v>0.3</v>
      </c>
      <c r="K74" s="218">
        <v>0</v>
      </c>
      <c r="L74" s="218">
        <v>0.14000000000000001</v>
      </c>
      <c r="M74" s="218">
        <v>0.04</v>
      </c>
      <c r="N74" s="218">
        <v>0.04</v>
      </c>
      <c r="O74" s="218">
        <v>0.05</v>
      </c>
      <c r="P74" s="218">
        <v>0.06</v>
      </c>
      <c r="Q74" s="218">
        <v>0</v>
      </c>
      <c r="R74" s="218">
        <v>0</v>
      </c>
      <c r="S74" s="218">
        <v>0</v>
      </c>
      <c r="T74" s="218">
        <v>0.75</v>
      </c>
      <c r="U74" s="218">
        <v>0</v>
      </c>
      <c r="V74" s="218">
        <v>0</v>
      </c>
      <c r="W74" s="218">
        <v>0</v>
      </c>
      <c r="X74" s="218">
        <v>0</v>
      </c>
      <c r="Y74" s="218">
        <v>0</v>
      </c>
      <c r="Z74" s="218">
        <v>0</v>
      </c>
      <c r="AA74" s="218">
        <v>0</v>
      </c>
      <c r="AB74" s="218">
        <v>0</v>
      </c>
      <c r="AC74" s="218">
        <v>0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0.44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</row>
    <row r="75" spans="1:42">
      <c r="A75" t="s">
        <v>117</v>
      </c>
      <c r="B75" s="218">
        <v>0</v>
      </c>
      <c r="C75" s="218">
        <v>1.59</v>
      </c>
      <c r="D75" s="218">
        <v>0.32</v>
      </c>
      <c r="E75" s="218">
        <v>0</v>
      </c>
      <c r="F75" s="218">
        <v>0</v>
      </c>
      <c r="G75" s="218">
        <v>3.5</v>
      </c>
      <c r="H75" s="218">
        <v>0</v>
      </c>
      <c r="I75" s="218">
        <v>4.13</v>
      </c>
      <c r="J75" s="218">
        <v>0.3</v>
      </c>
      <c r="K75" s="218">
        <v>0</v>
      </c>
      <c r="L75" s="218">
        <v>0.09</v>
      </c>
      <c r="M75" s="218">
        <v>0.04</v>
      </c>
      <c r="N75" s="218">
        <v>0.04</v>
      </c>
      <c r="O75" s="218">
        <v>0.05</v>
      </c>
      <c r="P75" s="218">
        <v>0.06</v>
      </c>
      <c r="Q75" s="218">
        <v>0</v>
      </c>
      <c r="R75" s="218">
        <v>0</v>
      </c>
      <c r="S75" s="218">
        <v>0</v>
      </c>
      <c r="T75" s="218">
        <v>0.75</v>
      </c>
      <c r="U75" s="218">
        <v>0</v>
      </c>
      <c r="V75" s="218">
        <v>0</v>
      </c>
      <c r="W75" s="218">
        <v>0</v>
      </c>
      <c r="X75" s="218">
        <v>0</v>
      </c>
      <c r="Y75" s="218">
        <v>0</v>
      </c>
      <c r="Z75" s="218">
        <v>0</v>
      </c>
      <c r="AA75" s="218">
        <v>0</v>
      </c>
      <c r="AB75" s="218">
        <v>0</v>
      </c>
      <c r="AC75" s="218">
        <v>0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0.44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</row>
    <row r="76" spans="1:42">
      <c r="A76" t="s">
        <v>118</v>
      </c>
      <c r="B76" s="218">
        <v>0</v>
      </c>
      <c r="C76" s="218">
        <v>1.59</v>
      </c>
      <c r="D76" s="218">
        <v>0.32</v>
      </c>
      <c r="E76" s="218">
        <v>0</v>
      </c>
      <c r="F76" s="218">
        <v>0</v>
      </c>
      <c r="G76" s="218">
        <v>3.5</v>
      </c>
      <c r="H76" s="218">
        <v>0</v>
      </c>
      <c r="I76" s="218">
        <v>4.13</v>
      </c>
      <c r="J76" s="218">
        <v>0.3</v>
      </c>
      <c r="K76" s="218">
        <v>0</v>
      </c>
      <c r="L76" s="218">
        <v>0.09</v>
      </c>
      <c r="M76" s="218">
        <v>0.04</v>
      </c>
      <c r="N76" s="218">
        <v>0.04</v>
      </c>
      <c r="O76" s="218">
        <v>0.05</v>
      </c>
      <c r="P76" s="218">
        <v>0.06</v>
      </c>
      <c r="Q76" s="218">
        <v>0</v>
      </c>
      <c r="R76" s="218">
        <v>0</v>
      </c>
      <c r="S76" s="218">
        <v>0</v>
      </c>
      <c r="T76" s="218">
        <v>0.75</v>
      </c>
      <c r="U76" s="218">
        <v>0</v>
      </c>
      <c r="V76" s="218">
        <v>0</v>
      </c>
      <c r="W76" s="218">
        <v>0</v>
      </c>
      <c r="X76" s="218">
        <v>0</v>
      </c>
      <c r="Y76" s="218">
        <v>0</v>
      </c>
      <c r="Z76" s="218">
        <v>0</v>
      </c>
      <c r="AA76" s="218">
        <v>0</v>
      </c>
      <c r="AB76" s="218">
        <v>0</v>
      </c>
      <c r="AC76" s="218">
        <v>0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0.44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</row>
    <row r="77" spans="1:42">
      <c r="A77" t="s">
        <v>119</v>
      </c>
      <c r="B77" s="218">
        <v>0</v>
      </c>
      <c r="C77" s="218">
        <v>1.59</v>
      </c>
      <c r="D77" s="218">
        <v>0.32</v>
      </c>
      <c r="E77" s="218">
        <v>0</v>
      </c>
      <c r="F77" s="218">
        <v>0</v>
      </c>
      <c r="G77" s="218">
        <v>3.5</v>
      </c>
      <c r="H77" s="218">
        <v>0</v>
      </c>
      <c r="I77" s="218">
        <v>4.13</v>
      </c>
      <c r="J77" s="218">
        <v>0.3</v>
      </c>
      <c r="K77" s="218">
        <v>0</v>
      </c>
      <c r="L77" s="218">
        <v>0.09</v>
      </c>
      <c r="M77" s="218">
        <v>0.04</v>
      </c>
      <c r="N77" s="218">
        <v>0.04</v>
      </c>
      <c r="O77" s="218">
        <v>0.05</v>
      </c>
      <c r="P77" s="218">
        <v>0.06</v>
      </c>
      <c r="Q77" s="218">
        <v>0</v>
      </c>
      <c r="R77" s="218">
        <v>0</v>
      </c>
      <c r="S77" s="218">
        <v>0</v>
      </c>
      <c r="T77" s="218">
        <v>0.75</v>
      </c>
      <c r="U77" s="218">
        <v>0</v>
      </c>
      <c r="V77" s="218">
        <v>0</v>
      </c>
      <c r="W77" s="218">
        <v>0</v>
      </c>
      <c r="X77" s="218">
        <v>0</v>
      </c>
      <c r="Y77" s="218">
        <v>0</v>
      </c>
      <c r="Z77" s="218">
        <v>0</v>
      </c>
      <c r="AA77" s="218">
        <v>0</v>
      </c>
      <c r="AB77" s="218">
        <v>0</v>
      </c>
      <c r="AC77" s="218">
        <v>0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0.44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</row>
    <row r="78" spans="1:42">
      <c r="A78" t="s">
        <v>120</v>
      </c>
      <c r="B78" s="218">
        <v>0</v>
      </c>
      <c r="C78" s="218">
        <v>1.62</v>
      </c>
      <c r="D78" s="218">
        <v>0.32</v>
      </c>
      <c r="E78" s="218">
        <v>0</v>
      </c>
      <c r="F78" s="218">
        <v>0</v>
      </c>
      <c r="G78" s="218">
        <v>3.5</v>
      </c>
      <c r="H78" s="218">
        <v>0</v>
      </c>
      <c r="I78" s="218">
        <v>4.13</v>
      </c>
      <c r="J78" s="218">
        <v>0.3</v>
      </c>
      <c r="K78" s="218">
        <v>0</v>
      </c>
      <c r="L78" s="218">
        <v>0.09</v>
      </c>
      <c r="M78" s="218">
        <v>0.04</v>
      </c>
      <c r="N78" s="218">
        <v>0.04</v>
      </c>
      <c r="O78" s="218">
        <v>0.05</v>
      </c>
      <c r="P78" s="218">
        <v>0.06</v>
      </c>
      <c r="Q78" s="218">
        <v>0</v>
      </c>
      <c r="R78" s="218">
        <v>0</v>
      </c>
      <c r="S78" s="218">
        <v>0</v>
      </c>
      <c r="T78" s="218">
        <v>0.75</v>
      </c>
      <c r="U78" s="218">
        <v>0</v>
      </c>
      <c r="V78" s="218">
        <v>0</v>
      </c>
      <c r="W78" s="218">
        <v>0</v>
      </c>
      <c r="X78" s="218">
        <v>0</v>
      </c>
      <c r="Y78" s="218">
        <v>0</v>
      </c>
      <c r="Z78" s="218">
        <v>0</v>
      </c>
      <c r="AA78" s="218">
        <v>0</v>
      </c>
      <c r="AB78" s="218">
        <v>0</v>
      </c>
      <c r="AC78" s="218">
        <v>0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0.44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</row>
    <row r="79" spans="1:42">
      <c r="A79" t="s">
        <v>121</v>
      </c>
      <c r="B79" s="218">
        <v>0</v>
      </c>
      <c r="C79" s="218">
        <v>1.62</v>
      </c>
      <c r="D79" s="218">
        <v>0.32</v>
      </c>
      <c r="E79" s="218">
        <v>0</v>
      </c>
      <c r="F79" s="218">
        <v>0</v>
      </c>
      <c r="G79" s="218">
        <v>3.5</v>
      </c>
      <c r="H79" s="218">
        <v>0</v>
      </c>
      <c r="I79" s="218">
        <v>4.13</v>
      </c>
      <c r="J79" s="218">
        <v>0.3</v>
      </c>
      <c r="K79" s="218">
        <v>0</v>
      </c>
      <c r="L79" s="218">
        <v>0.09</v>
      </c>
      <c r="M79" s="218">
        <v>0.04</v>
      </c>
      <c r="N79" s="218">
        <v>0.04</v>
      </c>
      <c r="O79" s="218">
        <v>0.05</v>
      </c>
      <c r="P79" s="218">
        <v>0.06</v>
      </c>
      <c r="Q79" s="218">
        <v>0</v>
      </c>
      <c r="R79" s="218">
        <v>0</v>
      </c>
      <c r="S79" s="218">
        <v>0</v>
      </c>
      <c r="T79" s="218">
        <v>0.75</v>
      </c>
      <c r="U79" s="218">
        <v>0</v>
      </c>
      <c r="V79" s="218">
        <v>0</v>
      </c>
      <c r="W79" s="218">
        <v>0</v>
      </c>
      <c r="X79" s="218">
        <v>0</v>
      </c>
      <c r="Y79" s="218">
        <v>0</v>
      </c>
      <c r="Z79" s="218">
        <v>0</v>
      </c>
      <c r="AA79" s="218">
        <v>0</v>
      </c>
      <c r="AB79" s="218">
        <v>0</v>
      </c>
      <c r="AC79" s="218">
        <v>0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0.44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</row>
    <row r="80" spans="1:42">
      <c r="A80" t="s">
        <v>122</v>
      </c>
      <c r="B80" s="218">
        <v>0</v>
      </c>
      <c r="C80" s="218">
        <v>1.62</v>
      </c>
      <c r="D80" s="218">
        <v>0.32</v>
      </c>
      <c r="E80" s="218">
        <v>0</v>
      </c>
      <c r="F80" s="218">
        <v>0</v>
      </c>
      <c r="G80" s="218">
        <v>3.5</v>
      </c>
      <c r="H80" s="218">
        <v>0</v>
      </c>
      <c r="I80" s="218">
        <v>4.13</v>
      </c>
      <c r="J80" s="218">
        <v>0.3</v>
      </c>
      <c r="K80" s="218">
        <v>0</v>
      </c>
      <c r="L80" s="218">
        <v>0.09</v>
      </c>
      <c r="M80" s="218">
        <v>0.04</v>
      </c>
      <c r="N80" s="218">
        <v>0.04</v>
      </c>
      <c r="O80" s="218">
        <v>0.05</v>
      </c>
      <c r="P80" s="218">
        <v>0.06</v>
      </c>
      <c r="Q80" s="218">
        <v>0</v>
      </c>
      <c r="R80" s="218">
        <v>0.02</v>
      </c>
      <c r="S80" s="218">
        <v>0</v>
      </c>
      <c r="T80" s="218">
        <v>0.75</v>
      </c>
      <c r="U80" s="218">
        <v>0</v>
      </c>
      <c r="V80" s="218">
        <v>0</v>
      </c>
      <c r="W80" s="218">
        <v>0</v>
      </c>
      <c r="X80" s="218">
        <v>0</v>
      </c>
      <c r="Y80" s="218">
        <v>0</v>
      </c>
      <c r="Z80" s="218">
        <v>0</v>
      </c>
      <c r="AA80" s="218">
        <v>0</v>
      </c>
      <c r="AB80" s="218">
        <v>0</v>
      </c>
      <c r="AC80" s="218">
        <v>0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0.44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</row>
    <row r="81" spans="1:42">
      <c r="A81" t="s">
        <v>123</v>
      </c>
      <c r="B81" s="218">
        <v>0</v>
      </c>
      <c r="C81" s="218">
        <v>1.65</v>
      </c>
      <c r="D81" s="218">
        <v>0.32</v>
      </c>
      <c r="E81" s="218">
        <v>0</v>
      </c>
      <c r="F81" s="218">
        <v>0</v>
      </c>
      <c r="G81" s="218">
        <v>3.5</v>
      </c>
      <c r="H81" s="218">
        <v>0</v>
      </c>
      <c r="I81" s="218">
        <v>4.13</v>
      </c>
      <c r="J81" s="218">
        <v>0.3</v>
      </c>
      <c r="K81" s="218">
        <v>0</v>
      </c>
      <c r="L81" s="218">
        <v>0.39</v>
      </c>
      <c r="M81" s="218">
        <v>0.04</v>
      </c>
      <c r="N81" s="218">
        <v>0.04</v>
      </c>
      <c r="O81" s="218">
        <v>0.05</v>
      </c>
      <c r="P81" s="218">
        <v>0.06</v>
      </c>
      <c r="Q81" s="218">
        <v>0</v>
      </c>
      <c r="R81" s="218">
        <v>0.02</v>
      </c>
      <c r="S81" s="218">
        <v>0</v>
      </c>
      <c r="T81" s="218">
        <v>0.75</v>
      </c>
      <c r="U81" s="218">
        <v>0</v>
      </c>
      <c r="V81" s="218">
        <v>0</v>
      </c>
      <c r="W81" s="218">
        <v>0</v>
      </c>
      <c r="X81" s="218">
        <v>0</v>
      </c>
      <c r="Y81" s="218">
        <v>0</v>
      </c>
      <c r="Z81" s="218">
        <v>0</v>
      </c>
      <c r="AA81" s="218">
        <v>0</v>
      </c>
      <c r="AB81" s="218">
        <v>0</v>
      </c>
      <c r="AC81" s="218">
        <v>0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0.44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</row>
    <row r="82" spans="1:42">
      <c r="A82" t="s">
        <v>124</v>
      </c>
      <c r="B82" s="218">
        <v>0</v>
      </c>
      <c r="C82" s="218">
        <v>1.65</v>
      </c>
      <c r="D82" s="218">
        <v>0.32</v>
      </c>
      <c r="E82" s="218">
        <v>0</v>
      </c>
      <c r="F82" s="218">
        <v>0</v>
      </c>
      <c r="G82" s="218">
        <v>3.5</v>
      </c>
      <c r="H82" s="218">
        <v>0</v>
      </c>
      <c r="I82" s="218">
        <v>4.13</v>
      </c>
      <c r="J82" s="218">
        <v>0.3</v>
      </c>
      <c r="K82" s="218">
        <v>0</v>
      </c>
      <c r="L82" s="218">
        <v>0.39</v>
      </c>
      <c r="M82" s="218">
        <v>0.04</v>
      </c>
      <c r="N82" s="218">
        <v>0.04</v>
      </c>
      <c r="O82" s="218">
        <v>0.05</v>
      </c>
      <c r="P82" s="218">
        <v>0.06</v>
      </c>
      <c r="Q82" s="218">
        <v>0</v>
      </c>
      <c r="R82" s="218">
        <v>0.02</v>
      </c>
      <c r="S82" s="218">
        <v>0</v>
      </c>
      <c r="T82" s="218">
        <v>0.75</v>
      </c>
      <c r="U82" s="218">
        <v>0</v>
      </c>
      <c r="V82" s="218">
        <v>0</v>
      </c>
      <c r="W82" s="218">
        <v>0</v>
      </c>
      <c r="X82" s="218">
        <v>0</v>
      </c>
      <c r="Y82" s="218">
        <v>0</v>
      </c>
      <c r="Z82" s="218">
        <v>0</v>
      </c>
      <c r="AA82" s="218">
        <v>0</v>
      </c>
      <c r="AB82" s="218">
        <v>0</v>
      </c>
      <c r="AC82" s="218">
        <v>0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0.44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</row>
    <row r="83" spans="1:42">
      <c r="A83" t="s">
        <v>125</v>
      </c>
      <c r="B83" s="218">
        <v>0</v>
      </c>
      <c r="C83" s="218">
        <v>1.65</v>
      </c>
      <c r="D83" s="218">
        <v>0.32</v>
      </c>
      <c r="E83" s="218">
        <v>0</v>
      </c>
      <c r="F83" s="218">
        <v>0</v>
      </c>
      <c r="G83" s="218">
        <v>3.5</v>
      </c>
      <c r="H83" s="218">
        <v>0</v>
      </c>
      <c r="I83" s="218">
        <v>4.26</v>
      </c>
      <c r="J83" s="218">
        <v>0.3</v>
      </c>
      <c r="K83" s="218">
        <v>0</v>
      </c>
      <c r="L83" s="218">
        <v>0.16</v>
      </c>
      <c r="M83" s="218">
        <v>0.04</v>
      </c>
      <c r="N83" s="218">
        <v>0.04</v>
      </c>
      <c r="O83" s="218">
        <v>0.05</v>
      </c>
      <c r="P83" s="218">
        <v>0</v>
      </c>
      <c r="Q83" s="218">
        <v>0</v>
      </c>
      <c r="R83" s="218">
        <v>0.02</v>
      </c>
      <c r="S83" s="218">
        <v>0</v>
      </c>
      <c r="T83" s="218">
        <v>0.75</v>
      </c>
      <c r="U83" s="218">
        <v>0</v>
      </c>
      <c r="V83" s="218">
        <v>0</v>
      </c>
      <c r="W83" s="218">
        <v>0</v>
      </c>
      <c r="X83" s="218">
        <v>0</v>
      </c>
      <c r="Y83" s="218">
        <v>0</v>
      </c>
      <c r="Z83" s="218">
        <v>0</v>
      </c>
      <c r="AA83" s="218">
        <v>0</v>
      </c>
      <c r="AB83" s="218">
        <v>0</v>
      </c>
      <c r="AC83" s="218">
        <v>0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0.44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</row>
    <row r="84" spans="1:42">
      <c r="A84" t="s">
        <v>126</v>
      </c>
      <c r="B84" s="218">
        <v>0</v>
      </c>
      <c r="C84" s="218">
        <v>1.68</v>
      </c>
      <c r="D84" s="218">
        <v>0.32</v>
      </c>
      <c r="E84" s="218">
        <v>0</v>
      </c>
      <c r="F84" s="218">
        <v>0</v>
      </c>
      <c r="G84" s="218">
        <v>3.5</v>
      </c>
      <c r="H84" s="218">
        <v>0</v>
      </c>
      <c r="I84" s="218">
        <v>4.26</v>
      </c>
      <c r="J84" s="218">
        <v>0.3</v>
      </c>
      <c r="K84" s="218">
        <v>0</v>
      </c>
      <c r="L84" s="218">
        <v>0.15</v>
      </c>
      <c r="M84" s="218">
        <v>0.04</v>
      </c>
      <c r="N84" s="218">
        <v>0.04</v>
      </c>
      <c r="O84" s="218">
        <v>0.05</v>
      </c>
      <c r="P84" s="218">
        <v>0</v>
      </c>
      <c r="Q84" s="218">
        <v>0</v>
      </c>
      <c r="R84" s="218">
        <v>0</v>
      </c>
      <c r="S84" s="218">
        <v>0</v>
      </c>
      <c r="T84" s="218">
        <v>0.75</v>
      </c>
      <c r="U84" s="218">
        <v>0</v>
      </c>
      <c r="V84" s="218">
        <v>0</v>
      </c>
      <c r="W84" s="218">
        <v>0</v>
      </c>
      <c r="X84" s="218">
        <v>0</v>
      </c>
      <c r="Y84" s="218">
        <v>0</v>
      </c>
      <c r="Z84" s="218">
        <v>0</v>
      </c>
      <c r="AA84" s="218">
        <v>0</v>
      </c>
      <c r="AB84" s="218">
        <v>0</v>
      </c>
      <c r="AC84" s="218">
        <v>0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0.44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</row>
    <row r="85" spans="1:42">
      <c r="A85" t="s">
        <v>127</v>
      </c>
      <c r="B85" s="218">
        <v>0</v>
      </c>
      <c r="C85" s="218">
        <v>1.68</v>
      </c>
      <c r="D85" s="218">
        <v>0.32</v>
      </c>
      <c r="E85" s="218">
        <v>0</v>
      </c>
      <c r="F85" s="218">
        <v>0</v>
      </c>
      <c r="G85" s="218">
        <v>3.5</v>
      </c>
      <c r="H85" s="218">
        <v>0</v>
      </c>
      <c r="I85" s="218">
        <v>4.26</v>
      </c>
      <c r="J85" s="218">
        <v>0.3</v>
      </c>
      <c r="K85" s="218">
        <v>0</v>
      </c>
      <c r="L85" s="218">
        <v>0.14000000000000001</v>
      </c>
      <c r="M85" s="218">
        <v>0.04</v>
      </c>
      <c r="N85" s="218">
        <v>0.04</v>
      </c>
      <c r="O85" s="218">
        <v>0.05</v>
      </c>
      <c r="P85" s="218">
        <v>7.0000000000000007E-2</v>
      </c>
      <c r="Q85" s="218">
        <v>0</v>
      </c>
      <c r="R85" s="218">
        <v>0</v>
      </c>
      <c r="S85" s="218">
        <v>0</v>
      </c>
      <c r="T85" s="218">
        <v>0.75</v>
      </c>
      <c r="U85" s="218">
        <v>0</v>
      </c>
      <c r="V85" s="218">
        <v>0</v>
      </c>
      <c r="W85" s="218">
        <v>0</v>
      </c>
      <c r="X85" s="218">
        <v>0</v>
      </c>
      <c r="Y85" s="218">
        <v>0</v>
      </c>
      <c r="Z85" s="218">
        <v>0</v>
      </c>
      <c r="AA85" s="218">
        <v>0</v>
      </c>
      <c r="AB85" s="218">
        <v>0</v>
      </c>
      <c r="AC85" s="218">
        <v>0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0.44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</row>
    <row r="86" spans="1:42">
      <c r="A86" t="s">
        <v>128</v>
      </c>
      <c r="B86" s="218">
        <v>0</v>
      </c>
      <c r="C86" s="218">
        <v>1.68</v>
      </c>
      <c r="D86" s="218">
        <v>0.32</v>
      </c>
      <c r="E86" s="218">
        <v>0</v>
      </c>
      <c r="F86" s="218">
        <v>0</v>
      </c>
      <c r="G86" s="218">
        <v>3.5</v>
      </c>
      <c r="H86" s="218">
        <v>0</v>
      </c>
      <c r="I86" s="218">
        <v>4.26</v>
      </c>
      <c r="J86" s="218">
        <v>0.3</v>
      </c>
      <c r="K86" s="218">
        <v>0</v>
      </c>
      <c r="L86" s="218">
        <v>0.14000000000000001</v>
      </c>
      <c r="M86" s="218">
        <v>0.04</v>
      </c>
      <c r="N86" s="218">
        <v>0.04</v>
      </c>
      <c r="O86" s="218">
        <v>0.05</v>
      </c>
      <c r="P86" s="218">
        <v>7.0000000000000007E-2</v>
      </c>
      <c r="Q86" s="218">
        <v>0</v>
      </c>
      <c r="R86" s="218">
        <v>0</v>
      </c>
      <c r="S86" s="218">
        <v>0</v>
      </c>
      <c r="T86" s="218">
        <v>0.75</v>
      </c>
      <c r="U86" s="218">
        <v>0</v>
      </c>
      <c r="V86" s="218">
        <v>0</v>
      </c>
      <c r="W86" s="218">
        <v>0</v>
      </c>
      <c r="X86" s="218">
        <v>0</v>
      </c>
      <c r="Y86" s="218">
        <v>0</v>
      </c>
      <c r="Z86" s="218">
        <v>0</v>
      </c>
      <c r="AA86" s="218">
        <v>0</v>
      </c>
      <c r="AB86" s="218">
        <v>0</v>
      </c>
      <c r="AC86" s="218">
        <v>0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0.44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</row>
    <row r="87" spans="1:42">
      <c r="A87" t="s">
        <v>129</v>
      </c>
      <c r="B87" s="218">
        <v>0</v>
      </c>
      <c r="C87" s="218">
        <v>1.71</v>
      </c>
      <c r="D87" s="218">
        <v>0.32</v>
      </c>
      <c r="E87" s="218">
        <v>0</v>
      </c>
      <c r="F87" s="218">
        <v>0</v>
      </c>
      <c r="G87" s="218">
        <v>3.5</v>
      </c>
      <c r="H87" s="218">
        <v>0</v>
      </c>
      <c r="I87" s="218">
        <v>4.26</v>
      </c>
      <c r="J87" s="218">
        <v>0.3</v>
      </c>
      <c r="K87" s="218">
        <v>0</v>
      </c>
      <c r="L87" s="218">
        <v>0</v>
      </c>
      <c r="M87" s="218">
        <v>0.04</v>
      </c>
      <c r="N87" s="218">
        <v>0.04</v>
      </c>
      <c r="O87" s="218">
        <v>0.05</v>
      </c>
      <c r="P87" s="218">
        <v>0.06</v>
      </c>
      <c r="Q87" s="218">
        <v>0</v>
      </c>
      <c r="R87" s="218">
        <v>0.02</v>
      </c>
      <c r="S87" s="218">
        <v>0</v>
      </c>
      <c r="T87" s="218">
        <v>0.75</v>
      </c>
      <c r="U87" s="218">
        <v>0</v>
      </c>
      <c r="V87" s="218">
        <v>0</v>
      </c>
      <c r="W87" s="218">
        <v>0</v>
      </c>
      <c r="X87" s="218">
        <v>0</v>
      </c>
      <c r="Y87" s="218">
        <v>0</v>
      </c>
      <c r="Z87" s="218">
        <v>0</v>
      </c>
      <c r="AA87" s="218">
        <v>0</v>
      </c>
      <c r="AB87" s="218">
        <v>0</v>
      </c>
      <c r="AC87" s="218">
        <v>0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0.44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</row>
    <row r="88" spans="1:42">
      <c r="A88" t="s">
        <v>130</v>
      </c>
      <c r="B88" s="218">
        <v>0</v>
      </c>
      <c r="C88" s="218">
        <v>1.71</v>
      </c>
      <c r="D88" s="218">
        <v>0.32</v>
      </c>
      <c r="E88" s="218">
        <v>0</v>
      </c>
      <c r="F88" s="218">
        <v>0</v>
      </c>
      <c r="G88" s="218">
        <v>3.5</v>
      </c>
      <c r="H88" s="218">
        <v>0</v>
      </c>
      <c r="I88" s="218">
        <v>4.26</v>
      </c>
      <c r="J88" s="218">
        <v>0.3</v>
      </c>
      <c r="K88" s="218">
        <v>0</v>
      </c>
      <c r="L88" s="218">
        <v>0.14000000000000001</v>
      </c>
      <c r="M88" s="218">
        <v>0.04</v>
      </c>
      <c r="N88" s="218">
        <v>0.04</v>
      </c>
      <c r="O88" s="218">
        <v>0.05</v>
      </c>
      <c r="P88" s="218">
        <v>0.06</v>
      </c>
      <c r="Q88" s="218">
        <v>0</v>
      </c>
      <c r="R88" s="218">
        <v>0.02</v>
      </c>
      <c r="S88" s="218">
        <v>0</v>
      </c>
      <c r="T88" s="218">
        <v>0.75</v>
      </c>
      <c r="U88" s="218">
        <v>0</v>
      </c>
      <c r="V88" s="218">
        <v>0</v>
      </c>
      <c r="W88" s="218">
        <v>0</v>
      </c>
      <c r="X88" s="218">
        <v>0</v>
      </c>
      <c r="Y88" s="218">
        <v>0</v>
      </c>
      <c r="Z88" s="218">
        <v>0</v>
      </c>
      <c r="AA88" s="218">
        <v>0</v>
      </c>
      <c r="AB88" s="218">
        <v>0</v>
      </c>
      <c r="AC88" s="218">
        <v>0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0.44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</row>
    <row r="89" spans="1:42">
      <c r="A89" t="s">
        <v>131</v>
      </c>
      <c r="B89" s="218">
        <v>0</v>
      </c>
      <c r="C89" s="218">
        <v>1.71</v>
      </c>
      <c r="D89" s="218">
        <v>0.32</v>
      </c>
      <c r="E89" s="218">
        <v>0</v>
      </c>
      <c r="F89" s="218">
        <v>0</v>
      </c>
      <c r="G89" s="218">
        <v>3.5</v>
      </c>
      <c r="H89" s="218">
        <v>0</v>
      </c>
      <c r="I89" s="218">
        <v>4.26</v>
      </c>
      <c r="J89" s="218">
        <v>0.3</v>
      </c>
      <c r="K89" s="218">
        <v>0</v>
      </c>
      <c r="L89" s="218">
        <v>0.14000000000000001</v>
      </c>
      <c r="M89" s="218">
        <v>0.04</v>
      </c>
      <c r="N89" s="218">
        <v>0.04</v>
      </c>
      <c r="O89" s="218">
        <v>0.05</v>
      </c>
      <c r="P89" s="218">
        <v>0.06</v>
      </c>
      <c r="Q89" s="218">
        <v>0</v>
      </c>
      <c r="R89" s="218">
        <v>0.02</v>
      </c>
      <c r="S89" s="218">
        <v>0</v>
      </c>
      <c r="T89" s="218">
        <v>0.75</v>
      </c>
      <c r="U89" s="218">
        <v>0</v>
      </c>
      <c r="V89" s="218">
        <v>0</v>
      </c>
      <c r="W89" s="218">
        <v>0</v>
      </c>
      <c r="X89" s="218">
        <v>0</v>
      </c>
      <c r="Y89" s="218">
        <v>0</v>
      </c>
      <c r="Z89" s="218">
        <v>0</v>
      </c>
      <c r="AA89" s="218">
        <v>0</v>
      </c>
      <c r="AB89" s="218">
        <v>0</v>
      </c>
      <c r="AC89" s="218">
        <v>0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0.44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</row>
    <row r="90" spans="1:42">
      <c r="A90" t="s">
        <v>132</v>
      </c>
      <c r="B90" s="218">
        <v>0</v>
      </c>
      <c r="C90" s="218">
        <v>1.71</v>
      </c>
      <c r="D90" s="218">
        <v>0.32</v>
      </c>
      <c r="E90" s="218">
        <v>0</v>
      </c>
      <c r="F90" s="218">
        <v>0</v>
      </c>
      <c r="G90" s="218">
        <v>3.5</v>
      </c>
      <c r="H90" s="218">
        <v>0</v>
      </c>
      <c r="I90" s="218">
        <v>4.26</v>
      </c>
      <c r="J90" s="218">
        <v>0.3</v>
      </c>
      <c r="K90" s="218">
        <v>0</v>
      </c>
      <c r="L90" s="218">
        <v>0.14000000000000001</v>
      </c>
      <c r="M90" s="218">
        <v>0.04</v>
      </c>
      <c r="N90" s="218">
        <v>0.04</v>
      </c>
      <c r="O90" s="218">
        <v>0.05</v>
      </c>
      <c r="P90" s="218">
        <v>0.06</v>
      </c>
      <c r="Q90" s="218">
        <v>0</v>
      </c>
      <c r="R90" s="218">
        <v>0.02</v>
      </c>
      <c r="S90" s="218">
        <v>0</v>
      </c>
      <c r="T90" s="218">
        <v>0.75</v>
      </c>
      <c r="U90" s="218">
        <v>0</v>
      </c>
      <c r="V90" s="218">
        <v>0</v>
      </c>
      <c r="W90" s="218">
        <v>0</v>
      </c>
      <c r="X90" s="218">
        <v>0</v>
      </c>
      <c r="Y90" s="218">
        <v>0</v>
      </c>
      <c r="Z90" s="218">
        <v>0</v>
      </c>
      <c r="AA90" s="218">
        <v>0</v>
      </c>
      <c r="AB90" s="218">
        <v>0</v>
      </c>
      <c r="AC90" s="218">
        <v>0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0.44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</row>
    <row r="91" spans="1:42">
      <c r="A91" t="s">
        <v>133</v>
      </c>
      <c r="B91" s="218">
        <v>0</v>
      </c>
      <c r="C91" s="218">
        <v>1.71</v>
      </c>
      <c r="D91" s="218">
        <v>0.32</v>
      </c>
      <c r="E91" s="218">
        <v>0</v>
      </c>
      <c r="F91" s="218">
        <v>0</v>
      </c>
      <c r="G91" s="218">
        <v>3.5</v>
      </c>
      <c r="H91" s="218">
        <v>0</v>
      </c>
      <c r="I91" s="218">
        <v>4.32</v>
      </c>
      <c r="J91" s="218">
        <v>0.3</v>
      </c>
      <c r="K91" s="218">
        <v>0</v>
      </c>
      <c r="L91" s="218">
        <v>0.14000000000000001</v>
      </c>
      <c r="M91" s="218">
        <v>0.04</v>
      </c>
      <c r="N91" s="218">
        <v>0.04</v>
      </c>
      <c r="O91" s="218">
        <v>0.05</v>
      </c>
      <c r="P91" s="218">
        <v>0.06</v>
      </c>
      <c r="Q91" s="218">
        <v>0</v>
      </c>
      <c r="R91" s="218">
        <v>0</v>
      </c>
      <c r="S91" s="218">
        <v>0</v>
      </c>
      <c r="T91" s="218">
        <v>0.75</v>
      </c>
      <c r="U91" s="218">
        <v>0</v>
      </c>
      <c r="V91" s="218">
        <v>0</v>
      </c>
      <c r="W91" s="218">
        <v>0</v>
      </c>
      <c r="X91" s="218">
        <v>0</v>
      </c>
      <c r="Y91" s="218">
        <v>0</v>
      </c>
      <c r="Z91" s="218">
        <v>0</v>
      </c>
      <c r="AA91" s="218">
        <v>0</v>
      </c>
      <c r="AB91" s="218">
        <v>0</v>
      </c>
      <c r="AC91" s="218">
        <v>0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0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</row>
    <row r="92" spans="1:42">
      <c r="A92" t="s">
        <v>134</v>
      </c>
      <c r="B92" s="218">
        <v>0</v>
      </c>
      <c r="C92" s="218">
        <v>1.71</v>
      </c>
      <c r="D92" s="218">
        <v>0.32</v>
      </c>
      <c r="E92" s="218">
        <v>0</v>
      </c>
      <c r="F92" s="218">
        <v>0</v>
      </c>
      <c r="G92" s="218">
        <v>3.5</v>
      </c>
      <c r="H92" s="218">
        <v>0</v>
      </c>
      <c r="I92" s="218">
        <v>4.32</v>
      </c>
      <c r="J92" s="218">
        <v>0.3</v>
      </c>
      <c r="K92" s="218">
        <v>0</v>
      </c>
      <c r="L92" s="218">
        <v>0.14000000000000001</v>
      </c>
      <c r="M92" s="218">
        <v>0.04</v>
      </c>
      <c r="N92" s="218">
        <v>0.04</v>
      </c>
      <c r="O92" s="218">
        <v>0.05</v>
      </c>
      <c r="P92" s="218">
        <v>0.06</v>
      </c>
      <c r="Q92" s="218">
        <v>0</v>
      </c>
      <c r="R92" s="218">
        <v>0</v>
      </c>
      <c r="S92" s="218">
        <v>0</v>
      </c>
      <c r="T92" s="218">
        <v>0.75</v>
      </c>
      <c r="U92" s="218">
        <v>0</v>
      </c>
      <c r="V92" s="218">
        <v>0</v>
      </c>
      <c r="W92" s="218">
        <v>0</v>
      </c>
      <c r="X92" s="218">
        <v>0</v>
      </c>
      <c r="Y92" s="218">
        <v>0</v>
      </c>
      <c r="Z92" s="218">
        <v>0</v>
      </c>
      <c r="AA92" s="218">
        <v>0</v>
      </c>
      <c r="AB92" s="218">
        <v>0</v>
      </c>
      <c r="AC92" s="218">
        <v>0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0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</row>
    <row r="93" spans="1:42">
      <c r="A93" t="s">
        <v>135</v>
      </c>
      <c r="B93" s="218">
        <v>0</v>
      </c>
      <c r="C93" s="218">
        <v>1.71</v>
      </c>
      <c r="D93" s="218">
        <v>0.32</v>
      </c>
      <c r="E93" s="218">
        <v>0</v>
      </c>
      <c r="F93" s="218">
        <v>0</v>
      </c>
      <c r="G93" s="218">
        <v>3.5</v>
      </c>
      <c r="H93" s="218">
        <v>0</v>
      </c>
      <c r="I93" s="218">
        <v>4.32</v>
      </c>
      <c r="J93" s="218">
        <v>0.3</v>
      </c>
      <c r="K93" s="218">
        <v>0</v>
      </c>
      <c r="L93" s="218">
        <v>0.14000000000000001</v>
      </c>
      <c r="M93" s="218">
        <v>0.04</v>
      </c>
      <c r="N93" s="218">
        <v>0.04</v>
      </c>
      <c r="O93" s="218">
        <v>0.05</v>
      </c>
      <c r="P93" s="218">
        <v>0.06</v>
      </c>
      <c r="Q93" s="218">
        <v>0</v>
      </c>
      <c r="R93" s="218">
        <v>0</v>
      </c>
      <c r="S93" s="218">
        <v>0</v>
      </c>
      <c r="T93" s="218">
        <v>0.75</v>
      </c>
      <c r="U93" s="218">
        <v>0</v>
      </c>
      <c r="V93" s="218">
        <v>0</v>
      </c>
      <c r="W93" s="218">
        <v>0</v>
      </c>
      <c r="X93" s="218">
        <v>0</v>
      </c>
      <c r="Y93" s="218">
        <v>0</v>
      </c>
      <c r="Z93" s="218">
        <v>0</v>
      </c>
      <c r="AA93" s="218">
        <v>0</v>
      </c>
      <c r="AB93" s="218">
        <v>0</v>
      </c>
      <c r="AC93" s="218">
        <v>0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0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</row>
    <row r="94" spans="1:42">
      <c r="A94" t="s">
        <v>136</v>
      </c>
      <c r="B94" s="218">
        <v>0</v>
      </c>
      <c r="C94" s="218">
        <v>1.71</v>
      </c>
      <c r="D94" s="218">
        <v>0.32</v>
      </c>
      <c r="E94" s="218">
        <v>0</v>
      </c>
      <c r="F94" s="218">
        <v>0</v>
      </c>
      <c r="G94" s="218">
        <v>3.5</v>
      </c>
      <c r="H94" s="218">
        <v>0</v>
      </c>
      <c r="I94" s="218">
        <v>4.32</v>
      </c>
      <c r="J94" s="218">
        <v>0.3</v>
      </c>
      <c r="K94" s="218">
        <v>0</v>
      </c>
      <c r="L94" s="218">
        <v>0.14000000000000001</v>
      </c>
      <c r="M94" s="218">
        <v>0.04</v>
      </c>
      <c r="N94" s="218">
        <v>0.04</v>
      </c>
      <c r="O94" s="218">
        <v>0.05</v>
      </c>
      <c r="P94" s="218">
        <v>0.06</v>
      </c>
      <c r="Q94" s="218">
        <v>0</v>
      </c>
      <c r="R94" s="218">
        <v>0</v>
      </c>
      <c r="S94" s="218">
        <v>0</v>
      </c>
      <c r="T94" s="218">
        <v>0.75</v>
      </c>
      <c r="U94" s="218">
        <v>0</v>
      </c>
      <c r="V94" s="218">
        <v>0</v>
      </c>
      <c r="W94" s="218">
        <v>0</v>
      </c>
      <c r="X94" s="218">
        <v>0</v>
      </c>
      <c r="Y94" s="218">
        <v>0</v>
      </c>
      <c r="Z94" s="218">
        <v>0</v>
      </c>
      <c r="AA94" s="218">
        <v>0</v>
      </c>
      <c r="AB94" s="218">
        <v>0</v>
      </c>
      <c r="AC94" s="218">
        <v>0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0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</row>
    <row r="95" spans="1:42">
      <c r="A95" t="s">
        <v>137</v>
      </c>
      <c r="B95" s="218">
        <v>0</v>
      </c>
      <c r="C95" s="218">
        <v>1.71</v>
      </c>
      <c r="D95" s="218">
        <v>0.32</v>
      </c>
      <c r="E95" s="218">
        <v>0</v>
      </c>
      <c r="F95" s="218">
        <v>0</v>
      </c>
      <c r="G95" s="218">
        <v>3.5</v>
      </c>
      <c r="H95" s="218">
        <v>0</v>
      </c>
      <c r="I95" s="218">
        <v>4.32</v>
      </c>
      <c r="J95" s="218">
        <v>0.3</v>
      </c>
      <c r="K95" s="218">
        <v>0</v>
      </c>
      <c r="L95" s="218">
        <v>0.14000000000000001</v>
      </c>
      <c r="M95" s="218">
        <v>0.04</v>
      </c>
      <c r="N95" s="218">
        <v>0.04</v>
      </c>
      <c r="O95" s="218">
        <v>0.05</v>
      </c>
      <c r="P95" s="218">
        <v>0.06</v>
      </c>
      <c r="Q95" s="218">
        <v>0</v>
      </c>
      <c r="R95" s="218">
        <v>0</v>
      </c>
      <c r="S95" s="218">
        <v>0</v>
      </c>
      <c r="T95" s="218">
        <v>0.75</v>
      </c>
      <c r="U95" s="218">
        <v>0</v>
      </c>
      <c r="V95" s="218">
        <v>0</v>
      </c>
      <c r="W95" s="218">
        <v>0</v>
      </c>
      <c r="X95" s="218">
        <v>0</v>
      </c>
      <c r="Y95" s="218">
        <v>0</v>
      </c>
      <c r="Z95" s="218">
        <v>0</v>
      </c>
      <c r="AA95" s="218">
        <v>0</v>
      </c>
      <c r="AB95" s="218">
        <v>0</v>
      </c>
      <c r="AC95" s="218">
        <v>0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0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</row>
    <row r="96" spans="1:42">
      <c r="A96" t="s">
        <v>138</v>
      </c>
      <c r="B96" s="218">
        <v>0</v>
      </c>
      <c r="C96" s="218">
        <v>1.71</v>
      </c>
      <c r="D96" s="218">
        <v>0.32</v>
      </c>
      <c r="E96" s="218">
        <v>0</v>
      </c>
      <c r="F96" s="218">
        <v>0</v>
      </c>
      <c r="G96" s="218">
        <v>3.5</v>
      </c>
      <c r="H96" s="218">
        <v>0</v>
      </c>
      <c r="I96" s="218">
        <v>4.32</v>
      </c>
      <c r="J96" s="218">
        <v>0.3</v>
      </c>
      <c r="K96" s="218">
        <v>0</v>
      </c>
      <c r="L96" s="218">
        <v>0.14000000000000001</v>
      </c>
      <c r="M96" s="218">
        <v>0.04</v>
      </c>
      <c r="N96" s="218">
        <v>0.04</v>
      </c>
      <c r="O96" s="218">
        <v>0.05</v>
      </c>
      <c r="P96" s="218">
        <v>0.06</v>
      </c>
      <c r="Q96" s="218">
        <v>0</v>
      </c>
      <c r="R96" s="218">
        <v>0</v>
      </c>
      <c r="S96" s="218">
        <v>0</v>
      </c>
      <c r="T96" s="218">
        <v>0.75</v>
      </c>
      <c r="U96" s="218">
        <v>0</v>
      </c>
      <c r="V96" s="218">
        <v>0</v>
      </c>
      <c r="W96" s="218">
        <v>0</v>
      </c>
      <c r="X96" s="218">
        <v>0</v>
      </c>
      <c r="Y96" s="218">
        <v>0</v>
      </c>
      <c r="Z96" s="218">
        <v>0</v>
      </c>
      <c r="AA96" s="218">
        <v>0</v>
      </c>
      <c r="AB96" s="218">
        <v>0</v>
      </c>
      <c r="AC96" s="218">
        <v>0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0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</row>
    <row r="97" spans="1:42">
      <c r="A97" t="s">
        <v>139</v>
      </c>
      <c r="B97" s="218">
        <v>0</v>
      </c>
      <c r="C97" s="218">
        <v>1.74</v>
      </c>
      <c r="D97" s="218">
        <v>0.32</v>
      </c>
      <c r="E97" s="218">
        <v>0</v>
      </c>
      <c r="F97" s="218">
        <v>0</v>
      </c>
      <c r="G97" s="218">
        <v>3.5</v>
      </c>
      <c r="H97" s="218">
        <v>0</v>
      </c>
      <c r="I97" s="218">
        <v>4.32</v>
      </c>
      <c r="J97" s="218">
        <v>0.3</v>
      </c>
      <c r="K97" s="218">
        <v>0</v>
      </c>
      <c r="L97" s="218">
        <v>0.14000000000000001</v>
      </c>
      <c r="M97" s="218">
        <v>0.04</v>
      </c>
      <c r="N97" s="218">
        <v>0.04</v>
      </c>
      <c r="O97" s="218">
        <v>0.05</v>
      </c>
      <c r="P97" s="218">
        <v>0.06</v>
      </c>
      <c r="Q97" s="218">
        <v>0</v>
      </c>
      <c r="R97" s="218">
        <v>0</v>
      </c>
      <c r="S97" s="218">
        <v>0</v>
      </c>
      <c r="T97" s="218">
        <v>0.75</v>
      </c>
      <c r="U97" s="218">
        <v>0</v>
      </c>
      <c r="V97" s="218">
        <v>0</v>
      </c>
      <c r="W97" s="218">
        <v>0</v>
      </c>
      <c r="X97" s="218">
        <v>0</v>
      </c>
      <c r="Y97" s="218">
        <v>0</v>
      </c>
      <c r="Z97" s="218">
        <v>0</v>
      </c>
      <c r="AA97" s="218">
        <v>0</v>
      </c>
      <c r="AB97" s="218">
        <v>0</v>
      </c>
      <c r="AC97" s="218">
        <v>0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0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</row>
    <row r="98" spans="1:42">
      <c r="A98" t="s">
        <v>140</v>
      </c>
      <c r="B98" s="218">
        <v>0</v>
      </c>
      <c r="C98" s="218">
        <v>1.74</v>
      </c>
      <c r="D98" s="218">
        <v>0.32</v>
      </c>
      <c r="E98" s="218">
        <v>0</v>
      </c>
      <c r="F98" s="218">
        <v>0</v>
      </c>
      <c r="G98" s="218">
        <v>3.5</v>
      </c>
      <c r="H98" s="218">
        <v>0</v>
      </c>
      <c r="I98" s="218">
        <v>4.32</v>
      </c>
      <c r="J98" s="218">
        <v>0.3</v>
      </c>
      <c r="K98" s="218">
        <v>0</v>
      </c>
      <c r="L98" s="218">
        <v>0.14000000000000001</v>
      </c>
      <c r="M98" s="218">
        <v>0.04</v>
      </c>
      <c r="N98" s="218">
        <v>0.04</v>
      </c>
      <c r="O98" s="218">
        <v>0.05</v>
      </c>
      <c r="P98" s="218">
        <v>0.06</v>
      </c>
      <c r="Q98" s="218">
        <v>0</v>
      </c>
      <c r="R98" s="218">
        <v>0</v>
      </c>
      <c r="S98" s="218">
        <v>0</v>
      </c>
      <c r="T98" s="218">
        <v>0.75</v>
      </c>
      <c r="U98" s="218">
        <v>0</v>
      </c>
      <c r="V98" s="218">
        <v>0</v>
      </c>
      <c r="W98" s="218">
        <v>0</v>
      </c>
      <c r="X98" s="218">
        <v>0</v>
      </c>
      <c r="Y98" s="218">
        <v>0</v>
      </c>
      <c r="Z98" s="218">
        <v>0</v>
      </c>
      <c r="AA98" s="218">
        <v>0</v>
      </c>
      <c r="AB98" s="218">
        <v>0</v>
      </c>
      <c r="AC98" s="218">
        <v>0</v>
      </c>
      <c r="AD98" s="218">
        <v>0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0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4.1240000000000047E-2</v>
      </c>
      <c r="D99">
        <f t="shared" si="0"/>
        <v>4.45E-3</v>
      </c>
      <c r="E99">
        <f t="shared" si="0"/>
        <v>0</v>
      </c>
      <c r="F99">
        <f t="shared" si="0"/>
        <v>0</v>
      </c>
      <c r="G99">
        <f t="shared" si="0"/>
        <v>8.4000000000000005E-2</v>
      </c>
      <c r="H99">
        <f t="shared" si="0"/>
        <v>0</v>
      </c>
      <c r="I99">
        <f t="shared" si="0"/>
        <v>0.10203999999999991</v>
      </c>
      <c r="J99">
        <f t="shared" si="0"/>
        <v>7.515000000000013E-3</v>
      </c>
      <c r="K99">
        <f t="shared" si="0"/>
        <v>6.8424999999999962E-3</v>
      </c>
      <c r="L99">
        <f t="shared" si="0"/>
        <v>3.5862499999999825E-2</v>
      </c>
      <c r="M99">
        <f t="shared" si="0"/>
        <v>8.7000000000000055E-4</v>
      </c>
      <c r="N99">
        <f t="shared" si="0"/>
        <v>9.4000000000000062E-4</v>
      </c>
      <c r="O99">
        <f t="shared" si="0"/>
        <v>1.0624999999999981E-3</v>
      </c>
      <c r="P99">
        <f t="shared" si="0"/>
        <v>1.6549999999999968E-3</v>
      </c>
      <c r="Q99">
        <f t="shared" si="0"/>
        <v>0</v>
      </c>
      <c r="R99">
        <f t="shared" si="0"/>
        <v>1.1000000000000003E-4</v>
      </c>
      <c r="S99">
        <f t="shared" si="0"/>
        <v>0</v>
      </c>
      <c r="T99">
        <f t="shared" si="0"/>
        <v>1.7999999999999999E-2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-8.5999999999999987E-4</v>
      </c>
      <c r="AD99">
        <f t="shared" si="0"/>
        <v>3.4499999999999998E-4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4.7850000000000019E-3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8">
        <v>0</v>
      </c>
      <c r="C3" s="218">
        <v>8.6999999999999993</v>
      </c>
      <c r="D3" s="218">
        <v>0.97</v>
      </c>
      <c r="E3" s="218">
        <v>0</v>
      </c>
      <c r="F3" s="218">
        <v>0</v>
      </c>
      <c r="G3" s="218">
        <v>19.989999999999998</v>
      </c>
      <c r="H3" s="218">
        <v>0</v>
      </c>
      <c r="I3" s="218">
        <v>25.23</v>
      </c>
      <c r="J3" s="218">
        <v>2.02</v>
      </c>
      <c r="K3" s="218">
        <v>5.94</v>
      </c>
      <c r="L3" s="218">
        <v>373.59</v>
      </c>
      <c r="M3" s="218">
        <v>0.95</v>
      </c>
      <c r="N3" s="218">
        <v>1.21</v>
      </c>
      <c r="O3" s="218">
        <v>0</v>
      </c>
      <c r="P3" s="218">
        <v>1.41</v>
      </c>
      <c r="Q3" s="218">
        <v>6.85</v>
      </c>
      <c r="R3" s="218">
        <v>9.09</v>
      </c>
      <c r="S3" s="218">
        <v>4.54</v>
      </c>
      <c r="T3" s="218">
        <v>0</v>
      </c>
      <c r="U3" s="218">
        <v>1.94</v>
      </c>
      <c r="V3" s="218">
        <v>0.21</v>
      </c>
      <c r="W3" s="218">
        <v>0.42</v>
      </c>
      <c r="X3" s="218">
        <v>1.52</v>
      </c>
      <c r="Y3" s="218">
        <v>0</v>
      </c>
      <c r="Z3" s="218">
        <v>2.6</v>
      </c>
      <c r="AA3" s="218">
        <v>0.81</v>
      </c>
      <c r="AB3" s="218">
        <v>0</v>
      </c>
      <c r="AC3" s="218">
        <v>0.3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-1.33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</row>
    <row r="4" spans="1:42">
      <c r="A4" t="s">
        <v>46</v>
      </c>
      <c r="B4" s="218">
        <v>0</v>
      </c>
      <c r="C4" s="218">
        <v>8.6999999999999993</v>
      </c>
      <c r="D4" s="218">
        <v>0.97</v>
      </c>
      <c r="E4" s="218">
        <v>0</v>
      </c>
      <c r="F4" s="218">
        <v>0</v>
      </c>
      <c r="G4" s="218">
        <v>19.989999999999998</v>
      </c>
      <c r="H4" s="218">
        <v>0</v>
      </c>
      <c r="I4" s="218">
        <v>25.23</v>
      </c>
      <c r="J4" s="218">
        <v>2.02</v>
      </c>
      <c r="K4" s="218">
        <v>5.94</v>
      </c>
      <c r="L4" s="218">
        <v>373.59</v>
      </c>
      <c r="M4" s="218">
        <v>0.95</v>
      </c>
      <c r="N4" s="218">
        <v>1.21</v>
      </c>
      <c r="O4" s="218">
        <v>0</v>
      </c>
      <c r="P4" s="218">
        <v>1.41</v>
      </c>
      <c r="Q4" s="218">
        <v>6.85</v>
      </c>
      <c r="R4" s="218">
        <v>9.09</v>
      </c>
      <c r="S4" s="218">
        <v>4.54</v>
      </c>
      <c r="T4" s="218">
        <v>0</v>
      </c>
      <c r="U4" s="218">
        <v>1.79</v>
      </c>
      <c r="V4" s="218">
        <v>0.21</v>
      </c>
      <c r="W4" s="218">
        <v>0.42</v>
      </c>
      <c r="X4" s="218">
        <v>1.52</v>
      </c>
      <c r="Y4" s="218">
        <v>0</v>
      </c>
      <c r="Z4" s="218">
        <v>2.6</v>
      </c>
      <c r="AA4" s="218">
        <v>0.81</v>
      </c>
      <c r="AB4" s="218">
        <v>0</v>
      </c>
      <c r="AC4" s="218">
        <v>0.3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-1.33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</row>
    <row r="5" spans="1:42">
      <c r="A5" t="s">
        <v>47</v>
      </c>
      <c r="B5" s="218">
        <v>0</v>
      </c>
      <c r="C5" s="218">
        <v>8.6999999999999993</v>
      </c>
      <c r="D5" s="218">
        <v>0.97</v>
      </c>
      <c r="E5" s="218">
        <v>0</v>
      </c>
      <c r="F5" s="218">
        <v>0</v>
      </c>
      <c r="G5" s="218">
        <v>19.989999999999998</v>
      </c>
      <c r="H5" s="218">
        <v>0</v>
      </c>
      <c r="I5" s="218">
        <v>25.23</v>
      </c>
      <c r="J5" s="218">
        <v>2.02</v>
      </c>
      <c r="K5" s="218">
        <v>6.52</v>
      </c>
      <c r="L5" s="218">
        <v>373.59</v>
      </c>
      <c r="M5" s="218">
        <v>0.95</v>
      </c>
      <c r="N5" s="218">
        <v>1.21</v>
      </c>
      <c r="O5" s="218">
        <v>0</v>
      </c>
      <c r="P5" s="218">
        <v>1.39</v>
      </c>
      <c r="Q5" s="218">
        <v>6.85</v>
      </c>
      <c r="R5" s="218">
        <v>9.4700000000000006</v>
      </c>
      <c r="S5" s="218">
        <v>4.58</v>
      </c>
      <c r="T5" s="218">
        <v>0</v>
      </c>
      <c r="U5" s="218">
        <v>1.79</v>
      </c>
      <c r="V5" s="218">
        <v>3.11</v>
      </c>
      <c r="W5" s="218">
        <v>4.5599999999999996</v>
      </c>
      <c r="X5" s="218">
        <v>20.99</v>
      </c>
      <c r="Y5" s="218">
        <v>0</v>
      </c>
      <c r="Z5" s="218">
        <v>22.3</v>
      </c>
      <c r="AA5" s="218">
        <v>0.81</v>
      </c>
      <c r="AB5" s="218">
        <v>0</v>
      </c>
      <c r="AC5" s="218">
        <v>0.3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-1.33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</row>
    <row r="6" spans="1:42">
      <c r="A6" t="s">
        <v>48</v>
      </c>
      <c r="B6" s="218">
        <v>0</v>
      </c>
      <c r="C6" s="218">
        <v>8.6999999999999993</v>
      </c>
      <c r="D6" s="218">
        <v>0.97</v>
      </c>
      <c r="E6" s="218">
        <v>0</v>
      </c>
      <c r="F6" s="218">
        <v>0</v>
      </c>
      <c r="G6" s="218">
        <v>19.989999999999998</v>
      </c>
      <c r="H6" s="218">
        <v>0</v>
      </c>
      <c r="I6" s="218">
        <v>25.23</v>
      </c>
      <c r="J6" s="218">
        <v>2.02</v>
      </c>
      <c r="K6" s="218">
        <v>6.52</v>
      </c>
      <c r="L6" s="218">
        <v>373.59</v>
      </c>
      <c r="M6" s="218">
        <v>0.95</v>
      </c>
      <c r="N6" s="218">
        <v>1.21</v>
      </c>
      <c r="O6" s="218">
        <v>0</v>
      </c>
      <c r="P6" s="218">
        <v>1.39</v>
      </c>
      <c r="Q6" s="218">
        <v>6.85</v>
      </c>
      <c r="R6" s="218">
        <v>9.4700000000000006</v>
      </c>
      <c r="S6" s="218">
        <v>4.58</v>
      </c>
      <c r="T6" s="218">
        <v>0</v>
      </c>
      <c r="U6" s="218">
        <v>1.79</v>
      </c>
      <c r="V6" s="218">
        <v>4.43</v>
      </c>
      <c r="W6" s="218">
        <v>6.2</v>
      </c>
      <c r="X6" s="218">
        <v>30.76</v>
      </c>
      <c r="Y6" s="218">
        <v>0</v>
      </c>
      <c r="Z6" s="218">
        <v>41.49</v>
      </c>
      <c r="AA6" s="218">
        <v>0.81</v>
      </c>
      <c r="AB6" s="218">
        <v>0</v>
      </c>
      <c r="AC6" s="218">
        <v>0.3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-1.33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</row>
    <row r="7" spans="1:42">
      <c r="A7" t="s">
        <v>49</v>
      </c>
      <c r="B7" s="218">
        <v>0</v>
      </c>
      <c r="C7" s="218">
        <v>8.6999999999999993</v>
      </c>
      <c r="D7" s="218">
        <v>0.97</v>
      </c>
      <c r="E7" s="218">
        <v>0</v>
      </c>
      <c r="F7" s="218">
        <v>0</v>
      </c>
      <c r="G7" s="218">
        <v>19.989999999999998</v>
      </c>
      <c r="H7" s="218">
        <v>0</v>
      </c>
      <c r="I7" s="218">
        <v>25.23</v>
      </c>
      <c r="J7" s="218">
        <v>2.02</v>
      </c>
      <c r="K7" s="218">
        <v>4.84</v>
      </c>
      <c r="L7" s="218">
        <v>372.28</v>
      </c>
      <c r="M7" s="218">
        <v>0.95</v>
      </c>
      <c r="N7" s="218">
        <v>1.21</v>
      </c>
      <c r="O7" s="218">
        <v>0</v>
      </c>
      <c r="P7" s="218">
        <v>1.39</v>
      </c>
      <c r="Q7" s="218">
        <v>6.85</v>
      </c>
      <c r="R7" s="218">
        <v>7.46</v>
      </c>
      <c r="S7" s="218">
        <v>4.04</v>
      </c>
      <c r="T7" s="218">
        <v>0</v>
      </c>
      <c r="U7" s="218">
        <v>1.79</v>
      </c>
      <c r="V7" s="218">
        <v>4.43</v>
      </c>
      <c r="W7" s="218">
        <v>9.58</v>
      </c>
      <c r="X7" s="218">
        <v>30.76</v>
      </c>
      <c r="Y7" s="218">
        <v>0</v>
      </c>
      <c r="Z7" s="218">
        <v>63.19</v>
      </c>
      <c r="AA7" s="218">
        <v>0.81</v>
      </c>
      <c r="AB7" s="218">
        <v>0</v>
      </c>
      <c r="AC7" s="218">
        <v>0.3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-1.33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</row>
    <row r="8" spans="1:42">
      <c r="A8" t="s">
        <v>50</v>
      </c>
      <c r="B8" s="218">
        <v>0</v>
      </c>
      <c r="C8" s="218">
        <v>8.6999999999999993</v>
      </c>
      <c r="D8" s="218">
        <v>0.97</v>
      </c>
      <c r="E8" s="218">
        <v>0</v>
      </c>
      <c r="F8" s="218">
        <v>0</v>
      </c>
      <c r="G8" s="218">
        <v>19.989999999999998</v>
      </c>
      <c r="H8" s="218">
        <v>0</v>
      </c>
      <c r="I8" s="218">
        <v>25.23</v>
      </c>
      <c r="J8" s="218">
        <v>2.02</v>
      </c>
      <c r="K8" s="218">
        <v>5.55</v>
      </c>
      <c r="L8" s="218">
        <v>372.28</v>
      </c>
      <c r="M8" s="218">
        <v>0.95</v>
      </c>
      <c r="N8" s="218">
        <v>1.21</v>
      </c>
      <c r="O8" s="218">
        <v>0</v>
      </c>
      <c r="P8" s="218">
        <v>1.39</v>
      </c>
      <c r="Q8" s="218">
        <v>6.85</v>
      </c>
      <c r="R8" s="218">
        <v>7.72</v>
      </c>
      <c r="S8" s="218">
        <v>4.04</v>
      </c>
      <c r="T8" s="218">
        <v>0</v>
      </c>
      <c r="U8" s="218">
        <v>1.79</v>
      </c>
      <c r="V8" s="218">
        <v>4.43</v>
      </c>
      <c r="W8" s="218">
        <v>9.58</v>
      </c>
      <c r="X8" s="218">
        <v>30.76</v>
      </c>
      <c r="Y8" s="218">
        <v>0</v>
      </c>
      <c r="Z8" s="218">
        <v>63.19</v>
      </c>
      <c r="AA8" s="218">
        <v>0.81</v>
      </c>
      <c r="AB8" s="218">
        <v>0</v>
      </c>
      <c r="AC8" s="218">
        <v>0.3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-1.33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</row>
    <row r="9" spans="1:42">
      <c r="A9" t="s">
        <v>51</v>
      </c>
      <c r="B9" s="218">
        <v>0</v>
      </c>
      <c r="C9" s="218">
        <v>8.6999999999999993</v>
      </c>
      <c r="D9" s="218">
        <v>0.97</v>
      </c>
      <c r="E9" s="218">
        <v>0</v>
      </c>
      <c r="F9" s="218">
        <v>0</v>
      </c>
      <c r="G9" s="218">
        <v>19.989999999999998</v>
      </c>
      <c r="H9" s="218">
        <v>0</v>
      </c>
      <c r="I9" s="218">
        <v>25.23</v>
      </c>
      <c r="J9" s="218">
        <v>2.02</v>
      </c>
      <c r="K9" s="218">
        <v>6.26</v>
      </c>
      <c r="L9" s="218">
        <v>372.16</v>
      </c>
      <c r="M9" s="218">
        <v>0.95</v>
      </c>
      <c r="N9" s="218">
        <v>1.21</v>
      </c>
      <c r="O9" s="218">
        <v>0</v>
      </c>
      <c r="P9" s="218">
        <v>1.4</v>
      </c>
      <c r="Q9" s="218">
        <v>6.85</v>
      </c>
      <c r="R9" s="218">
        <v>6.73</v>
      </c>
      <c r="S9" s="218">
        <v>4.04</v>
      </c>
      <c r="T9" s="218">
        <v>0</v>
      </c>
      <c r="U9" s="218">
        <v>1.79</v>
      </c>
      <c r="V9" s="218">
        <v>4.43</v>
      </c>
      <c r="W9" s="218">
        <v>9.58</v>
      </c>
      <c r="X9" s="218">
        <v>30.76</v>
      </c>
      <c r="Y9" s="218">
        <v>0</v>
      </c>
      <c r="Z9" s="218">
        <v>63.19</v>
      </c>
      <c r="AA9" s="218">
        <v>0.81</v>
      </c>
      <c r="AB9" s="218">
        <v>0</v>
      </c>
      <c r="AC9" s="218">
        <v>0.3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-1.33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</row>
    <row r="10" spans="1:42">
      <c r="A10" t="s">
        <v>52</v>
      </c>
      <c r="B10" s="218">
        <v>0</v>
      </c>
      <c r="C10" s="218">
        <v>8.6999999999999993</v>
      </c>
      <c r="D10" s="218">
        <v>0.97</v>
      </c>
      <c r="E10" s="218">
        <v>0</v>
      </c>
      <c r="F10" s="218">
        <v>0</v>
      </c>
      <c r="G10" s="218">
        <v>19.989999999999998</v>
      </c>
      <c r="H10" s="218">
        <v>0</v>
      </c>
      <c r="I10" s="218">
        <v>25.23</v>
      </c>
      <c r="J10" s="218">
        <v>2.02</v>
      </c>
      <c r="K10" s="218">
        <v>6.97</v>
      </c>
      <c r="L10" s="218">
        <v>372.16</v>
      </c>
      <c r="M10" s="218">
        <v>0.95</v>
      </c>
      <c r="N10" s="218">
        <v>1.21</v>
      </c>
      <c r="O10" s="218">
        <v>0</v>
      </c>
      <c r="P10" s="218">
        <v>1.4</v>
      </c>
      <c r="Q10" s="218">
        <v>6.85</v>
      </c>
      <c r="R10" s="218">
        <v>6.73</v>
      </c>
      <c r="S10" s="218">
        <v>4.04</v>
      </c>
      <c r="T10" s="218">
        <v>0</v>
      </c>
      <c r="U10" s="218">
        <v>1.79</v>
      </c>
      <c r="V10" s="218">
        <v>4.43</v>
      </c>
      <c r="W10" s="218">
        <v>9.58</v>
      </c>
      <c r="X10" s="218">
        <v>30.76</v>
      </c>
      <c r="Y10" s="218">
        <v>0</v>
      </c>
      <c r="Z10" s="218">
        <v>63.19</v>
      </c>
      <c r="AA10" s="218">
        <v>0.81</v>
      </c>
      <c r="AB10" s="218">
        <v>0</v>
      </c>
      <c r="AC10" s="218">
        <v>0.3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-1.33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</row>
    <row r="11" spans="1:42">
      <c r="A11" t="s">
        <v>53</v>
      </c>
      <c r="B11" s="218">
        <v>0</v>
      </c>
      <c r="C11" s="218">
        <v>8.6999999999999993</v>
      </c>
      <c r="D11" s="218">
        <v>0.97</v>
      </c>
      <c r="E11" s="218">
        <v>0</v>
      </c>
      <c r="F11" s="218">
        <v>0</v>
      </c>
      <c r="G11" s="218">
        <v>19.989999999999998</v>
      </c>
      <c r="H11" s="218">
        <v>0</v>
      </c>
      <c r="I11" s="218">
        <v>25.23</v>
      </c>
      <c r="J11" s="218">
        <v>2.02</v>
      </c>
      <c r="K11" s="218">
        <v>5.53</v>
      </c>
      <c r="L11" s="218">
        <v>371.24</v>
      </c>
      <c r="M11" s="218">
        <v>0.95</v>
      </c>
      <c r="N11" s="218">
        <v>1.21</v>
      </c>
      <c r="O11" s="218">
        <v>0</v>
      </c>
      <c r="P11" s="218">
        <v>1.85</v>
      </c>
      <c r="Q11" s="218">
        <v>6.85</v>
      </c>
      <c r="R11" s="218">
        <v>6.68</v>
      </c>
      <c r="S11" s="218">
        <v>4.0199999999999996</v>
      </c>
      <c r="T11" s="218">
        <v>0</v>
      </c>
      <c r="U11" s="218">
        <v>1.79</v>
      </c>
      <c r="V11" s="218">
        <v>4.43</v>
      </c>
      <c r="W11" s="218">
        <v>9.58</v>
      </c>
      <c r="X11" s="218">
        <v>30.76</v>
      </c>
      <c r="Y11" s="218">
        <v>0</v>
      </c>
      <c r="Z11" s="218">
        <v>63.19</v>
      </c>
      <c r="AA11" s="218">
        <v>13.08</v>
      </c>
      <c r="AB11" s="218">
        <v>0</v>
      </c>
      <c r="AC11" s="218">
        <v>0.3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-1.33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</row>
    <row r="12" spans="1:42">
      <c r="A12" t="s">
        <v>54</v>
      </c>
      <c r="B12" s="218">
        <v>0</v>
      </c>
      <c r="C12" s="218">
        <v>8.6999999999999993</v>
      </c>
      <c r="D12" s="218">
        <v>0.97</v>
      </c>
      <c r="E12" s="218">
        <v>0</v>
      </c>
      <c r="F12" s="218">
        <v>0</v>
      </c>
      <c r="G12" s="218">
        <v>19.989999999999998</v>
      </c>
      <c r="H12" s="218">
        <v>0</v>
      </c>
      <c r="I12" s="218">
        <v>25.23</v>
      </c>
      <c r="J12" s="218">
        <v>2.02</v>
      </c>
      <c r="K12" s="218">
        <v>6.73</v>
      </c>
      <c r="L12" s="218">
        <v>371.24</v>
      </c>
      <c r="M12" s="218">
        <v>0.95</v>
      </c>
      <c r="N12" s="218">
        <v>1.21</v>
      </c>
      <c r="O12" s="218">
        <v>0</v>
      </c>
      <c r="P12" s="218">
        <v>1.85</v>
      </c>
      <c r="Q12" s="218">
        <v>6.85</v>
      </c>
      <c r="R12" s="218">
        <v>6.68</v>
      </c>
      <c r="S12" s="218">
        <v>4.0199999999999996</v>
      </c>
      <c r="T12" s="218">
        <v>0</v>
      </c>
      <c r="U12" s="218">
        <v>1.79</v>
      </c>
      <c r="V12" s="218">
        <v>4.43</v>
      </c>
      <c r="W12" s="218">
        <v>9.58</v>
      </c>
      <c r="X12" s="218">
        <v>30.76</v>
      </c>
      <c r="Y12" s="218">
        <v>0</v>
      </c>
      <c r="Z12" s="218">
        <v>63.19</v>
      </c>
      <c r="AA12" s="218">
        <v>13.08</v>
      </c>
      <c r="AB12" s="218">
        <v>0</v>
      </c>
      <c r="AC12" s="218">
        <v>0.3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-1.33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</row>
    <row r="13" spans="1:42">
      <c r="A13" t="s">
        <v>55</v>
      </c>
      <c r="B13" s="218">
        <v>0</v>
      </c>
      <c r="C13" s="218">
        <v>8.6999999999999993</v>
      </c>
      <c r="D13" s="218">
        <v>0.97</v>
      </c>
      <c r="E13" s="218">
        <v>0</v>
      </c>
      <c r="F13" s="218">
        <v>0</v>
      </c>
      <c r="G13" s="218">
        <v>19.989999999999998</v>
      </c>
      <c r="H13" s="218">
        <v>0</v>
      </c>
      <c r="I13" s="218">
        <v>25.23</v>
      </c>
      <c r="J13" s="218">
        <v>2.02</v>
      </c>
      <c r="K13" s="218">
        <v>7.1</v>
      </c>
      <c r="L13" s="218">
        <v>371.24</v>
      </c>
      <c r="M13" s="218">
        <v>0.95</v>
      </c>
      <c r="N13" s="218">
        <v>1.21</v>
      </c>
      <c r="O13" s="218">
        <v>0</v>
      </c>
      <c r="P13" s="218">
        <v>1.85</v>
      </c>
      <c r="Q13" s="218">
        <v>6.85</v>
      </c>
      <c r="R13" s="218">
        <v>6.68</v>
      </c>
      <c r="S13" s="218">
        <v>4.0199999999999996</v>
      </c>
      <c r="T13" s="218">
        <v>0</v>
      </c>
      <c r="U13" s="218">
        <v>1.79</v>
      </c>
      <c r="V13" s="218">
        <v>4.43</v>
      </c>
      <c r="W13" s="218">
        <v>10.32</v>
      </c>
      <c r="X13" s="218">
        <v>30.76</v>
      </c>
      <c r="Y13" s="218">
        <v>0</v>
      </c>
      <c r="Z13" s="218">
        <v>63.19</v>
      </c>
      <c r="AA13" s="218">
        <v>13.08</v>
      </c>
      <c r="AB13" s="218">
        <v>0</v>
      </c>
      <c r="AC13" s="218">
        <v>0.3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-1.33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</row>
    <row r="14" spans="1:42">
      <c r="A14" t="s">
        <v>56</v>
      </c>
      <c r="B14" s="218">
        <v>0</v>
      </c>
      <c r="C14" s="218">
        <v>8.6999999999999993</v>
      </c>
      <c r="D14" s="218">
        <v>0.97</v>
      </c>
      <c r="E14" s="218">
        <v>0</v>
      </c>
      <c r="F14" s="218">
        <v>0</v>
      </c>
      <c r="G14" s="218">
        <v>19.989999999999998</v>
      </c>
      <c r="H14" s="218">
        <v>0</v>
      </c>
      <c r="I14" s="218">
        <v>25.23</v>
      </c>
      <c r="J14" s="218">
        <v>2.02</v>
      </c>
      <c r="K14" s="218">
        <v>7.1</v>
      </c>
      <c r="L14" s="218">
        <v>371.24</v>
      </c>
      <c r="M14" s="218">
        <v>0.95</v>
      </c>
      <c r="N14" s="218">
        <v>1.21</v>
      </c>
      <c r="O14" s="218">
        <v>0</v>
      </c>
      <c r="P14" s="218">
        <v>1.85</v>
      </c>
      <c r="Q14" s="218">
        <v>6.85</v>
      </c>
      <c r="R14" s="218">
        <v>6.68</v>
      </c>
      <c r="S14" s="218">
        <v>4.0199999999999996</v>
      </c>
      <c r="T14" s="218">
        <v>0</v>
      </c>
      <c r="U14" s="218">
        <v>1.79</v>
      </c>
      <c r="V14" s="218">
        <v>4.43</v>
      </c>
      <c r="W14" s="218">
        <v>10.32</v>
      </c>
      <c r="X14" s="218">
        <v>30.76</v>
      </c>
      <c r="Y14" s="218">
        <v>0</v>
      </c>
      <c r="Z14" s="218">
        <v>63.19</v>
      </c>
      <c r="AA14" s="218">
        <v>13.08</v>
      </c>
      <c r="AB14" s="218">
        <v>0</v>
      </c>
      <c r="AC14" s="218">
        <v>0.3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-1.33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</row>
    <row r="15" spans="1:42">
      <c r="A15" t="s">
        <v>57</v>
      </c>
      <c r="B15" s="218">
        <v>0</v>
      </c>
      <c r="C15" s="218">
        <v>8.6999999999999993</v>
      </c>
      <c r="D15" s="218">
        <v>0.97</v>
      </c>
      <c r="E15" s="218">
        <v>0</v>
      </c>
      <c r="F15" s="218">
        <v>0</v>
      </c>
      <c r="G15" s="218">
        <v>19.989999999999998</v>
      </c>
      <c r="H15" s="218">
        <v>0</v>
      </c>
      <c r="I15" s="218">
        <v>25.23</v>
      </c>
      <c r="J15" s="218">
        <v>2.02</v>
      </c>
      <c r="K15" s="218">
        <v>7.1</v>
      </c>
      <c r="L15" s="218">
        <v>371.24</v>
      </c>
      <c r="M15" s="218">
        <v>0.95</v>
      </c>
      <c r="N15" s="218">
        <v>1.21</v>
      </c>
      <c r="O15" s="218">
        <v>0</v>
      </c>
      <c r="P15" s="218">
        <v>1.85</v>
      </c>
      <c r="Q15" s="218">
        <v>6.85</v>
      </c>
      <c r="R15" s="218">
        <v>6.68</v>
      </c>
      <c r="S15" s="218">
        <v>4.0199999999999996</v>
      </c>
      <c r="T15" s="218">
        <v>0</v>
      </c>
      <c r="U15" s="218">
        <v>1.79</v>
      </c>
      <c r="V15" s="218">
        <v>4.43</v>
      </c>
      <c r="W15" s="218">
        <v>11.34</v>
      </c>
      <c r="X15" s="218">
        <v>30.76</v>
      </c>
      <c r="Y15" s="218">
        <v>0</v>
      </c>
      <c r="Z15" s="218">
        <v>63.19</v>
      </c>
      <c r="AA15" s="218">
        <v>13.08</v>
      </c>
      <c r="AB15" s="218">
        <v>0</v>
      </c>
      <c r="AC15" s="218">
        <v>0.3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-1.33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</row>
    <row r="16" spans="1:42">
      <c r="A16" t="s">
        <v>58</v>
      </c>
      <c r="B16" s="218">
        <v>0</v>
      </c>
      <c r="C16" s="218">
        <v>8.6999999999999993</v>
      </c>
      <c r="D16" s="218">
        <v>0.97</v>
      </c>
      <c r="E16" s="218">
        <v>0</v>
      </c>
      <c r="F16" s="218">
        <v>0</v>
      </c>
      <c r="G16" s="218">
        <v>19.989999999999998</v>
      </c>
      <c r="H16" s="218">
        <v>0</v>
      </c>
      <c r="I16" s="218">
        <v>25.23</v>
      </c>
      <c r="J16" s="218">
        <v>2.02</v>
      </c>
      <c r="K16" s="218">
        <v>7.1</v>
      </c>
      <c r="L16" s="218">
        <v>371.24</v>
      </c>
      <c r="M16" s="218">
        <v>0.95</v>
      </c>
      <c r="N16" s="218">
        <v>1.21</v>
      </c>
      <c r="O16" s="218">
        <v>0</v>
      </c>
      <c r="P16" s="218">
        <v>1.85</v>
      </c>
      <c r="Q16" s="218">
        <v>6.85</v>
      </c>
      <c r="R16" s="218">
        <v>6.68</v>
      </c>
      <c r="S16" s="218">
        <v>4.0199999999999996</v>
      </c>
      <c r="T16" s="218">
        <v>0</v>
      </c>
      <c r="U16" s="218">
        <v>1.79</v>
      </c>
      <c r="V16" s="218">
        <v>4.43</v>
      </c>
      <c r="W16" s="218">
        <v>11.34</v>
      </c>
      <c r="X16" s="218">
        <v>30.76</v>
      </c>
      <c r="Y16" s="218">
        <v>0</v>
      </c>
      <c r="Z16" s="218">
        <v>63.19</v>
      </c>
      <c r="AA16" s="218">
        <v>13.08</v>
      </c>
      <c r="AB16" s="218">
        <v>0</v>
      </c>
      <c r="AC16" s="218">
        <v>0.3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-1.33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</row>
    <row r="17" spans="1:42">
      <c r="A17" t="s">
        <v>59</v>
      </c>
      <c r="B17" s="218">
        <v>0</v>
      </c>
      <c r="C17" s="218">
        <v>8.6999999999999993</v>
      </c>
      <c r="D17" s="218">
        <v>0.97</v>
      </c>
      <c r="E17" s="218">
        <v>0</v>
      </c>
      <c r="F17" s="218">
        <v>0</v>
      </c>
      <c r="G17" s="218">
        <v>19.989999999999998</v>
      </c>
      <c r="H17" s="218">
        <v>0</v>
      </c>
      <c r="I17" s="218">
        <v>25.23</v>
      </c>
      <c r="J17" s="218">
        <v>2.02</v>
      </c>
      <c r="K17" s="218">
        <v>7.1</v>
      </c>
      <c r="L17" s="218">
        <v>371.24</v>
      </c>
      <c r="M17" s="218">
        <v>0.95</v>
      </c>
      <c r="N17" s="218">
        <v>1.21</v>
      </c>
      <c r="O17" s="218">
        <v>0</v>
      </c>
      <c r="P17" s="218">
        <v>1.85</v>
      </c>
      <c r="Q17" s="218">
        <v>6.85</v>
      </c>
      <c r="R17" s="218">
        <v>6.68</v>
      </c>
      <c r="S17" s="218">
        <v>4.0199999999999996</v>
      </c>
      <c r="T17" s="218">
        <v>0</v>
      </c>
      <c r="U17" s="218">
        <v>1.79</v>
      </c>
      <c r="V17" s="218">
        <v>4.3600000000000003</v>
      </c>
      <c r="W17" s="218">
        <v>11.34</v>
      </c>
      <c r="X17" s="218">
        <v>30.76</v>
      </c>
      <c r="Y17" s="218">
        <v>0</v>
      </c>
      <c r="Z17" s="218">
        <v>63.19</v>
      </c>
      <c r="AA17" s="218">
        <v>13.08</v>
      </c>
      <c r="AB17" s="218">
        <v>0</v>
      </c>
      <c r="AC17" s="218">
        <v>0.3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-1.33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</row>
    <row r="18" spans="1:42">
      <c r="A18" t="s">
        <v>60</v>
      </c>
      <c r="B18" s="218">
        <v>0</v>
      </c>
      <c r="C18" s="218">
        <v>8.6999999999999993</v>
      </c>
      <c r="D18" s="218">
        <v>0.97</v>
      </c>
      <c r="E18" s="218">
        <v>0</v>
      </c>
      <c r="F18" s="218">
        <v>0</v>
      </c>
      <c r="G18" s="218">
        <v>19.989999999999998</v>
      </c>
      <c r="H18" s="218">
        <v>0</v>
      </c>
      <c r="I18" s="218">
        <v>25.23</v>
      </c>
      <c r="J18" s="218">
        <v>2.02</v>
      </c>
      <c r="K18" s="218">
        <v>7.1</v>
      </c>
      <c r="L18" s="218">
        <v>371.24</v>
      </c>
      <c r="M18" s="218">
        <v>0.95</v>
      </c>
      <c r="N18" s="218">
        <v>1.21</v>
      </c>
      <c r="O18" s="218">
        <v>0</v>
      </c>
      <c r="P18" s="218">
        <v>1.85</v>
      </c>
      <c r="Q18" s="218">
        <v>6.85</v>
      </c>
      <c r="R18" s="218">
        <v>6.68</v>
      </c>
      <c r="S18" s="218">
        <v>4.0199999999999996</v>
      </c>
      <c r="T18" s="218">
        <v>0</v>
      </c>
      <c r="U18" s="218">
        <v>1.79</v>
      </c>
      <c r="V18" s="218">
        <v>4.43</v>
      </c>
      <c r="W18" s="218">
        <v>11.34</v>
      </c>
      <c r="X18" s="218">
        <v>30.76</v>
      </c>
      <c r="Y18" s="218">
        <v>0</v>
      </c>
      <c r="Z18" s="218">
        <v>63.19</v>
      </c>
      <c r="AA18" s="218">
        <v>13.08</v>
      </c>
      <c r="AB18" s="218">
        <v>0</v>
      </c>
      <c r="AC18" s="218">
        <v>0.3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-1.33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</row>
    <row r="19" spans="1:42">
      <c r="A19" t="s">
        <v>61</v>
      </c>
      <c r="B19" s="218">
        <v>0</v>
      </c>
      <c r="C19" s="218">
        <v>8.6999999999999993</v>
      </c>
      <c r="D19" s="218">
        <v>0.97</v>
      </c>
      <c r="E19" s="218">
        <v>0</v>
      </c>
      <c r="F19" s="218">
        <v>0</v>
      </c>
      <c r="G19" s="218">
        <v>19.989999999999998</v>
      </c>
      <c r="H19" s="218">
        <v>0</v>
      </c>
      <c r="I19" s="218">
        <v>25.23</v>
      </c>
      <c r="J19" s="218">
        <v>2.02</v>
      </c>
      <c r="K19" s="218">
        <v>7.1</v>
      </c>
      <c r="L19" s="218">
        <v>371.24</v>
      </c>
      <c r="M19" s="218">
        <v>0.95</v>
      </c>
      <c r="N19" s="218">
        <v>1.21</v>
      </c>
      <c r="O19" s="218">
        <v>0</v>
      </c>
      <c r="P19" s="218">
        <v>1.85</v>
      </c>
      <c r="Q19" s="218">
        <v>6.85</v>
      </c>
      <c r="R19" s="218">
        <v>0</v>
      </c>
      <c r="S19" s="218">
        <v>4.0199999999999996</v>
      </c>
      <c r="T19" s="218">
        <v>0</v>
      </c>
      <c r="U19" s="218">
        <v>1.79</v>
      </c>
      <c r="V19" s="218">
        <v>0.21</v>
      </c>
      <c r="W19" s="218">
        <v>2.1800000000000002</v>
      </c>
      <c r="X19" s="218">
        <v>1.52</v>
      </c>
      <c r="Y19" s="218">
        <v>0</v>
      </c>
      <c r="Z19" s="218">
        <v>8.2799999999999994</v>
      </c>
      <c r="AA19" s="218">
        <v>4.88</v>
      </c>
      <c r="AB19" s="218">
        <v>0</v>
      </c>
      <c r="AC19" s="218">
        <v>0.3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-1.33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</row>
    <row r="20" spans="1:42">
      <c r="A20" t="s">
        <v>62</v>
      </c>
      <c r="B20" s="218">
        <v>0</v>
      </c>
      <c r="C20" s="218">
        <v>8.6999999999999993</v>
      </c>
      <c r="D20" s="218">
        <v>0.97</v>
      </c>
      <c r="E20" s="218">
        <v>0</v>
      </c>
      <c r="F20" s="218">
        <v>0</v>
      </c>
      <c r="G20" s="218">
        <v>19.989999999999998</v>
      </c>
      <c r="H20" s="218">
        <v>0</v>
      </c>
      <c r="I20" s="218">
        <v>25.23</v>
      </c>
      <c r="J20" s="218">
        <v>2.02</v>
      </c>
      <c r="K20" s="218">
        <v>7.1</v>
      </c>
      <c r="L20" s="218">
        <v>372.16</v>
      </c>
      <c r="M20" s="218">
        <v>0.95</v>
      </c>
      <c r="N20" s="218">
        <v>1.21</v>
      </c>
      <c r="O20" s="218">
        <v>0</v>
      </c>
      <c r="P20" s="218">
        <v>1.85</v>
      </c>
      <c r="Q20" s="218">
        <v>6.85</v>
      </c>
      <c r="R20" s="218">
        <v>6.73</v>
      </c>
      <c r="S20" s="218">
        <v>4.04</v>
      </c>
      <c r="T20" s="218">
        <v>0</v>
      </c>
      <c r="U20" s="218">
        <v>1.79</v>
      </c>
      <c r="V20" s="218">
        <v>4.43</v>
      </c>
      <c r="W20" s="218">
        <v>11.34</v>
      </c>
      <c r="X20" s="218">
        <v>1.52</v>
      </c>
      <c r="Y20" s="218">
        <v>0</v>
      </c>
      <c r="Z20" s="218">
        <v>2.6</v>
      </c>
      <c r="AA20" s="218">
        <v>13.08</v>
      </c>
      <c r="AB20" s="218">
        <v>0</v>
      </c>
      <c r="AC20" s="218">
        <v>0.3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-1.33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</row>
    <row r="21" spans="1:42">
      <c r="A21" t="s">
        <v>63</v>
      </c>
      <c r="B21" s="218">
        <v>0</v>
      </c>
      <c r="C21" s="218">
        <v>8.6999999999999993</v>
      </c>
      <c r="D21" s="218">
        <v>0.97</v>
      </c>
      <c r="E21" s="218">
        <v>0</v>
      </c>
      <c r="F21" s="218">
        <v>0</v>
      </c>
      <c r="G21" s="218">
        <v>19.989999999999998</v>
      </c>
      <c r="H21" s="218">
        <v>0</v>
      </c>
      <c r="I21" s="218">
        <v>25.23</v>
      </c>
      <c r="J21" s="218">
        <v>2.02</v>
      </c>
      <c r="K21" s="218">
        <v>7.1</v>
      </c>
      <c r="L21" s="218">
        <v>372.16</v>
      </c>
      <c r="M21" s="218">
        <v>0.95</v>
      </c>
      <c r="N21" s="218">
        <v>1.21</v>
      </c>
      <c r="O21" s="218">
        <v>0</v>
      </c>
      <c r="P21" s="218">
        <v>1.02</v>
      </c>
      <c r="Q21" s="218">
        <v>6.85</v>
      </c>
      <c r="R21" s="218">
        <v>7.72</v>
      </c>
      <c r="S21" s="218">
        <v>4.04</v>
      </c>
      <c r="T21" s="218">
        <v>0</v>
      </c>
      <c r="U21" s="218">
        <v>1.79</v>
      </c>
      <c r="V21" s="218">
        <v>4.43</v>
      </c>
      <c r="W21" s="218">
        <v>11.34</v>
      </c>
      <c r="X21" s="218">
        <v>30.76</v>
      </c>
      <c r="Y21" s="218">
        <v>0</v>
      </c>
      <c r="Z21" s="218">
        <v>53.94</v>
      </c>
      <c r="AA21" s="218">
        <v>13.08</v>
      </c>
      <c r="AB21" s="218">
        <v>0</v>
      </c>
      <c r="AC21" s="218">
        <v>0.3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-1.33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</row>
    <row r="22" spans="1:42">
      <c r="A22" t="s">
        <v>64</v>
      </c>
      <c r="B22" s="218">
        <v>0</v>
      </c>
      <c r="C22" s="218">
        <v>8.6999999999999993</v>
      </c>
      <c r="D22" s="218">
        <v>0.97</v>
      </c>
      <c r="E22" s="218">
        <v>0</v>
      </c>
      <c r="F22" s="218">
        <v>0</v>
      </c>
      <c r="G22" s="218">
        <v>19.989999999999998</v>
      </c>
      <c r="H22" s="218">
        <v>0</v>
      </c>
      <c r="I22" s="218">
        <v>25.23</v>
      </c>
      <c r="J22" s="218">
        <v>2.02</v>
      </c>
      <c r="K22" s="218">
        <v>7.1</v>
      </c>
      <c r="L22" s="218">
        <v>372.16</v>
      </c>
      <c r="M22" s="218">
        <v>0.95</v>
      </c>
      <c r="N22" s="218">
        <v>1.21</v>
      </c>
      <c r="O22" s="218">
        <v>0</v>
      </c>
      <c r="P22" s="218">
        <v>1.02</v>
      </c>
      <c r="Q22" s="218">
        <v>6.85</v>
      </c>
      <c r="R22" s="218">
        <v>7.72</v>
      </c>
      <c r="S22" s="218">
        <v>4.04</v>
      </c>
      <c r="T22" s="218">
        <v>0</v>
      </c>
      <c r="U22" s="218">
        <v>1.79</v>
      </c>
      <c r="V22" s="218">
        <v>4.43</v>
      </c>
      <c r="W22" s="218">
        <v>11.34</v>
      </c>
      <c r="X22" s="218">
        <v>30.76</v>
      </c>
      <c r="Y22" s="218">
        <v>0</v>
      </c>
      <c r="Z22" s="218">
        <v>63.19</v>
      </c>
      <c r="AA22" s="218">
        <v>13.08</v>
      </c>
      <c r="AB22" s="218">
        <v>0</v>
      </c>
      <c r="AC22" s="218">
        <v>0.3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-1.33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</row>
    <row r="23" spans="1:42">
      <c r="A23" t="s">
        <v>65</v>
      </c>
      <c r="B23" s="218">
        <v>0</v>
      </c>
      <c r="C23" s="218">
        <v>8.6999999999999993</v>
      </c>
      <c r="D23" s="218">
        <v>0.97</v>
      </c>
      <c r="E23" s="218">
        <v>0</v>
      </c>
      <c r="F23" s="218">
        <v>0</v>
      </c>
      <c r="G23" s="218">
        <v>19.989999999999998</v>
      </c>
      <c r="H23" s="218">
        <v>0</v>
      </c>
      <c r="I23" s="218">
        <v>25.23</v>
      </c>
      <c r="J23" s="218">
        <v>2.02</v>
      </c>
      <c r="K23" s="218">
        <v>7.1</v>
      </c>
      <c r="L23" s="218">
        <v>373.59</v>
      </c>
      <c r="M23" s="218">
        <v>0.95</v>
      </c>
      <c r="N23" s="218">
        <v>1.21</v>
      </c>
      <c r="O23" s="218">
        <v>0</v>
      </c>
      <c r="P23" s="218">
        <v>1.02</v>
      </c>
      <c r="Q23" s="218">
        <v>6.85</v>
      </c>
      <c r="R23" s="218">
        <v>0</v>
      </c>
      <c r="S23" s="218">
        <v>4.04</v>
      </c>
      <c r="T23" s="218">
        <v>0</v>
      </c>
      <c r="U23" s="218">
        <v>1.79</v>
      </c>
      <c r="V23" s="218">
        <v>0.21</v>
      </c>
      <c r="W23" s="218">
        <v>2.1800000000000002</v>
      </c>
      <c r="X23" s="218">
        <v>1.52</v>
      </c>
      <c r="Y23" s="218">
        <v>0</v>
      </c>
      <c r="Z23" s="218">
        <v>8.2799999999999994</v>
      </c>
      <c r="AA23" s="218">
        <v>4.88</v>
      </c>
      <c r="AB23" s="218">
        <v>0</v>
      </c>
      <c r="AC23" s="218">
        <v>0.3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-1.33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</row>
    <row r="24" spans="1:42">
      <c r="A24" t="s">
        <v>66</v>
      </c>
      <c r="B24" s="218">
        <v>0</v>
      </c>
      <c r="C24" s="218">
        <v>8.6999999999999993</v>
      </c>
      <c r="D24" s="218">
        <v>0.97</v>
      </c>
      <c r="E24" s="218">
        <v>0</v>
      </c>
      <c r="F24" s="218">
        <v>0</v>
      </c>
      <c r="G24" s="218">
        <v>19.989999999999998</v>
      </c>
      <c r="H24" s="218">
        <v>0</v>
      </c>
      <c r="I24" s="218">
        <v>25.23</v>
      </c>
      <c r="J24" s="218">
        <v>1.68</v>
      </c>
      <c r="K24" s="218">
        <v>7.1</v>
      </c>
      <c r="L24" s="218">
        <v>373.59</v>
      </c>
      <c r="M24" s="218">
        <v>0.95</v>
      </c>
      <c r="N24" s="218">
        <v>1.21</v>
      </c>
      <c r="O24" s="218">
        <v>0</v>
      </c>
      <c r="P24" s="218">
        <v>1.02</v>
      </c>
      <c r="Q24" s="218">
        <v>6.85</v>
      </c>
      <c r="R24" s="218">
        <v>0</v>
      </c>
      <c r="S24" s="218">
        <v>4.04</v>
      </c>
      <c r="T24" s="218">
        <v>0</v>
      </c>
      <c r="U24" s="218">
        <v>1.79</v>
      </c>
      <c r="V24" s="218">
        <v>0.21</v>
      </c>
      <c r="W24" s="218">
        <v>2.1800000000000002</v>
      </c>
      <c r="X24" s="218">
        <v>1.52</v>
      </c>
      <c r="Y24" s="218">
        <v>0</v>
      </c>
      <c r="Z24" s="218">
        <v>2.6</v>
      </c>
      <c r="AA24" s="218">
        <v>4.88</v>
      </c>
      <c r="AB24" s="218">
        <v>0</v>
      </c>
      <c r="AC24" s="218">
        <v>0.3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-1.33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</row>
    <row r="25" spans="1:42">
      <c r="A25" t="s">
        <v>67</v>
      </c>
      <c r="B25" s="218">
        <v>0</v>
      </c>
      <c r="C25" s="218">
        <v>8.6999999999999993</v>
      </c>
      <c r="D25" s="218">
        <v>0.97</v>
      </c>
      <c r="E25" s="218">
        <v>0</v>
      </c>
      <c r="F25" s="218">
        <v>0</v>
      </c>
      <c r="G25" s="218">
        <v>19.989999999999998</v>
      </c>
      <c r="H25" s="218">
        <v>0</v>
      </c>
      <c r="I25" s="218">
        <v>25.23</v>
      </c>
      <c r="J25" s="218">
        <v>1.68</v>
      </c>
      <c r="K25" s="218">
        <v>7.1</v>
      </c>
      <c r="L25" s="218">
        <v>373.59</v>
      </c>
      <c r="M25" s="218">
        <v>0.95</v>
      </c>
      <c r="N25" s="218">
        <v>1.21</v>
      </c>
      <c r="O25" s="218">
        <v>0</v>
      </c>
      <c r="P25" s="218">
        <v>1.02</v>
      </c>
      <c r="Q25" s="218">
        <v>6.85</v>
      </c>
      <c r="R25" s="218">
        <v>0</v>
      </c>
      <c r="S25" s="218">
        <v>4.04</v>
      </c>
      <c r="T25" s="218">
        <v>0</v>
      </c>
      <c r="U25" s="218">
        <v>1.79</v>
      </c>
      <c r="V25" s="218">
        <v>0.21</v>
      </c>
      <c r="W25" s="218">
        <v>2.1800000000000002</v>
      </c>
      <c r="X25" s="218">
        <v>1.52</v>
      </c>
      <c r="Y25" s="218">
        <v>0</v>
      </c>
      <c r="Z25" s="218">
        <v>2.6</v>
      </c>
      <c r="AA25" s="218">
        <v>4.88</v>
      </c>
      <c r="AB25" s="218">
        <v>0</v>
      </c>
      <c r="AC25" s="218">
        <v>0.3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1.31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</row>
    <row r="26" spans="1:42">
      <c r="A26" t="s">
        <v>68</v>
      </c>
      <c r="B26" s="218">
        <v>0</v>
      </c>
      <c r="C26" s="218">
        <v>8.6999999999999993</v>
      </c>
      <c r="D26" s="218">
        <v>0.97</v>
      </c>
      <c r="E26" s="218">
        <v>0</v>
      </c>
      <c r="F26" s="218">
        <v>0</v>
      </c>
      <c r="G26" s="218">
        <v>19.989999999999998</v>
      </c>
      <c r="H26" s="218">
        <v>0</v>
      </c>
      <c r="I26" s="218">
        <v>25.23</v>
      </c>
      <c r="J26" s="218">
        <v>1.68</v>
      </c>
      <c r="K26" s="218">
        <v>7.1</v>
      </c>
      <c r="L26" s="218">
        <v>373.59</v>
      </c>
      <c r="M26" s="218">
        <v>0.95</v>
      </c>
      <c r="N26" s="218">
        <v>1.21</v>
      </c>
      <c r="O26" s="218">
        <v>0</v>
      </c>
      <c r="P26" s="218">
        <v>1.02</v>
      </c>
      <c r="Q26" s="218">
        <v>6.85</v>
      </c>
      <c r="R26" s="218">
        <v>7.97</v>
      </c>
      <c r="S26" s="218">
        <v>4.04</v>
      </c>
      <c r="T26" s="218">
        <v>0</v>
      </c>
      <c r="U26" s="218">
        <v>1.79</v>
      </c>
      <c r="V26" s="218">
        <v>4.43</v>
      </c>
      <c r="W26" s="218">
        <v>11.34</v>
      </c>
      <c r="X26" s="218">
        <v>30.76</v>
      </c>
      <c r="Y26" s="218">
        <v>0</v>
      </c>
      <c r="Z26" s="218">
        <v>54.97</v>
      </c>
      <c r="AA26" s="218">
        <v>13.08</v>
      </c>
      <c r="AB26" s="218">
        <v>0</v>
      </c>
      <c r="AC26" s="218">
        <v>0.3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1.31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</row>
    <row r="27" spans="1:42">
      <c r="A27" t="s">
        <v>69</v>
      </c>
      <c r="B27" s="218">
        <v>0</v>
      </c>
      <c r="C27" s="218">
        <v>11.11</v>
      </c>
      <c r="D27" s="218">
        <v>0</v>
      </c>
      <c r="E27" s="218">
        <v>0</v>
      </c>
      <c r="F27" s="218">
        <v>0</v>
      </c>
      <c r="G27" s="218">
        <v>19.989999999999998</v>
      </c>
      <c r="H27" s="218">
        <v>0</v>
      </c>
      <c r="I27" s="218">
        <v>23.21</v>
      </c>
      <c r="J27" s="218">
        <v>1.68</v>
      </c>
      <c r="K27" s="218">
        <v>7.11</v>
      </c>
      <c r="L27" s="218">
        <v>373.59</v>
      </c>
      <c r="M27" s="218">
        <v>0.95</v>
      </c>
      <c r="N27" s="218">
        <v>1.21</v>
      </c>
      <c r="O27" s="218">
        <v>0</v>
      </c>
      <c r="P27" s="218">
        <v>1.48</v>
      </c>
      <c r="Q27" s="218">
        <v>6.85</v>
      </c>
      <c r="R27" s="218">
        <v>10.35</v>
      </c>
      <c r="S27" s="218">
        <v>4.1900000000000004</v>
      </c>
      <c r="T27" s="218">
        <v>0</v>
      </c>
      <c r="U27" s="218">
        <v>1.79</v>
      </c>
      <c r="V27" s="218">
        <v>4.43</v>
      </c>
      <c r="W27" s="218">
        <v>11.34</v>
      </c>
      <c r="X27" s="218">
        <v>30.76</v>
      </c>
      <c r="Y27" s="218">
        <v>0</v>
      </c>
      <c r="Z27" s="218">
        <v>63.19</v>
      </c>
      <c r="AA27" s="218">
        <v>13.08</v>
      </c>
      <c r="AB27" s="218">
        <v>0</v>
      </c>
      <c r="AC27" s="218">
        <v>0.3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1.31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</row>
    <row r="28" spans="1:42">
      <c r="A28" t="s">
        <v>70</v>
      </c>
      <c r="B28" s="218">
        <v>0</v>
      </c>
      <c r="C28" s="218">
        <v>11.11</v>
      </c>
      <c r="D28" s="218">
        <v>0</v>
      </c>
      <c r="E28" s="218">
        <v>0</v>
      </c>
      <c r="F28" s="218">
        <v>0</v>
      </c>
      <c r="G28" s="218">
        <v>19.989999999999998</v>
      </c>
      <c r="H28" s="218">
        <v>0</v>
      </c>
      <c r="I28" s="218">
        <v>23.21</v>
      </c>
      <c r="J28" s="218">
        <v>1.68</v>
      </c>
      <c r="K28" s="218">
        <v>7.11</v>
      </c>
      <c r="L28" s="218">
        <v>373.59</v>
      </c>
      <c r="M28" s="218">
        <v>0.95</v>
      </c>
      <c r="N28" s="218">
        <v>1.21</v>
      </c>
      <c r="O28" s="218">
        <v>0</v>
      </c>
      <c r="P28" s="218">
        <v>1.45</v>
      </c>
      <c r="Q28" s="218">
        <v>6.85</v>
      </c>
      <c r="R28" s="218">
        <v>10.35</v>
      </c>
      <c r="S28" s="218">
        <v>4.1900000000000004</v>
      </c>
      <c r="T28" s="218">
        <v>0</v>
      </c>
      <c r="U28" s="218">
        <v>1.79</v>
      </c>
      <c r="V28" s="218">
        <v>4.43</v>
      </c>
      <c r="W28" s="218">
        <v>11.34</v>
      </c>
      <c r="X28" s="218">
        <v>30.76</v>
      </c>
      <c r="Y28" s="218">
        <v>0</v>
      </c>
      <c r="Z28" s="218">
        <v>63.19</v>
      </c>
      <c r="AA28" s="218">
        <v>13.08</v>
      </c>
      <c r="AB28" s="218">
        <v>0</v>
      </c>
      <c r="AC28" s="218">
        <v>0.3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1.31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</row>
    <row r="29" spans="1:42">
      <c r="A29" t="s">
        <v>71</v>
      </c>
      <c r="B29" s="218">
        <v>0</v>
      </c>
      <c r="C29" s="218">
        <v>11.11</v>
      </c>
      <c r="D29" s="218">
        <v>0</v>
      </c>
      <c r="E29" s="218">
        <v>0</v>
      </c>
      <c r="F29" s="218">
        <v>0</v>
      </c>
      <c r="G29" s="218">
        <v>19.989999999999998</v>
      </c>
      <c r="H29" s="218">
        <v>0</v>
      </c>
      <c r="I29" s="218">
        <v>23.21</v>
      </c>
      <c r="J29" s="218">
        <v>1.68</v>
      </c>
      <c r="K29" s="218">
        <v>7.11</v>
      </c>
      <c r="L29" s="218">
        <v>373.59</v>
      </c>
      <c r="M29" s="218">
        <v>0.95</v>
      </c>
      <c r="N29" s="218">
        <v>1.21</v>
      </c>
      <c r="O29" s="218">
        <v>0</v>
      </c>
      <c r="P29" s="218">
        <v>1.45</v>
      </c>
      <c r="Q29" s="218">
        <v>6.85</v>
      </c>
      <c r="R29" s="218">
        <v>11.08</v>
      </c>
      <c r="S29" s="218">
        <v>4.1900000000000004</v>
      </c>
      <c r="T29" s="218">
        <v>0</v>
      </c>
      <c r="U29" s="218">
        <v>1.79</v>
      </c>
      <c r="V29" s="218">
        <v>4.43</v>
      </c>
      <c r="W29" s="218">
        <v>11.07</v>
      </c>
      <c r="X29" s="218">
        <v>30.76</v>
      </c>
      <c r="Y29" s="218">
        <v>0</v>
      </c>
      <c r="Z29" s="218">
        <v>63.19</v>
      </c>
      <c r="AA29" s="218">
        <v>13.08</v>
      </c>
      <c r="AB29" s="218">
        <v>0</v>
      </c>
      <c r="AC29" s="218">
        <v>0.3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1.31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</row>
    <row r="30" spans="1:42">
      <c r="A30" t="s">
        <v>72</v>
      </c>
      <c r="B30" s="218">
        <v>0</v>
      </c>
      <c r="C30" s="218">
        <v>11.11</v>
      </c>
      <c r="D30" s="218">
        <v>0</v>
      </c>
      <c r="E30" s="218">
        <v>0</v>
      </c>
      <c r="F30" s="218">
        <v>0</v>
      </c>
      <c r="G30" s="218">
        <v>19.989999999999998</v>
      </c>
      <c r="H30" s="218">
        <v>0</v>
      </c>
      <c r="I30" s="218">
        <v>23.21</v>
      </c>
      <c r="J30" s="218">
        <v>1.68</v>
      </c>
      <c r="K30" s="218">
        <v>7.11</v>
      </c>
      <c r="L30" s="218">
        <v>373.59</v>
      </c>
      <c r="M30" s="218">
        <v>0.95</v>
      </c>
      <c r="N30" s="218">
        <v>1.21</v>
      </c>
      <c r="O30" s="218">
        <v>0</v>
      </c>
      <c r="P30" s="218">
        <v>1.45</v>
      </c>
      <c r="Q30" s="218">
        <v>6.85</v>
      </c>
      <c r="R30" s="218">
        <v>11.08</v>
      </c>
      <c r="S30" s="218">
        <v>4.1900000000000004</v>
      </c>
      <c r="T30" s="218">
        <v>0</v>
      </c>
      <c r="U30" s="218">
        <v>1.79</v>
      </c>
      <c r="V30" s="218">
        <v>4.43</v>
      </c>
      <c r="W30" s="218">
        <v>11.07</v>
      </c>
      <c r="X30" s="218">
        <v>30.76</v>
      </c>
      <c r="Y30" s="218">
        <v>0</v>
      </c>
      <c r="Z30" s="218">
        <v>63.19</v>
      </c>
      <c r="AA30" s="218">
        <v>13.08</v>
      </c>
      <c r="AB30" s="218">
        <v>0</v>
      </c>
      <c r="AC30" s="218">
        <v>0.3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1.31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</row>
    <row r="31" spans="1:42">
      <c r="A31" t="s">
        <v>73</v>
      </c>
      <c r="B31" s="218">
        <v>0</v>
      </c>
      <c r="C31" s="218">
        <v>10.95</v>
      </c>
      <c r="D31" s="218">
        <v>0</v>
      </c>
      <c r="E31" s="218">
        <v>0</v>
      </c>
      <c r="F31" s="218">
        <v>0</v>
      </c>
      <c r="G31" s="218">
        <v>19.989999999999998</v>
      </c>
      <c r="H31" s="218">
        <v>0</v>
      </c>
      <c r="I31" s="218">
        <v>23.21</v>
      </c>
      <c r="J31" s="218">
        <v>1.68</v>
      </c>
      <c r="K31" s="218">
        <v>7.4</v>
      </c>
      <c r="L31" s="218">
        <v>373.19</v>
      </c>
      <c r="M31" s="218">
        <v>0.95</v>
      </c>
      <c r="N31" s="218">
        <v>1.21</v>
      </c>
      <c r="O31" s="218">
        <v>0</v>
      </c>
      <c r="P31" s="218">
        <v>1.42</v>
      </c>
      <c r="Q31" s="218">
        <v>6.85</v>
      </c>
      <c r="R31" s="218">
        <v>11.08</v>
      </c>
      <c r="S31" s="218">
        <v>4.17</v>
      </c>
      <c r="T31" s="218">
        <v>0</v>
      </c>
      <c r="U31" s="218">
        <v>1.79</v>
      </c>
      <c r="V31" s="218">
        <v>4.43</v>
      </c>
      <c r="W31" s="218">
        <v>11.07</v>
      </c>
      <c r="X31" s="218">
        <v>30.76</v>
      </c>
      <c r="Y31" s="218">
        <v>0</v>
      </c>
      <c r="Z31" s="218">
        <v>63.19</v>
      </c>
      <c r="AA31" s="218">
        <v>13.08</v>
      </c>
      <c r="AB31" s="218">
        <v>0</v>
      </c>
      <c r="AC31" s="218">
        <v>0.3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1.31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</row>
    <row r="32" spans="1:42">
      <c r="A32" t="s">
        <v>74</v>
      </c>
      <c r="B32" s="218">
        <v>0</v>
      </c>
      <c r="C32" s="218">
        <v>10.95</v>
      </c>
      <c r="D32" s="218">
        <v>0</v>
      </c>
      <c r="E32" s="218">
        <v>0</v>
      </c>
      <c r="F32" s="218">
        <v>0</v>
      </c>
      <c r="G32" s="218">
        <v>19.989999999999998</v>
      </c>
      <c r="H32" s="218">
        <v>0</v>
      </c>
      <c r="I32" s="218">
        <v>23.21</v>
      </c>
      <c r="J32" s="218">
        <v>1.68</v>
      </c>
      <c r="K32" s="218">
        <v>7.4</v>
      </c>
      <c r="L32" s="218">
        <v>373.19</v>
      </c>
      <c r="M32" s="218">
        <v>0.95</v>
      </c>
      <c r="N32" s="218">
        <v>1.21</v>
      </c>
      <c r="O32" s="218">
        <v>0</v>
      </c>
      <c r="P32" s="218">
        <v>1.42</v>
      </c>
      <c r="Q32" s="218">
        <v>6.85</v>
      </c>
      <c r="R32" s="218">
        <v>11.08</v>
      </c>
      <c r="S32" s="218">
        <v>4.17</v>
      </c>
      <c r="T32" s="218">
        <v>0</v>
      </c>
      <c r="U32" s="218">
        <v>1.79</v>
      </c>
      <c r="V32" s="218">
        <v>4.43</v>
      </c>
      <c r="W32" s="218">
        <v>11.07</v>
      </c>
      <c r="X32" s="218">
        <v>30.76</v>
      </c>
      <c r="Y32" s="218">
        <v>0</v>
      </c>
      <c r="Z32" s="218">
        <v>63.19</v>
      </c>
      <c r="AA32" s="218">
        <v>13.08</v>
      </c>
      <c r="AB32" s="218">
        <v>0</v>
      </c>
      <c r="AC32" s="218">
        <v>0.3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1.31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</row>
    <row r="33" spans="1:42">
      <c r="A33" t="s">
        <v>75</v>
      </c>
      <c r="B33" s="218">
        <v>0</v>
      </c>
      <c r="C33" s="218">
        <v>10.95</v>
      </c>
      <c r="D33" s="218">
        <v>0</v>
      </c>
      <c r="E33" s="218">
        <v>0</v>
      </c>
      <c r="F33" s="218">
        <v>0</v>
      </c>
      <c r="G33" s="218">
        <v>19.989999999999998</v>
      </c>
      <c r="H33" s="218">
        <v>0</v>
      </c>
      <c r="I33" s="218">
        <v>23.21</v>
      </c>
      <c r="J33" s="218">
        <v>1.68</v>
      </c>
      <c r="K33" s="218">
        <v>7.4</v>
      </c>
      <c r="L33" s="218">
        <v>373.59</v>
      </c>
      <c r="M33" s="218">
        <v>0.95</v>
      </c>
      <c r="N33" s="218">
        <v>1.21</v>
      </c>
      <c r="O33" s="218">
        <v>0</v>
      </c>
      <c r="P33" s="218">
        <v>1.42</v>
      </c>
      <c r="Q33" s="218">
        <v>6.85</v>
      </c>
      <c r="R33" s="218">
        <v>11.08</v>
      </c>
      <c r="S33" s="218">
        <v>4.1900000000000004</v>
      </c>
      <c r="T33" s="218">
        <v>0</v>
      </c>
      <c r="U33" s="218">
        <v>1.79</v>
      </c>
      <c r="V33" s="218">
        <v>4.43</v>
      </c>
      <c r="W33" s="218">
        <v>11.34</v>
      </c>
      <c r="X33" s="218">
        <v>30.76</v>
      </c>
      <c r="Y33" s="218">
        <v>0</v>
      </c>
      <c r="Z33" s="218">
        <v>63.19</v>
      </c>
      <c r="AA33" s="218">
        <v>13.08</v>
      </c>
      <c r="AB33" s="218">
        <v>0</v>
      </c>
      <c r="AC33" s="218">
        <v>0.3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1.31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</row>
    <row r="34" spans="1:42">
      <c r="A34" t="s">
        <v>76</v>
      </c>
      <c r="B34" s="218">
        <v>0</v>
      </c>
      <c r="C34" s="218">
        <v>10.95</v>
      </c>
      <c r="D34" s="218">
        <v>0</v>
      </c>
      <c r="E34" s="218">
        <v>0</v>
      </c>
      <c r="F34" s="218">
        <v>0</v>
      </c>
      <c r="G34" s="218">
        <v>19.989999999999998</v>
      </c>
      <c r="H34" s="218">
        <v>0</v>
      </c>
      <c r="I34" s="218">
        <v>23.21</v>
      </c>
      <c r="J34" s="218">
        <v>1.68</v>
      </c>
      <c r="K34" s="218">
        <v>7.4</v>
      </c>
      <c r="L34" s="218">
        <v>373.59</v>
      </c>
      <c r="M34" s="218">
        <v>0.95</v>
      </c>
      <c r="N34" s="218">
        <v>1.21</v>
      </c>
      <c r="O34" s="218">
        <v>0</v>
      </c>
      <c r="P34" s="218">
        <v>1.42</v>
      </c>
      <c r="Q34" s="218">
        <v>6.85</v>
      </c>
      <c r="R34" s="218">
        <v>11.08</v>
      </c>
      <c r="S34" s="218">
        <v>4.1900000000000004</v>
      </c>
      <c r="T34" s="218">
        <v>0</v>
      </c>
      <c r="U34" s="218">
        <v>1.79</v>
      </c>
      <c r="V34" s="218">
        <v>4.43</v>
      </c>
      <c r="W34" s="218">
        <v>11.34</v>
      </c>
      <c r="X34" s="218">
        <v>30.76</v>
      </c>
      <c r="Y34" s="218">
        <v>0</v>
      </c>
      <c r="Z34" s="218">
        <v>63.19</v>
      </c>
      <c r="AA34" s="218">
        <v>13.08</v>
      </c>
      <c r="AB34" s="218">
        <v>0</v>
      </c>
      <c r="AC34" s="218">
        <v>0.3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1.31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</row>
    <row r="35" spans="1:42">
      <c r="A35" t="s">
        <v>77</v>
      </c>
      <c r="B35" s="218">
        <v>0</v>
      </c>
      <c r="C35" s="218">
        <v>10.79</v>
      </c>
      <c r="D35" s="218">
        <v>0</v>
      </c>
      <c r="E35" s="218">
        <v>0</v>
      </c>
      <c r="F35" s="218">
        <v>0</v>
      </c>
      <c r="G35" s="218">
        <v>19.989999999999998</v>
      </c>
      <c r="H35" s="218">
        <v>0</v>
      </c>
      <c r="I35" s="218">
        <v>23.21</v>
      </c>
      <c r="J35" s="218">
        <v>1.68</v>
      </c>
      <c r="K35" s="218">
        <v>7.4</v>
      </c>
      <c r="L35" s="218">
        <v>373.59</v>
      </c>
      <c r="M35" s="218">
        <v>0.95</v>
      </c>
      <c r="N35" s="218">
        <v>1.21</v>
      </c>
      <c r="O35" s="218">
        <v>0</v>
      </c>
      <c r="P35" s="218">
        <v>1.88</v>
      </c>
      <c r="Q35" s="218">
        <v>6.85</v>
      </c>
      <c r="R35" s="218">
        <v>11.08</v>
      </c>
      <c r="S35" s="218">
        <v>4.17</v>
      </c>
      <c r="T35" s="218">
        <v>0</v>
      </c>
      <c r="U35" s="218">
        <v>1.79</v>
      </c>
      <c r="V35" s="218">
        <v>4.43</v>
      </c>
      <c r="W35" s="218">
        <v>11.34</v>
      </c>
      <c r="X35" s="218">
        <v>30.76</v>
      </c>
      <c r="Y35" s="218">
        <v>0</v>
      </c>
      <c r="Z35" s="218">
        <v>63.19</v>
      </c>
      <c r="AA35" s="218">
        <v>13.08</v>
      </c>
      <c r="AB35" s="218">
        <v>0</v>
      </c>
      <c r="AC35" s="218">
        <v>0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1.31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</row>
    <row r="36" spans="1:42">
      <c r="A36" t="s">
        <v>78</v>
      </c>
      <c r="B36" s="218">
        <v>0</v>
      </c>
      <c r="C36" s="218">
        <v>10.79</v>
      </c>
      <c r="D36" s="218">
        <v>0</v>
      </c>
      <c r="E36" s="218">
        <v>0</v>
      </c>
      <c r="F36" s="218">
        <v>0</v>
      </c>
      <c r="G36" s="218">
        <v>19.989999999999998</v>
      </c>
      <c r="H36" s="218">
        <v>0</v>
      </c>
      <c r="I36" s="218">
        <v>23.21</v>
      </c>
      <c r="J36" s="218">
        <v>1.68</v>
      </c>
      <c r="K36" s="218">
        <v>7.4</v>
      </c>
      <c r="L36" s="218">
        <v>373.59</v>
      </c>
      <c r="M36" s="218">
        <v>0.95</v>
      </c>
      <c r="N36" s="218">
        <v>1.21</v>
      </c>
      <c r="O36" s="218">
        <v>0</v>
      </c>
      <c r="P36" s="218">
        <v>1.88</v>
      </c>
      <c r="Q36" s="218">
        <v>6.85</v>
      </c>
      <c r="R36" s="218">
        <v>11.08</v>
      </c>
      <c r="S36" s="218">
        <v>4.17</v>
      </c>
      <c r="T36" s="218">
        <v>0</v>
      </c>
      <c r="U36" s="218">
        <v>1.79</v>
      </c>
      <c r="V36" s="218">
        <v>4.43</v>
      </c>
      <c r="W36" s="218">
        <v>11.34</v>
      </c>
      <c r="X36" s="218">
        <v>30.76</v>
      </c>
      <c r="Y36" s="218">
        <v>0</v>
      </c>
      <c r="Z36" s="218">
        <v>63.19</v>
      </c>
      <c r="AA36" s="218">
        <v>13.08</v>
      </c>
      <c r="AB36" s="218">
        <v>0</v>
      </c>
      <c r="AC36" s="218">
        <v>0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1.31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</row>
    <row r="37" spans="1:42">
      <c r="A37" t="s">
        <v>79</v>
      </c>
      <c r="B37" s="218">
        <v>0</v>
      </c>
      <c r="C37" s="218">
        <v>10.79</v>
      </c>
      <c r="D37" s="218">
        <v>0</v>
      </c>
      <c r="E37" s="218">
        <v>0</v>
      </c>
      <c r="F37" s="218">
        <v>0</v>
      </c>
      <c r="G37" s="218">
        <v>19.989999999999998</v>
      </c>
      <c r="H37" s="218">
        <v>0</v>
      </c>
      <c r="I37" s="218">
        <v>23.21</v>
      </c>
      <c r="J37" s="218">
        <v>1.68</v>
      </c>
      <c r="K37" s="218">
        <v>7.4</v>
      </c>
      <c r="L37" s="218">
        <v>373.59</v>
      </c>
      <c r="M37" s="218">
        <v>0.95</v>
      </c>
      <c r="N37" s="218">
        <v>1.21</v>
      </c>
      <c r="O37" s="218">
        <v>0</v>
      </c>
      <c r="P37" s="218">
        <v>1.88</v>
      </c>
      <c r="Q37" s="218">
        <v>6.85</v>
      </c>
      <c r="R37" s="218">
        <v>11.08</v>
      </c>
      <c r="S37" s="218">
        <v>4.0199999999999996</v>
      </c>
      <c r="T37" s="218">
        <v>0</v>
      </c>
      <c r="U37" s="218">
        <v>1.79</v>
      </c>
      <c r="V37" s="218">
        <v>4.43</v>
      </c>
      <c r="W37" s="218">
        <v>11.34</v>
      </c>
      <c r="X37" s="218">
        <v>30.76</v>
      </c>
      <c r="Y37" s="218">
        <v>0</v>
      </c>
      <c r="Z37" s="218">
        <v>63.19</v>
      </c>
      <c r="AA37" s="218">
        <v>13.08</v>
      </c>
      <c r="AB37" s="218">
        <v>0</v>
      </c>
      <c r="AC37" s="218">
        <v>0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1.31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</row>
    <row r="38" spans="1:42">
      <c r="A38" t="s">
        <v>80</v>
      </c>
      <c r="B38" s="218">
        <v>0</v>
      </c>
      <c r="C38" s="218">
        <v>10.79</v>
      </c>
      <c r="D38" s="218">
        <v>0</v>
      </c>
      <c r="E38" s="218">
        <v>0</v>
      </c>
      <c r="F38" s="218">
        <v>0</v>
      </c>
      <c r="G38" s="218">
        <v>19.989999999999998</v>
      </c>
      <c r="H38" s="218">
        <v>0</v>
      </c>
      <c r="I38" s="218">
        <v>23.21</v>
      </c>
      <c r="J38" s="218">
        <v>1.68</v>
      </c>
      <c r="K38" s="218">
        <v>7.4</v>
      </c>
      <c r="L38" s="218">
        <v>373.59</v>
      </c>
      <c r="M38" s="218">
        <v>0.95</v>
      </c>
      <c r="N38" s="218">
        <v>1.21</v>
      </c>
      <c r="O38" s="218">
        <v>0</v>
      </c>
      <c r="P38" s="218">
        <v>1.88</v>
      </c>
      <c r="Q38" s="218">
        <v>6.85</v>
      </c>
      <c r="R38" s="218">
        <v>11.08</v>
      </c>
      <c r="S38" s="218">
        <v>4.0199999999999996</v>
      </c>
      <c r="T38" s="218">
        <v>0</v>
      </c>
      <c r="U38" s="218">
        <v>1.79</v>
      </c>
      <c r="V38" s="218">
        <v>4.43</v>
      </c>
      <c r="W38" s="218">
        <v>11.34</v>
      </c>
      <c r="X38" s="218">
        <v>30.76</v>
      </c>
      <c r="Y38" s="218">
        <v>0</v>
      </c>
      <c r="Z38" s="218">
        <v>63.19</v>
      </c>
      <c r="AA38" s="218">
        <v>13.08</v>
      </c>
      <c r="AB38" s="218">
        <v>0</v>
      </c>
      <c r="AC38" s="218">
        <v>0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1.31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</row>
    <row r="39" spans="1:42">
      <c r="A39" t="s">
        <v>81</v>
      </c>
      <c r="B39" s="218">
        <v>0</v>
      </c>
      <c r="C39" s="218">
        <v>10.63</v>
      </c>
      <c r="D39" s="218">
        <v>0</v>
      </c>
      <c r="E39" s="218">
        <v>0</v>
      </c>
      <c r="F39" s="218">
        <v>0</v>
      </c>
      <c r="G39" s="218">
        <v>19.989999999999998</v>
      </c>
      <c r="H39" s="218">
        <v>0</v>
      </c>
      <c r="I39" s="218">
        <v>22.87</v>
      </c>
      <c r="J39" s="218">
        <v>1.68</v>
      </c>
      <c r="K39" s="218">
        <v>7.4</v>
      </c>
      <c r="L39" s="218">
        <v>373.59</v>
      </c>
      <c r="M39" s="218">
        <v>0.95</v>
      </c>
      <c r="N39" s="218">
        <v>1.21</v>
      </c>
      <c r="O39" s="218">
        <v>0</v>
      </c>
      <c r="P39" s="218">
        <v>1.32</v>
      </c>
      <c r="Q39" s="218">
        <v>6.85</v>
      </c>
      <c r="R39" s="218">
        <v>11.08</v>
      </c>
      <c r="S39" s="218">
        <v>4.04</v>
      </c>
      <c r="T39" s="218">
        <v>0</v>
      </c>
      <c r="U39" s="218">
        <v>1.79</v>
      </c>
      <c r="V39" s="218">
        <v>4.43</v>
      </c>
      <c r="W39" s="218">
        <v>11.34</v>
      </c>
      <c r="X39" s="218">
        <v>30.76</v>
      </c>
      <c r="Y39" s="218">
        <v>0</v>
      </c>
      <c r="Z39" s="218">
        <v>63.19</v>
      </c>
      <c r="AA39" s="218">
        <v>13.08</v>
      </c>
      <c r="AB39" s="218">
        <v>0</v>
      </c>
      <c r="AC39" s="218">
        <v>0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1.31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</row>
    <row r="40" spans="1:42">
      <c r="A40" t="s">
        <v>82</v>
      </c>
      <c r="B40" s="218">
        <v>0</v>
      </c>
      <c r="C40" s="218">
        <v>10.63</v>
      </c>
      <c r="D40" s="218">
        <v>0</v>
      </c>
      <c r="E40" s="218">
        <v>0</v>
      </c>
      <c r="F40" s="218">
        <v>0</v>
      </c>
      <c r="G40" s="218">
        <v>19.989999999999998</v>
      </c>
      <c r="H40" s="218">
        <v>0</v>
      </c>
      <c r="I40" s="218">
        <v>22.87</v>
      </c>
      <c r="J40" s="218">
        <v>1.68</v>
      </c>
      <c r="K40" s="218">
        <v>7.4</v>
      </c>
      <c r="L40" s="218">
        <v>373.59</v>
      </c>
      <c r="M40" s="218">
        <v>0.95</v>
      </c>
      <c r="N40" s="218">
        <v>1.21</v>
      </c>
      <c r="O40" s="218">
        <v>0</v>
      </c>
      <c r="P40" s="218">
        <v>1.32</v>
      </c>
      <c r="Q40" s="218">
        <v>6.85</v>
      </c>
      <c r="R40" s="218">
        <v>11.08</v>
      </c>
      <c r="S40" s="218">
        <v>4.04</v>
      </c>
      <c r="T40" s="218">
        <v>0</v>
      </c>
      <c r="U40" s="218">
        <v>1.79</v>
      </c>
      <c r="V40" s="218">
        <v>4.43</v>
      </c>
      <c r="W40" s="218">
        <v>11.34</v>
      </c>
      <c r="X40" s="218">
        <v>30.76</v>
      </c>
      <c r="Y40" s="218">
        <v>0</v>
      </c>
      <c r="Z40" s="218">
        <v>63.19</v>
      </c>
      <c r="AA40" s="218">
        <v>13.08</v>
      </c>
      <c r="AB40" s="218">
        <v>0</v>
      </c>
      <c r="AC40" s="218">
        <v>0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1.31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</row>
    <row r="41" spans="1:42">
      <c r="A41" t="s">
        <v>83</v>
      </c>
      <c r="B41" s="218">
        <v>0</v>
      </c>
      <c r="C41" s="218">
        <v>10.63</v>
      </c>
      <c r="D41" s="218">
        <v>0</v>
      </c>
      <c r="E41" s="218">
        <v>0</v>
      </c>
      <c r="F41" s="218">
        <v>0</v>
      </c>
      <c r="G41" s="218">
        <v>19.989999999999998</v>
      </c>
      <c r="H41" s="218">
        <v>0</v>
      </c>
      <c r="I41" s="218">
        <v>22.87</v>
      </c>
      <c r="J41" s="218">
        <v>1.68</v>
      </c>
      <c r="K41" s="218">
        <v>7.4</v>
      </c>
      <c r="L41" s="218">
        <v>373.59</v>
      </c>
      <c r="M41" s="218">
        <v>0.95</v>
      </c>
      <c r="N41" s="218">
        <v>1.21</v>
      </c>
      <c r="O41" s="218">
        <v>0</v>
      </c>
      <c r="P41" s="218">
        <v>1</v>
      </c>
      <c r="Q41" s="218">
        <v>6.85</v>
      </c>
      <c r="R41" s="218">
        <v>11.08</v>
      </c>
      <c r="S41" s="218">
        <v>4.04</v>
      </c>
      <c r="T41" s="218">
        <v>0</v>
      </c>
      <c r="U41" s="218">
        <v>0</v>
      </c>
      <c r="V41" s="218">
        <v>4.43</v>
      </c>
      <c r="W41" s="218">
        <v>11.34</v>
      </c>
      <c r="X41" s="218">
        <v>31.25</v>
      </c>
      <c r="Y41" s="218">
        <v>0</v>
      </c>
      <c r="Z41" s="218">
        <v>63.19</v>
      </c>
      <c r="AA41" s="218">
        <v>19.940000000000001</v>
      </c>
      <c r="AB41" s="218">
        <v>0</v>
      </c>
      <c r="AC41" s="218">
        <v>0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1.31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</row>
    <row r="42" spans="1:42">
      <c r="A42" t="s">
        <v>84</v>
      </c>
      <c r="B42" s="218">
        <v>0</v>
      </c>
      <c r="C42" s="218">
        <v>10.63</v>
      </c>
      <c r="D42" s="218">
        <v>0</v>
      </c>
      <c r="E42" s="218">
        <v>0</v>
      </c>
      <c r="F42" s="218">
        <v>0</v>
      </c>
      <c r="G42" s="218">
        <v>19.989999999999998</v>
      </c>
      <c r="H42" s="218">
        <v>0</v>
      </c>
      <c r="I42" s="218">
        <v>22.87</v>
      </c>
      <c r="J42" s="218">
        <v>1.68</v>
      </c>
      <c r="K42" s="218">
        <v>7.4</v>
      </c>
      <c r="L42" s="218">
        <v>373.59</v>
      </c>
      <c r="M42" s="218">
        <v>0.95</v>
      </c>
      <c r="N42" s="218">
        <v>1.21</v>
      </c>
      <c r="O42" s="218">
        <v>0</v>
      </c>
      <c r="P42" s="218">
        <v>1</v>
      </c>
      <c r="Q42" s="218">
        <v>6.85</v>
      </c>
      <c r="R42" s="218">
        <v>11.08</v>
      </c>
      <c r="S42" s="218">
        <v>4.04</v>
      </c>
      <c r="T42" s="218">
        <v>0</v>
      </c>
      <c r="U42" s="218">
        <v>0</v>
      </c>
      <c r="V42" s="218">
        <v>4.43</v>
      </c>
      <c r="W42" s="218">
        <v>11.34</v>
      </c>
      <c r="X42" s="218">
        <v>31.25</v>
      </c>
      <c r="Y42" s="218">
        <v>0</v>
      </c>
      <c r="Z42" s="218">
        <v>63.19</v>
      </c>
      <c r="AA42" s="218">
        <v>19.940000000000001</v>
      </c>
      <c r="AB42" s="218">
        <v>0</v>
      </c>
      <c r="AC42" s="218">
        <v>0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1.31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</row>
    <row r="43" spans="1:42">
      <c r="A43" t="s">
        <v>85</v>
      </c>
      <c r="B43" s="218">
        <v>0</v>
      </c>
      <c r="C43" s="218">
        <v>10.63</v>
      </c>
      <c r="D43" s="218">
        <v>0</v>
      </c>
      <c r="E43" s="218">
        <v>0</v>
      </c>
      <c r="F43" s="218">
        <v>0</v>
      </c>
      <c r="G43" s="218">
        <v>19.989999999999998</v>
      </c>
      <c r="H43" s="218">
        <v>0</v>
      </c>
      <c r="I43" s="218">
        <v>22.87</v>
      </c>
      <c r="J43" s="218">
        <v>1.68</v>
      </c>
      <c r="K43" s="218">
        <v>7.4</v>
      </c>
      <c r="L43" s="218">
        <v>373.59</v>
      </c>
      <c r="M43" s="218">
        <v>0.95</v>
      </c>
      <c r="N43" s="218">
        <v>1.21</v>
      </c>
      <c r="O43" s="218">
        <v>0</v>
      </c>
      <c r="P43" s="218">
        <v>1</v>
      </c>
      <c r="Q43" s="218">
        <v>6.85</v>
      </c>
      <c r="R43" s="218">
        <v>6.64</v>
      </c>
      <c r="S43" s="218">
        <v>4.03</v>
      </c>
      <c r="T43" s="218">
        <v>0</v>
      </c>
      <c r="U43" s="218">
        <v>0</v>
      </c>
      <c r="V43" s="218">
        <v>4.43</v>
      </c>
      <c r="W43" s="218">
        <v>11.34</v>
      </c>
      <c r="X43" s="218">
        <v>31.25</v>
      </c>
      <c r="Y43" s="218">
        <v>0</v>
      </c>
      <c r="Z43" s="218">
        <v>63.19</v>
      </c>
      <c r="AA43" s="218">
        <v>19.940000000000001</v>
      </c>
      <c r="AB43" s="218">
        <v>0</v>
      </c>
      <c r="AC43" s="218">
        <v>0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1.31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</row>
    <row r="44" spans="1:42">
      <c r="A44" t="s">
        <v>86</v>
      </c>
      <c r="B44" s="218">
        <v>0</v>
      </c>
      <c r="C44" s="218">
        <v>10.63</v>
      </c>
      <c r="D44" s="218">
        <v>0</v>
      </c>
      <c r="E44" s="218">
        <v>0</v>
      </c>
      <c r="F44" s="218">
        <v>0</v>
      </c>
      <c r="G44" s="218">
        <v>19.989999999999998</v>
      </c>
      <c r="H44" s="218">
        <v>0</v>
      </c>
      <c r="I44" s="218">
        <v>22.87</v>
      </c>
      <c r="J44" s="218">
        <v>1.68</v>
      </c>
      <c r="K44" s="218">
        <v>7.4</v>
      </c>
      <c r="L44" s="218">
        <v>373.59</v>
      </c>
      <c r="M44" s="218">
        <v>0.95</v>
      </c>
      <c r="N44" s="218">
        <v>1.21</v>
      </c>
      <c r="O44" s="218">
        <v>0</v>
      </c>
      <c r="P44" s="218">
        <v>1</v>
      </c>
      <c r="Q44" s="218">
        <v>6.85</v>
      </c>
      <c r="R44" s="218">
        <v>6.64</v>
      </c>
      <c r="S44" s="218">
        <v>4.03</v>
      </c>
      <c r="T44" s="218">
        <v>0</v>
      </c>
      <c r="U44" s="218">
        <v>0</v>
      </c>
      <c r="V44" s="218">
        <v>4.43</v>
      </c>
      <c r="W44" s="218">
        <v>11.34</v>
      </c>
      <c r="X44" s="218">
        <v>25.93</v>
      </c>
      <c r="Y44" s="218">
        <v>0</v>
      </c>
      <c r="Z44" s="218">
        <v>63.19</v>
      </c>
      <c r="AA44" s="218">
        <v>19.940000000000001</v>
      </c>
      <c r="AB44" s="218">
        <v>0</v>
      </c>
      <c r="AC44" s="218">
        <v>0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1.31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</row>
    <row r="45" spans="1:42">
      <c r="A45" t="s">
        <v>87</v>
      </c>
      <c r="B45" s="218">
        <v>0</v>
      </c>
      <c r="C45" s="218">
        <v>10.63</v>
      </c>
      <c r="D45" s="218">
        <v>0</v>
      </c>
      <c r="E45" s="218">
        <v>0</v>
      </c>
      <c r="F45" s="218">
        <v>0</v>
      </c>
      <c r="G45" s="218">
        <v>19.989999999999998</v>
      </c>
      <c r="H45" s="218">
        <v>0</v>
      </c>
      <c r="I45" s="218">
        <v>22.87</v>
      </c>
      <c r="J45" s="218">
        <v>1.68</v>
      </c>
      <c r="K45" s="218">
        <v>7.4</v>
      </c>
      <c r="L45" s="218">
        <v>373.54</v>
      </c>
      <c r="M45" s="218">
        <v>0.95</v>
      </c>
      <c r="N45" s="218">
        <v>1.21</v>
      </c>
      <c r="O45" s="218">
        <v>0</v>
      </c>
      <c r="P45" s="218">
        <v>1</v>
      </c>
      <c r="Q45" s="218">
        <v>6.85</v>
      </c>
      <c r="R45" s="218">
        <v>6.97</v>
      </c>
      <c r="S45" s="218">
        <v>4.04</v>
      </c>
      <c r="T45" s="218">
        <v>0</v>
      </c>
      <c r="U45" s="218">
        <v>0</v>
      </c>
      <c r="V45" s="218">
        <v>4.43</v>
      </c>
      <c r="W45" s="218">
        <v>11.34</v>
      </c>
      <c r="X45" s="218">
        <v>21.1</v>
      </c>
      <c r="Y45" s="218">
        <v>0</v>
      </c>
      <c r="Z45" s="218">
        <v>63.19</v>
      </c>
      <c r="AA45" s="218">
        <v>19.940000000000001</v>
      </c>
      <c r="AB45" s="218">
        <v>0</v>
      </c>
      <c r="AC45" s="218">
        <v>0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1.31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</row>
    <row r="46" spans="1:42">
      <c r="A46" t="s">
        <v>88</v>
      </c>
      <c r="B46" s="218">
        <v>0</v>
      </c>
      <c r="C46" s="218">
        <v>10.63</v>
      </c>
      <c r="D46" s="218">
        <v>0</v>
      </c>
      <c r="E46" s="218">
        <v>0</v>
      </c>
      <c r="F46" s="218">
        <v>0</v>
      </c>
      <c r="G46" s="218">
        <v>19.989999999999998</v>
      </c>
      <c r="H46" s="218">
        <v>0</v>
      </c>
      <c r="I46" s="218">
        <v>22.87</v>
      </c>
      <c r="J46" s="218">
        <v>1.68</v>
      </c>
      <c r="K46" s="218">
        <v>7.4</v>
      </c>
      <c r="L46" s="218">
        <v>373.54</v>
      </c>
      <c r="M46" s="218">
        <v>0.95</v>
      </c>
      <c r="N46" s="218">
        <v>1.21</v>
      </c>
      <c r="O46" s="218">
        <v>0</v>
      </c>
      <c r="P46" s="218">
        <v>1</v>
      </c>
      <c r="Q46" s="218">
        <v>6.85</v>
      </c>
      <c r="R46" s="218">
        <v>6.97</v>
      </c>
      <c r="S46" s="218">
        <v>4.04</v>
      </c>
      <c r="T46" s="218">
        <v>0</v>
      </c>
      <c r="U46" s="218">
        <v>0</v>
      </c>
      <c r="V46" s="218">
        <v>4.43</v>
      </c>
      <c r="W46" s="218">
        <v>11.34</v>
      </c>
      <c r="X46" s="218">
        <v>1.52</v>
      </c>
      <c r="Y46" s="218">
        <v>0</v>
      </c>
      <c r="Z46" s="218">
        <v>39.03</v>
      </c>
      <c r="AA46" s="218">
        <v>19.940000000000001</v>
      </c>
      <c r="AB46" s="218">
        <v>0</v>
      </c>
      <c r="AC46" s="218">
        <v>0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1.31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</row>
    <row r="47" spans="1:42">
      <c r="A47" t="s">
        <v>89</v>
      </c>
      <c r="B47" s="218">
        <v>0</v>
      </c>
      <c r="C47" s="218">
        <v>10.63</v>
      </c>
      <c r="D47" s="218">
        <v>0</v>
      </c>
      <c r="E47" s="218">
        <v>0</v>
      </c>
      <c r="F47" s="218">
        <v>0</v>
      </c>
      <c r="G47" s="218">
        <v>19.989999999999998</v>
      </c>
      <c r="H47" s="218">
        <v>0</v>
      </c>
      <c r="I47" s="218">
        <v>22.87</v>
      </c>
      <c r="J47" s="218">
        <v>1.68</v>
      </c>
      <c r="K47" s="218">
        <v>7.4</v>
      </c>
      <c r="L47" s="218">
        <v>373.54</v>
      </c>
      <c r="M47" s="218">
        <v>0.95</v>
      </c>
      <c r="N47" s="218">
        <v>1.21</v>
      </c>
      <c r="O47" s="218">
        <v>0</v>
      </c>
      <c r="P47" s="218">
        <v>1</v>
      </c>
      <c r="Q47" s="218">
        <v>6.85</v>
      </c>
      <c r="R47" s="218">
        <v>6.97</v>
      </c>
      <c r="S47" s="218">
        <v>4.03</v>
      </c>
      <c r="T47" s="218">
        <v>0</v>
      </c>
      <c r="U47" s="218">
        <v>0</v>
      </c>
      <c r="V47" s="218">
        <v>4.43</v>
      </c>
      <c r="W47" s="218">
        <v>11.34</v>
      </c>
      <c r="X47" s="218">
        <v>8.25</v>
      </c>
      <c r="Y47" s="218">
        <v>0</v>
      </c>
      <c r="Z47" s="218">
        <v>39.03</v>
      </c>
      <c r="AA47" s="218">
        <v>19.940000000000001</v>
      </c>
      <c r="AB47" s="218">
        <v>0</v>
      </c>
      <c r="AC47" s="218">
        <v>0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1.31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</row>
    <row r="48" spans="1:42">
      <c r="A48" t="s">
        <v>90</v>
      </c>
      <c r="B48" s="218">
        <v>0</v>
      </c>
      <c r="C48" s="218">
        <v>10.63</v>
      </c>
      <c r="D48" s="218">
        <v>0</v>
      </c>
      <c r="E48" s="218">
        <v>0</v>
      </c>
      <c r="F48" s="218">
        <v>0</v>
      </c>
      <c r="G48" s="218">
        <v>19.989999999999998</v>
      </c>
      <c r="H48" s="218">
        <v>0</v>
      </c>
      <c r="I48" s="218">
        <v>22.87</v>
      </c>
      <c r="J48" s="218">
        <v>1.68</v>
      </c>
      <c r="K48" s="218">
        <v>7.4</v>
      </c>
      <c r="L48" s="218">
        <v>373.54</v>
      </c>
      <c r="M48" s="218">
        <v>0.95</v>
      </c>
      <c r="N48" s="218">
        <v>1.21</v>
      </c>
      <c r="O48" s="218">
        <v>0</v>
      </c>
      <c r="P48" s="218">
        <v>1</v>
      </c>
      <c r="Q48" s="218">
        <v>6.85</v>
      </c>
      <c r="R48" s="218">
        <v>6.97</v>
      </c>
      <c r="S48" s="218">
        <v>4.03</v>
      </c>
      <c r="T48" s="218">
        <v>0</v>
      </c>
      <c r="U48" s="218">
        <v>0</v>
      </c>
      <c r="V48" s="218">
        <v>4.43</v>
      </c>
      <c r="W48" s="218">
        <v>11.34</v>
      </c>
      <c r="X48" s="218">
        <v>1.52</v>
      </c>
      <c r="Y48" s="218">
        <v>0</v>
      </c>
      <c r="Z48" s="218">
        <v>39.03</v>
      </c>
      <c r="AA48" s="218">
        <v>19.940000000000001</v>
      </c>
      <c r="AB48" s="218">
        <v>0</v>
      </c>
      <c r="AC48" s="218">
        <v>0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1.31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</row>
    <row r="49" spans="1:42">
      <c r="A49" t="s">
        <v>91</v>
      </c>
      <c r="B49" s="218">
        <v>0</v>
      </c>
      <c r="C49" s="218">
        <v>10.63</v>
      </c>
      <c r="D49" s="218">
        <v>0</v>
      </c>
      <c r="E49" s="218">
        <v>0</v>
      </c>
      <c r="F49" s="218">
        <v>0</v>
      </c>
      <c r="G49" s="218">
        <v>19.989999999999998</v>
      </c>
      <c r="H49" s="218">
        <v>0</v>
      </c>
      <c r="I49" s="218">
        <v>22.87</v>
      </c>
      <c r="J49" s="218">
        <v>1.68</v>
      </c>
      <c r="K49" s="218">
        <v>7.4</v>
      </c>
      <c r="L49" s="218">
        <v>373.59</v>
      </c>
      <c r="M49" s="218">
        <v>0.95</v>
      </c>
      <c r="N49" s="218">
        <v>1.21</v>
      </c>
      <c r="O49" s="218">
        <v>0</v>
      </c>
      <c r="P49" s="218">
        <v>1</v>
      </c>
      <c r="Q49" s="218">
        <v>6.85</v>
      </c>
      <c r="R49" s="218">
        <v>6.97</v>
      </c>
      <c r="S49" s="218">
        <v>4.03</v>
      </c>
      <c r="T49" s="218">
        <v>0</v>
      </c>
      <c r="U49" s="218">
        <v>0</v>
      </c>
      <c r="V49" s="218">
        <v>4.43</v>
      </c>
      <c r="W49" s="218">
        <v>11.34</v>
      </c>
      <c r="X49" s="218">
        <v>0</v>
      </c>
      <c r="Y49" s="218">
        <v>0</v>
      </c>
      <c r="Z49" s="218">
        <v>38.53</v>
      </c>
      <c r="AA49" s="218">
        <v>19.940000000000001</v>
      </c>
      <c r="AB49" s="218">
        <v>0</v>
      </c>
      <c r="AC49" s="218">
        <v>0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1.31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</row>
    <row r="50" spans="1:42">
      <c r="A50" t="s">
        <v>92</v>
      </c>
      <c r="B50" s="218">
        <v>0</v>
      </c>
      <c r="C50" s="218">
        <v>10.63</v>
      </c>
      <c r="D50" s="218">
        <v>0</v>
      </c>
      <c r="E50" s="218">
        <v>0</v>
      </c>
      <c r="F50" s="218">
        <v>0</v>
      </c>
      <c r="G50" s="218">
        <v>19.989999999999998</v>
      </c>
      <c r="H50" s="218">
        <v>0</v>
      </c>
      <c r="I50" s="218">
        <v>22.87</v>
      </c>
      <c r="J50" s="218">
        <v>1.68</v>
      </c>
      <c r="K50" s="218">
        <v>7.4</v>
      </c>
      <c r="L50" s="218">
        <v>373.59</v>
      </c>
      <c r="M50" s="218">
        <v>0.95</v>
      </c>
      <c r="N50" s="218">
        <v>1.21</v>
      </c>
      <c r="O50" s="218">
        <v>0</v>
      </c>
      <c r="P50" s="218">
        <v>1</v>
      </c>
      <c r="Q50" s="218">
        <v>6.85</v>
      </c>
      <c r="R50" s="218">
        <v>6.97</v>
      </c>
      <c r="S50" s="218">
        <v>4.03</v>
      </c>
      <c r="T50" s="218">
        <v>0</v>
      </c>
      <c r="U50" s="218">
        <v>0</v>
      </c>
      <c r="V50" s="218">
        <v>4.43</v>
      </c>
      <c r="W50" s="218">
        <v>11.34</v>
      </c>
      <c r="X50" s="218">
        <v>0</v>
      </c>
      <c r="Y50" s="218">
        <v>0</v>
      </c>
      <c r="Z50" s="218">
        <v>38.56</v>
      </c>
      <c r="AA50" s="218">
        <v>19.940000000000001</v>
      </c>
      <c r="AB50" s="218">
        <v>0</v>
      </c>
      <c r="AC50" s="218">
        <v>0</v>
      </c>
      <c r="AD50" s="218">
        <v>8.31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1.31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</row>
    <row r="51" spans="1:42">
      <c r="A51" t="s">
        <v>93</v>
      </c>
      <c r="B51" s="218">
        <v>0</v>
      </c>
      <c r="C51" s="218">
        <v>10.31</v>
      </c>
      <c r="D51" s="218">
        <v>0</v>
      </c>
      <c r="E51" s="218">
        <v>0</v>
      </c>
      <c r="F51" s="218">
        <v>0</v>
      </c>
      <c r="G51" s="218">
        <v>19.989999999999998</v>
      </c>
      <c r="H51" s="218">
        <v>0</v>
      </c>
      <c r="I51" s="218">
        <v>22.2</v>
      </c>
      <c r="J51" s="218">
        <v>1.68</v>
      </c>
      <c r="K51" s="218">
        <v>7.4</v>
      </c>
      <c r="L51" s="218">
        <v>373.37</v>
      </c>
      <c r="M51" s="218">
        <v>0.95</v>
      </c>
      <c r="N51" s="218">
        <v>0</v>
      </c>
      <c r="O51" s="218">
        <v>0</v>
      </c>
      <c r="P51" s="218">
        <v>1</v>
      </c>
      <c r="Q51" s="218">
        <v>6.85</v>
      </c>
      <c r="R51" s="218">
        <v>7.11</v>
      </c>
      <c r="S51" s="218">
        <v>4.03</v>
      </c>
      <c r="T51" s="218">
        <v>0</v>
      </c>
      <c r="U51" s="218">
        <v>0</v>
      </c>
      <c r="V51" s="218">
        <v>6.36</v>
      </c>
      <c r="W51" s="218">
        <v>11.34</v>
      </c>
      <c r="X51" s="218">
        <v>1.52</v>
      </c>
      <c r="Y51" s="218">
        <v>0</v>
      </c>
      <c r="Z51" s="218">
        <v>63.19</v>
      </c>
      <c r="AA51" s="218">
        <v>19.940000000000001</v>
      </c>
      <c r="AB51" s="218">
        <v>0</v>
      </c>
      <c r="AC51" s="218">
        <v>0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1.31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</row>
    <row r="52" spans="1:42">
      <c r="A52" t="s">
        <v>94</v>
      </c>
      <c r="B52" s="218">
        <v>0</v>
      </c>
      <c r="C52" s="218">
        <v>10.31</v>
      </c>
      <c r="D52" s="218">
        <v>0</v>
      </c>
      <c r="E52" s="218">
        <v>0</v>
      </c>
      <c r="F52" s="218">
        <v>0</v>
      </c>
      <c r="G52" s="218">
        <v>19.989999999999998</v>
      </c>
      <c r="H52" s="218">
        <v>0</v>
      </c>
      <c r="I52" s="218">
        <v>22.2</v>
      </c>
      <c r="J52" s="218">
        <v>1.68</v>
      </c>
      <c r="K52" s="218">
        <v>7.4</v>
      </c>
      <c r="L52" s="218">
        <v>373.37</v>
      </c>
      <c r="M52" s="218">
        <v>0.95</v>
      </c>
      <c r="N52" s="218">
        <v>0.15</v>
      </c>
      <c r="O52" s="218">
        <v>0</v>
      </c>
      <c r="P52" s="218">
        <v>1</v>
      </c>
      <c r="Q52" s="218">
        <v>6.85</v>
      </c>
      <c r="R52" s="218">
        <v>7.11</v>
      </c>
      <c r="S52" s="218">
        <v>4.03</v>
      </c>
      <c r="T52" s="218">
        <v>0</v>
      </c>
      <c r="U52" s="218">
        <v>0</v>
      </c>
      <c r="V52" s="218">
        <v>6.36</v>
      </c>
      <c r="W52" s="218">
        <v>11.34</v>
      </c>
      <c r="X52" s="218">
        <v>16.260000000000002</v>
      </c>
      <c r="Y52" s="218">
        <v>0</v>
      </c>
      <c r="Z52" s="218">
        <v>63.19</v>
      </c>
      <c r="AA52" s="218">
        <v>19.940000000000001</v>
      </c>
      <c r="AB52" s="218">
        <v>0</v>
      </c>
      <c r="AC52" s="218">
        <v>0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1.31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</row>
    <row r="53" spans="1:42">
      <c r="A53" t="s">
        <v>95</v>
      </c>
      <c r="B53" s="218">
        <v>0</v>
      </c>
      <c r="C53" s="218">
        <v>10.31</v>
      </c>
      <c r="D53" s="218">
        <v>0</v>
      </c>
      <c r="E53" s="218">
        <v>0</v>
      </c>
      <c r="F53" s="218">
        <v>0</v>
      </c>
      <c r="G53" s="218">
        <v>19.989999999999998</v>
      </c>
      <c r="H53" s="218">
        <v>0</v>
      </c>
      <c r="I53" s="218">
        <v>22.2</v>
      </c>
      <c r="J53" s="218">
        <v>1.68</v>
      </c>
      <c r="K53" s="218">
        <v>7.41</v>
      </c>
      <c r="L53" s="218">
        <v>373.59</v>
      </c>
      <c r="M53" s="218">
        <v>0.95</v>
      </c>
      <c r="N53" s="218">
        <v>1.21</v>
      </c>
      <c r="O53" s="218">
        <v>0</v>
      </c>
      <c r="P53" s="218">
        <v>1</v>
      </c>
      <c r="Q53" s="218">
        <v>6.85</v>
      </c>
      <c r="R53" s="218">
        <v>7.11</v>
      </c>
      <c r="S53" s="218">
        <v>4.04</v>
      </c>
      <c r="T53" s="218">
        <v>0</v>
      </c>
      <c r="U53" s="218">
        <v>0</v>
      </c>
      <c r="V53" s="218">
        <v>6.36</v>
      </c>
      <c r="W53" s="218">
        <v>11.34</v>
      </c>
      <c r="X53" s="218">
        <v>35.6</v>
      </c>
      <c r="Y53" s="218">
        <v>0</v>
      </c>
      <c r="Z53" s="218">
        <v>63.19</v>
      </c>
      <c r="AA53" s="218">
        <v>19.940000000000001</v>
      </c>
      <c r="AB53" s="218">
        <v>0</v>
      </c>
      <c r="AC53" s="218">
        <v>0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1.31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</row>
    <row r="54" spans="1:42">
      <c r="A54" t="s">
        <v>96</v>
      </c>
      <c r="B54" s="218">
        <v>0</v>
      </c>
      <c r="C54" s="218">
        <v>10.31</v>
      </c>
      <c r="D54" s="218">
        <v>0</v>
      </c>
      <c r="E54" s="218">
        <v>0</v>
      </c>
      <c r="F54" s="218">
        <v>0</v>
      </c>
      <c r="G54" s="218">
        <v>19.989999999999998</v>
      </c>
      <c r="H54" s="218">
        <v>0</v>
      </c>
      <c r="I54" s="218">
        <v>22.2</v>
      </c>
      <c r="J54" s="218">
        <v>1.68</v>
      </c>
      <c r="K54" s="218">
        <v>7.41</v>
      </c>
      <c r="L54" s="218">
        <v>373.59</v>
      </c>
      <c r="M54" s="218">
        <v>0.95</v>
      </c>
      <c r="N54" s="218">
        <v>1.21</v>
      </c>
      <c r="O54" s="218">
        <v>0</v>
      </c>
      <c r="P54" s="218">
        <v>1</v>
      </c>
      <c r="Q54" s="218">
        <v>6.85</v>
      </c>
      <c r="R54" s="218">
        <v>7.11</v>
      </c>
      <c r="S54" s="218">
        <v>4.04</v>
      </c>
      <c r="T54" s="218">
        <v>0</v>
      </c>
      <c r="U54" s="218">
        <v>0</v>
      </c>
      <c r="V54" s="218">
        <v>6.36</v>
      </c>
      <c r="W54" s="218">
        <v>11.34</v>
      </c>
      <c r="X54" s="218">
        <v>35.6</v>
      </c>
      <c r="Y54" s="218">
        <v>0</v>
      </c>
      <c r="Z54" s="218">
        <v>63.19</v>
      </c>
      <c r="AA54" s="218">
        <v>19.940000000000001</v>
      </c>
      <c r="AB54" s="218">
        <v>0</v>
      </c>
      <c r="AC54" s="218">
        <v>0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1.31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</row>
    <row r="55" spans="1:42">
      <c r="A55" t="s">
        <v>97</v>
      </c>
      <c r="B55" s="218">
        <v>0</v>
      </c>
      <c r="C55" s="218">
        <v>8.6999999999999993</v>
      </c>
      <c r="D55" s="218">
        <v>1.61</v>
      </c>
      <c r="E55" s="218">
        <v>0</v>
      </c>
      <c r="F55" s="218">
        <v>0</v>
      </c>
      <c r="G55" s="218">
        <v>19.989999999999998</v>
      </c>
      <c r="H55" s="218">
        <v>0</v>
      </c>
      <c r="I55" s="218">
        <v>22.2</v>
      </c>
      <c r="J55" s="218">
        <v>1.68</v>
      </c>
      <c r="K55" s="218">
        <v>7.4</v>
      </c>
      <c r="L55" s="218">
        <v>373.37</v>
      </c>
      <c r="M55" s="218">
        <v>0.95</v>
      </c>
      <c r="N55" s="218">
        <v>1.21</v>
      </c>
      <c r="O55" s="218">
        <v>0</v>
      </c>
      <c r="P55" s="218">
        <v>1</v>
      </c>
      <c r="Q55" s="218">
        <v>6.85</v>
      </c>
      <c r="R55" s="218">
        <v>7.11</v>
      </c>
      <c r="S55" s="218">
        <v>4.03</v>
      </c>
      <c r="T55" s="218">
        <v>0</v>
      </c>
      <c r="U55" s="218">
        <v>0</v>
      </c>
      <c r="V55" s="218">
        <v>6.36</v>
      </c>
      <c r="W55" s="218">
        <v>11.44</v>
      </c>
      <c r="X55" s="218">
        <v>35.6</v>
      </c>
      <c r="Y55" s="218">
        <v>0</v>
      </c>
      <c r="Z55" s="218">
        <v>63.19</v>
      </c>
      <c r="AA55" s="218">
        <v>19.940000000000001</v>
      </c>
      <c r="AB55" s="218">
        <v>0</v>
      </c>
      <c r="AC55" s="218">
        <v>0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1.31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</row>
    <row r="56" spans="1:42">
      <c r="A56" t="s">
        <v>98</v>
      </c>
      <c r="B56" s="218">
        <v>0</v>
      </c>
      <c r="C56" s="218">
        <v>8.6999999999999993</v>
      </c>
      <c r="D56" s="218">
        <v>1.61</v>
      </c>
      <c r="E56" s="218">
        <v>0</v>
      </c>
      <c r="F56" s="218">
        <v>0</v>
      </c>
      <c r="G56" s="218">
        <v>19.989999999999998</v>
      </c>
      <c r="H56" s="218">
        <v>0</v>
      </c>
      <c r="I56" s="218">
        <v>22.2</v>
      </c>
      <c r="J56" s="218">
        <v>1.68</v>
      </c>
      <c r="K56" s="218">
        <v>7.4</v>
      </c>
      <c r="L56" s="218">
        <v>373.37</v>
      </c>
      <c r="M56" s="218">
        <v>0.95</v>
      </c>
      <c r="N56" s="218">
        <v>1.21</v>
      </c>
      <c r="O56" s="218">
        <v>0</v>
      </c>
      <c r="P56" s="218">
        <v>1</v>
      </c>
      <c r="Q56" s="218">
        <v>6.85</v>
      </c>
      <c r="R56" s="218">
        <v>7.28</v>
      </c>
      <c r="S56" s="218">
        <v>4.03</v>
      </c>
      <c r="T56" s="218">
        <v>0</v>
      </c>
      <c r="U56" s="218">
        <v>0</v>
      </c>
      <c r="V56" s="218">
        <v>6.36</v>
      </c>
      <c r="W56" s="218">
        <v>11.44</v>
      </c>
      <c r="X56" s="218">
        <v>35.6</v>
      </c>
      <c r="Y56" s="218">
        <v>0</v>
      </c>
      <c r="Z56" s="218">
        <v>63.19</v>
      </c>
      <c r="AA56" s="218">
        <v>19.940000000000001</v>
      </c>
      <c r="AB56" s="218">
        <v>0</v>
      </c>
      <c r="AC56" s="218">
        <v>0.3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1.31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</row>
    <row r="57" spans="1:42">
      <c r="A57" t="s">
        <v>99</v>
      </c>
      <c r="B57" s="218">
        <v>0</v>
      </c>
      <c r="C57" s="218">
        <v>8.6999999999999993</v>
      </c>
      <c r="D57" s="218">
        <v>1.61</v>
      </c>
      <c r="E57" s="218">
        <v>0</v>
      </c>
      <c r="F57" s="218">
        <v>0</v>
      </c>
      <c r="G57" s="218">
        <v>19.989999999999998</v>
      </c>
      <c r="H57" s="218">
        <v>0</v>
      </c>
      <c r="I57" s="218">
        <v>22.2</v>
      </c>
      <c r="J57" s="218">
        <v>1.68</v>
      </c>
      <c r="K57" s="218">
        <v>7.4</v>
      </c>
      <c r="L57" s="218">
        <v>373.59</v>
      </c>
      <c r="M57" s="218">
        <v>0.94</v>
      </c>
      <c r="N57" s="218">
        <v>1.21</v>
      </c>
      <c r="O57" s="218">
        <v>0</v>
      </c>
      <c r="P57" s="218">
        <v>1</v>
      </c>
      <c r="Q57" s="218">
        <v>6.85</v>
      </c>
      <c r="R57" s="218">
        <v>7.28</v>
      </c>
      <c r="S57" s="218">
        <v>4.03</v>
      </c>
      <c r="T57" s="218">
        <v>0</v>
      </c>
      <c r="U57" s="218">
        <v>0</v>
      </c>
      <c r="V57" s="218">
        <v>6.36</v>
      </c>
      <c r="W57" s="218">
        <v>11.44</v>
      </c>
      <c r="X57" s="218">
        <v>35.6</v>
      </c>
      <c r="Y57" s="218">
        <v>0</v>
      </c>
      <c r="Z57" s="218">
        <v>63.19</v>
      </c>
      <c r="AA57" s="218">
        <v>19.940000000000001</v>
      </c>
      <c r="AB57" s="218">
        <v>0</v>
      </c>
      <c r="AC57" s="218">
        <v>0.3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1.31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</row>
    <row r="58" spans="1:42">
      <c r="A58" t="s">
        <v>100</v>
      </c>
      <c r="B58" s="218">
        <v>0</v>
      </c>
      <c r="C58" s="218">
        <v>8.6999999999999993</v>
      </c>
      <c r="D58" s="218">
        <v>1.61</v>
      </c>
      <c r="E58" s="218">
        <v>0</v>
      </c>
      <c r="F58" s="218">
        <v>0</v>
      </c>
      <c r="G58" s="218">
        <v>19.989999999999998</v>
      </c>
      <c r="H58" s="218">
        <v>0</v>
      </c>
      <c r="I58" s="218">
        <v>22.2</v>
      </c>
      <c r="J58" s="218">
        <v>1.68</v>
      </c>
      <c r="K58" s="218">
        <v>7.4</v>
      </c>
      <c r="L58" s="218">
        <v>373.59</v>
      </c>
      <c r="M58" s="218">
        <v>0.94</v>
      </c>
      <c r="N58" s="218">
        <v>1.21</v>
      </c>
      <c r="O58" s="218">
        <v>0</v>
      </c>
      <c r="P58" s="218">
        <v>1</v>
      </c>
      <c r="Q58" s="218">
        <v>6.85</v>
      </c>
      <c r="R58" s="218">
        <v>7.28</v>
      </c>
      <c r="S58" s="218">
        <v>4.03</v>
      </c>
      <c r="T58" s="218">
        <v>0</v>
      </c>
      <c r="U58" s="218">
        <v>0</v>
      </c>
      <c r="V58" s="218">
        <v>6.36</v>
      </c>
      <c r="W58" s="218">
        <v>11.44</v>
      </c>
      <c r="X58" s="218">
        <v>35.6</v>
      </c>
      <c r="Y58" s="218">
        <v>0</v>
      </c>
      <c r="Z58" s="218">
        <v>63.19</v>
      </c>
      <c r="AA58" s="218">
        <v>19.940000000000001</v>
      </c>
      <c r="AB58" s="218">
        <v>0</v>
      </c>
      <c r="AC58" s="218">
        <v>0.59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1.31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</row>
    <row r="59" spans="1:42">
      <c r="A59" t="s">
        <v>101</v>
      </c>
      <c r="B59" s="218">
        <v>0</v>
      </c>
      <c r="C59" s="218">
        <v>8.6999999999999993</v>
      </c>
      <c r="D59" s="218">
        <v>1.61</v>
      </c>
      <c r="E59" s="218">
        <v>0</v>
      </c>
      <c r="F59" s="218">
        <v>0</v>
      </c>
      <c r="G59" s="218">
        <v>19.989999999999998</v>
      </c>
      <c r="H59" s="218">
        <v>0</v>
      </c>
      <c r="I59" s="218">
        <v>22.2</v>
      </c>
      <c r="J59" s="218">
        <v>1.68</v>
      </c>
      <c r="K59" s="218">
        <v>7.4</v>
      </c>
      <c r="L59" s="218">
        <v>373.59</v>
      </c>
      <c r="M59" s="218">
        <v>0.94</v>
      </c>
      <c r="N59" s="218">
        <v>1.21</v>
      </c>
      <c r="O59" s="218">
        <v>0</v>
      </c>
      <c r="P59" s="218">
        <v>1</v>
      </c>
      <c r="Q59" s="218">
        <v>6.85</v>
      </c>
      <c r="R59" s="218">
        <v>7.28</v>
      </c>
      <c r="S59" s="218">
        <v>4.03</v>
      </c>
      <c r="T59" s="218">
        <v>0</v>
      </c>
      <c r="U59" s="218">
        <v>0</v>
      </c>
      <c r="V59" s="218">
        <v>6.36</v>
      </c>
      <c r="W59" s="218">
        <v>11.44</v>
      </c>
      <c r="X59" s="218">
        <v>35.6</v>
      </c>
      <c r="Y59" s="218">
        <v>0</v>
      </c>
      <c r="Z59" s="218">
        <v>63.19</v>
      </c>
      <c r="AA59" s="218">
        <v>19.940000000000001</v>
      </c>
      <c r="AB59" s="218">
        <v>0</v>
      </c>
      <c r="AC59" s="218">
        <v>0.59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1.31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</row>
    <row r="60" spans="1:42">
      <c r="A60" t="s">
        <v>102</v>
      </c>
      <c r="B60" s="218">
        <v>0</v>
      </c>
      <c r="C60" s="218">
        <v>8.6999999999999993</v>
      </c>
      <c r="D60" s="218">
        <v>1.61</v>
      </c>
      <c r="E60" s="218">
        <v>0</v>
      </c>
      <c r="F60" s="218">
        <v>0</v>
      </c>
      <c r="G60" s="218">
        <v>19.989999999999998</v>
      </c>
      <c r="H60" s="218">
        <v>0</v>
      </c>
      <c r="I60" s="218">
        <v>22.2</v>
      </c>
      <c r="J60" s="218">
        <v>1.68</v>
      </c>
      <c r="K60" s="218">
        <v>7.4</v>
      </c>
      <c r="L60" s="218">
        <v>373.59</v>
      </c>
      <c r="M60" s="218">
        <v>0.94</v>
      </c>
      <c r="N60" s="218">
        <v>1.21</v>
      </c>
      <c r="O60" s="218">
        <v>0</v>
      </c>
      <c r="P60" s="218">
        <v>1</v>
      </c>
      <c r="Q60" s="218">
        <v>6.85</v>
      </c>
      <c r="R60" s="218">
        <v>7.28</v>
      </c>
      <c r="S60" s="218">
        <v>4.04</v>
      </c>
      <c r="T60" s="218">
        <v>0</v>
      </c>
      <c r="U60" s="218">
        <v>0</v>
      </c>
      <c r="V60" s="218">
        <v>6.36</v>
      </c>
      <c r="W60" s="218">
        <v>11.44</v>
      </c>
      <c r="X60" s="218">
        <v>35.6</v>
      </c>
      <c r="Y60" s="218">
        <v>0</v>
      </c>
      <c r="Z60" s="218">
        <v>63.19</v>
      </c>
      <c r="AA60" s="218">
        <v>19.940000000000001</v>
      </c>
      <c r="AB60" s="218">
        <v>0</v>
      </c>
      <c r="AC60" s="218">
        <v>0.59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1.31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</row>
    <row r="61" spans="1:42">
      <c r="A61" t="s">
        <v>103</v>
      </c>
      <c r="B61" s="218">
        <v>0</v>
      </c>
      <c r="C61" s="218">
        <v>8.6999999999999993</v>
      </c>
      <c r="D61" s="218">
        <v>1.61</v>
      </c>
      <c r="E61" s="218">
        <v>0</v>
      </c>
      <c r="F61" s="218">
        <v>0</v>
      </c>
      <c r="G61" s="218">
        <v>19.989999999999998</v>
      </c>
      <c r="H61" s="218">
        <v>0</v>
      </c>
      <c r="I61" s="218">
        <v>22.2</v>
      </c>
      <c r="J61" s="218">
        <v>1.68</v>
      </c>
      <c r="K61" s="218">
        <v>7.4</v>
      </c>
      <c r="L61" s="218">
        <v>373.59</v>
      </c>
      <c r="M61" s="218">
        <v>0.94</v>
      </c>
      <c r="N61" s="218">
        <v>1.21</v>
      </c>
      <c r="O61" s="218">
        <v>0</v>
      </c>
      <c r="P61" s="218">
        <v>0.99</v>
      </c>
      <c r="Q61" s="218">
        <v>6.85</v>
      </c>
      <c r="R61" s="218">
        <v>6.71</v>
      </c>
      <c r="S61" s="218">
        <v>4.04</v>
      </c>
      <c r="T61" s="218">
        <v>0</v>
      </c>
      <c r="U61" s="218">
        <v>0</v>
      </c>
      <c r="V61" s="218">
        <v>6.36</v>
      </c>
      <c r="W61" s="218">
        <v>11.44</v>
      </c>
      <c r="X61" s="218">
        <v>35.6</v>
      </c>
      <c r="Y61" s="218">
        <v>0</v>
      </c>
      <c r="Z61" s="218">
        <v>63.19</v>
      </c>
      <c r="AA61" s="218">
        <v>19.940000000000001</v>
      </c>
      <c r="AB61" s="218">
        <v>0</v>
      </c>
      <c r="AC61" s="218">
        <v>0.59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1.31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</row>
    <row r="62" spans="1:42">
      <c r="A62" t="s">
        <v>104</v>
      </c>
      <c r="B62" s="218">
        <v>0</v>
      </c>
      <c r="C62" s="218">
        <v>8.6999999999999993</v>
      </c>
      <c r="D62" s="218">
        <v>1.61</v>
      </c>
      <c r="E62" s="218">
        <v>0</v>
      </c>
      <c r="F62" s="218">
        <v>0</v>
      </c>
      <c r="G62" s="218">
        <v>19.989999999999998</v>
      </c>
      <c r="H62" s="218">
        <v>0</v>
      </c>
      <c r="I62" s="218">
        <v>22.2</v>
      </c>
      <c r="J62" s="218">
        <v>1.68</v>
      </c>
      <c r="K62" s="218">
        <v>7.4</v>
      </c>
      <c r="L62" s="218">
        <v>373.59</v>
      </c>
      <c r="M62" s="218">
        <v>0.94</v>
      </c>
      <c r="N62" s="218">
        <v>1.21</v>
      </c>
      <c r="O62" s="218">
        <v>0</v>
      </c>
      <c r="P62" s="218">
        <v>0.99</v>
      </c>
      <c r="Q62" s="218">
        <v>6.85</v>
      </c>
      <c r="R62" s="218">
        <v>6.71</v>
      </c>
      <c r="S62" s="218">
        <v>4.04</v>
      </c>
      <c r="T62" s="218">
        <v>0</v>
      </c>
      <c r="U62" s="218">
        <v>0</v>
      </c>
      <c r="V62" s="218">
        <v>6.36</v>
      </c>
      <c r="W62" s="218">
        <v>11.44</v>
      </c>
      <c r="X62" s="218">
        <v>1.52</v>
      </c>
      <c r="Y62" s="218">
        <v>0</v>
      </c>
      <c r="Z62" s="218">
        <v>63.19</v>
      </c>
      <c r="AA62" s="218">
        <v>19.940000000000001</v>
      </c>
      <c r="AB62" s="218">
        <v>0</v>
      </c>
      <c r="AC62" s="218">
        <v>0.59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1.31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</row>
    <row r="63" spans="1:42">
      <c r="A63" t="s">
        <v>105</v>
      </c>
      <c r="B63" s="218">
        <v>0</v>
      </c>
      <c r="C63" s="218">
        <v>8.6999999999999993</v>
      </c>
      <c r="D63" s="218">
        <v>1.61</v>
      </c>
      <c r="E63" s="218">
        <v>0</v>
      </c>
      <c r="F63" s="218">
        <v>0</v>
      </c>
      <c r="G63" s="218">
        <v>19.989999999999998</v>
      </c>
      <c r="H63" s="218">
        <v>0</v>
      </c>
      <c r="I63" s="218">
        <v>22.2</v>
      </c>
      <c r="J63" s="218">
        <v>1.68</v>
      </c>
      <c r="K63" s="218">
        <v>7.4</v>
      </c>
      <c r="L63" s="218">
        <v>373.59</v>
      </c>
      <c r="M63" s="218">
        <v>0.14000000000000001</v>
      </c>
      <c r="N63" s="218">
        <v>1.1599999999999999</v>
      </c>
      <c r="O63" s="218">
        <v>0</v>
      </c>
      <c r="P63" s="218">
        <v>0.99</v>
      </c>
      <c r="Q63" s="218">
        <v>6.85</v>
      </c>
      <c r="R63" s="218">
        <v>6.71</v>
      </c>
      <c r="S63" s="218">
        <v>4.04</v>
      </c>
      <c r="T63" s="218">
        <v>0</v>
      </c>
      <c r="U63" s="218">
        <v>0</v>
      </c>
      <c r="V63" s="218">
        <v>6.36</v>
      </c>
      <c r="W63" s="218">
        <v>11.44</v>
      </c>
      <c r="X63" s="218">
        <v>1.51</v>
      </c>
      <c r="Y63" s="218">
        <v>0</v>
      </c>
      <c r="Z63" s="218">
        <v>63.19</v>
      </c>
      <c r="AA63" s="218">
        <v>19.940000000000001</v>
      </c>
      <c r="AB63" s="218">
        <v>0</v>
      </c>
      <c r="AC63" s="218">
        <v>0.59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1.31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</row>
    <row r="64" spans="1:42">
      <c r="A64" t="s">
        <v>106</v>
      </c>
      <c r="B64" s="218">
        <v>0</v>
      </c>
      <c r="C64" s="218">
        <v>8.6999999999999993</v>
      </c>
      <c r="D64" s="218">
        <v>1.61</v>
      </c>
      <c r="E64" s="218">
        <v>0</v>
      </c>
      <c r="F64" s="218">
        <v>0</v>
      </c>
      <c r="G64" s="218">
        <v>19.989999999999998</v>
      </c>
      <c r="H64" s="218">
        <v>0</v>
      </c>
      <c r="I64" s="218">
        <v>22.2</v>
      </c>
      <c r="J64" s="218">
        <v>1.68</v>
      </c>
      <c r="K64" s="218">
        <v>7.4</v>
      </c>
      <c r="L64" s="218">
        <v>373.51</v>
      </c>
      <c r="M64" s="218">
        <v>0.14000000000000001</v>
      </c>
      <c r="N64" s="218">
        <v>1.1599999999999999</v>
      </c>
      <c r="O64" s="218">
        <v>0</v>
      </c>
      <c r="P64" s="218">
        <v>0.99</v>
      </c>
      <c r="Q64" s="218">
        <v>6.85</v>
      </c>
      <c r="R64" s="218">
        <v>6.65</v>
      </c>
      <c r="S64" s="218">
        <v>4.04</v>
      </c>
      <c r="T64" s="218">
        <v>0</v>
      </c>
      <c r="U64" s="218">
        <v>0</v>
      </c>
      <c r="V64" s="218">
        <v>6.36</v>
      </c>
      <c r="W64" s="218">
        <v>11.44</v>
      </c>
      <c r="X64" s="218">
        <v>1.51</v>
      </c>
      <c r="Y64" s="218">
        <v>0</v>
      </c>
      <c r="Z64" s="218">
        <v>63.19</v>
      </c>
      <c r="AA64" s="218">
        <v>19.940000000000001</v>
      </c>
      <c r="AB64" s="218">
        <v>0</v>
      </c>
      <c r="AC64" s="218">
        <v>0.59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1.31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</row>
    <row r="65" spans="1:42">
      <c r="A65" t="s">
        <v>107</v>
      </c>
      <c r="B65" s="218">
        <v>0</v>
      </c>
      <c r="C65" s="218">
        <v>8.6999999999999993</v>
      </c>
      <c r="D65" s="218">
        <v>1.61</v>
      </c>
      <c r="E65" s="218">
        <v>0</v>
      </c>
      <c r="F65" s="218">
        <v>0</v>
      </c>
      <c r="G65" s="218">
        <v>19.989999999999998</v>
      </c>
      <c r="H65" s="218">
        <v>0</v>
      </c>
      <c r="I65" s="218">
        <v>22.2</v>
      </c>
      <c r="J65" s="218">
        <v>1.68</v>
      </c>
      <c r="K65" s="218">
        <v>7.4</v>
      </c>
      <c r="L65" s="218">
        <v>373.51</v>
      </c>
      <c r="M65" s="218">
        <v>0</v>
      </c>
      <c r="N65" s="218">
        <v>1.1399999999999999</v>
      </c>
      <c r="O65" s="218">
        <v>0</v>
      </c>
      <c r="P65" s="218">
        <v>0.99</v>
      </c>
      <c r="Q65" s="218">
        <v>6.85</v>
      </c>
      <c r="R65" s="218">
        <v>6.65</v>
      </c>
      <c r="S65" s="218">
        <v>4.0199999999999996</v>
      </c>
      <c r="T65" s="218">
        <v>0</v>
      </c>
      <c r="U65" s="218">
        <v>0</v>
      </c>
      <c r="V65" s="218">
        <v>6.36</v>
      </c>
      <c r="W65" s="218">
        <v>11.44</v>
      </c>
      <c r="X65" s="218">
        <v>35.6</v>
      </c>
      <c r="Y65" s="218">
        <v>0</v>
      </c>
      <c r="Z65" s="218">
        <v>63.19</v>
      </c>
      <c r="AA65" s="218">
        <v>19.940000000000001</v>
      </c>
      <c r="AB65" s="218">
        <v>0</v>
      </c>
      <c r="AC65" s="218">
        <v>0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1.31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</row>
    <row r="66" spans="1:42">
      <c r="A66" t="s">
        <v>108</v>
      </c>
      <c r="B66" s="218">
        <v>0</v>
      </c>
      <c r="C66" s="218">
        <v>8.6999999999999993</v>
      </c>
      <c r="D66" s="218">
        <v>1.61</v>
      </c>
      <c r="E66" s="218">
        <v>0</v>
      </c>
      <c r="F66" s="218">
        <v>0</v>
      </c>
      <c r="G66" s="218">
        <v>19.989999999999998</v>
      </c>
      <c r="H66" s="218">
        <v>0</v>
      </c>
      <c r="I66" s="218">
        <v>22.2</v>
      </c>
      <c r="J66" s="218">
        <v>1.68</v>
      </c>
      <c r="K66" s="218">
        <v>7.4</v>
      </c>
      <c r="L66" s="218">
        <v>373.51</v>
      </c>
      <c r="M66" s="218">
        <v>0</v>
      </c>
      <c r="N66" s="218">
        <v>1.1399999999999999</v>
      </c>
      <c r="O66" s="218">
        <v>0</v>
      </c>
      <c r="P66" s="218">
        <v>0.99</v>
      </c>
      <c r="Q66" s="218">
        <v>6.85</v>
      </c>
      <c r="R66" s="218">
        <v>6.65</v>
      </c>
      <c r="S66" s="218">
        <v>4.0199999999999996</v>
      </c>
      <c r="T66" s="218">
        <v>0</v>
      </c>
      <c r="U66" s="218">
        <v>0</v>
      </c>
      <c r="V66" s="218">
        <v>6.36</v>
      </c>
      <c r="W66" s="218">
        <v>11.44</v>
      </c>
      <c r="X66" s="218">
        <v>35.6</v>
      </c>
      <c r="Y66" s="218">
        <v>0</v>
      </c>
      <c r="Z66" s="218">
        <v>63.19</v>
      </c>
      <c r="AA66" s="218">
        <v>19.940000000000001</v>
      </c>
      <c r="AB66" s="218">
        <v>0</v>
      </c>
      <c r="AC66" s="218">
        <v>1.48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1.31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</row>
    <row r="67" spans="1:42">
      <c r="A67" t="s">
        <v>109</v>
      </c>
      <c r="B67" s="218">
        <v>0</v>
      </c>
      <c r="C67" s="218">
        <v>8.6999999999999993</v>
      </c>
      <c r="D67" s="218">
        <v>1.61</v>
      </c>
      <c r="E67" s="218">
        <v>0</v>
      </c>
      <c r="F67" s="218">
        <v>0</v>
      </c>
      <c r="G67" s="218">
        <v>19.989999999999998</v>
      </c>
      <c r="H67" s="218">
        <v>0</v>
      </c>
      <c r="I67" s="218">
        <v>22.87</v>
      </c>
      <c r="J67" s="218">
        <v>1.68</v>
      </c>
      <c r="K67" s="218">
        <v>7.4</v>
      </c>
      <c r="L67" s="218">
        <v>373.51</v>
      </c>
      <c r="M67" s="218">
        <v>0</v>
      </c>
      <c r="N67" s="218">
        <v>1.21</v>
      </c>
      <c r="O67" s="218">
        <v>0</v>
      </c>
      <c r="P67" s="218">
        <v>0.99</v>
      </c>
      <c r="Q67" s="218">
        <v>6.85</v>
      </c>
      <c r="R67" s="218">
        <v>6.62</v>
      </c>
      <c r="S67" s="218">
        <v>4.0199999999999996</v>
      </c>
      <c r="T67" s="218">
        <v>0</v>
      </c>
      <c r="U67" s="218">
        <v>0</v>
      </c>
      <c r="V67" s="218">
        <v>6.36</v>
      </c>
      <c r="W67" s="218">
        <v>11.44</v>
      </c>
      <c r="X67" s="218">
        <v>35.6</v>
      </c>
      <c r="Y67" s="218">
        <v>0</v>
      </c>
      <c r="Z67" s="218">
        <v>63.19</v>
      </c>
      <c r="AA67" s="218">
        <v>19.940000000000001</v>
      </c>
      <c r="AB67" s="218">
        <v>0</v>
      </c>
      <c r="AC67" s="218">
        <v>-9.49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1.31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</row>
    <row r="68" spans="1:42">
      <c r="A68" t="s">
        <v>110</v>
      </c>
      <c r="B68" s="218">
        <v>0</v>
      </c>
      <c r="C68" s="218">
        <v>8.6999999999999993</v>
      </c>
      <c r="D68" s="218">
        <v>1.61</v>
      </c>
      <c r="E68" s="218">
        <v>0</v>
      </c>
      <c r="F68" s="218">
        <v>0</v>
      </c>
      <c r="G68" s="218">
        <v>19.989999999999998</v>
      </c>
      <c r="H68" s="218">
        <v>0</v>
      </c>
      <c r="I68" s="218">
        <v>22.87</v>
      </c>
      <c r="J68" s="218">
        <v>1.68</v>
      </c>
      <c r="K68" s="218">
        <v>7.4</v>
      </c>
      <c r="L68" s="218">
        <v>373.51</v>
      </c>
      <c r="M68" s="218">
        <v>0</v>
      </c>
      <c r="N68" s="218">
        <v>1.21</v>
      </c>
      <c r="O68" s="218">
        <v>0</v>
      </c>
      <c r="P68" s="218">
        <v>0.99</v>
      </c>
      <c r="Q68" s="218">
        <v>6.85</v>
      </c>
      <c r="R68" s="218">
        <v>6.62</v>
      </c>
      <c r="S68" s="218">
        <v>4.0199999999999996</v>
      </c>
      <c r="T68" s="218">
        <v>0</v>
      </c>
      <c r="U68" s="218">
        <v>0</v>
      </c>
      <c r="V68" s="218">
        <v>6.36</v>
      </c>
      <c r="W68" s="218">
        <v>11.44</v>
      </c>
      <c r="X68" s="218">
        <v>35.6</v>
      </c>
      <c r="Y68" s="218">
        <v>0</v>
      </c>
      <c r="Z68" s="218">
        <v>63.19</v>
      </c>
      <c r="AA68" s="218">
        <v>19.940000000000001</v>
      </c>
      <c r="AB68" s="218">
        <v>0</v>
      </c>
      <c r="AC68" s="218">
        <v>-9.49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1.31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</row>
    <row r="69" spans="1:42">
      <c r="A69" t="s">
        <v>111</v>
      </c>
      <c r="B69" s="218">
        <v>0</v>
      </c>
      <c r="C69" s="218">
        <v>8.6999999999999993</v>
      </c>
      <c r="D69" s="218">
        <v>1.61</v>
      </c>
      <c r="E69" s="218">
        <v>0</v>
      </c>
      <c r="F69" s="218">
        <v>0</v>
      </c>
      <c r="G69" s="218">
        <v>19.989999999999998</v>
      </c>
      <c r="H69" s="218">
        <v>0</v>
      </c>
      <c r="I69" s="218">
        <v>22.87</v>
      </c>
      <c r="J69" s="218">
        <v>1.68</v>
      </c>
      <c r="K69" s="218">
        <v>7.4</v>
      </c>
      <c r="L69" s="218">
        <v>373.31</v>
      </c>
      <c r="M69" s="218">
        <v>0</v>
      </c>
      <c r="N69" s="218">
        <v>1.21</v>
      </c>
      <c r="O69" s="218">
        <v>0</v>
      </c>
      <c r="P69" s="218">
        <v>0.99</v>
      </c>
      <c r="Q69" s="218">
        <v>6.85</v>
      </c>
      <c r="R69" s="218">
        <v>6.59</v>
      </c>
      <c r="S69" s="218">
        <v>4.0199999999999996</v>
      </c>
      <c r="T69" s="218">
        <v>0</v>
      </c>
      <c r="U69" s="218">
        <v>0</v>
      </c>
      <c r="V69" s="218">
        <v>6.36</v>
      </c>
      <c r="W69" s="218">
        <v>11.44</v>
      </c>
      <c r="X69" s="218">
        <v>35.6</v>
      </c>
      <c r="Y69" s="218">
        <v>0</v>
      </c>
      <c r="Z69" s="218">
        <v>64.53</v>
      </c>
      <c r="AA69" s="218">
        <v>19.940000000000001</v>
      </c>
      <c r="AB69" s="218">
        <v>0</v>
      </c>
      <c r="AC69" s="218">
        <v>-9.49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1.31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</row>
    <row r="70" spans="1:42">
      <c r="A70" t="s">
        <v>112</v>
      </c>
      <c r="B70" s="218">
        <v>0</v>
      </c>
      <c r="C70" s="218">
        <v>8.6999999999999993</v>
      </c>
      <c r="D70" s="218">
        <v>1.61</v>
      </c>
      <c r="E70" s="218">
        <v>0</v>
      </c>
      <c r="F70" s="218">
        <v>0</v>
      </c>
      <c r="G70" s="218">
        <v>19.989999999999998</v>
      </c>
      <c r="H70" s="218">
        <v>0</v>
      </c>
      <c r="I70" s="218">
        <v>22.87</v>
      </c>
      <c r="J70" s="218">
        <v>1.68</v>
      </c>
      <c r="K70" s="218">
        <v>7.4</v>
      </c>
      <c r="L70" s="218">
        <v>373.31</v>
      </c>
      <c r="M70" s="218">
        <v>0</v>
      </c>
      <c r="N70" s="218">
        <v>1.21</v>
      </c>
      <c r="O70" s="218">
        <v>0</v>
      </c>
      <c r="P70" s="218">
        <v>0.99</v>
      </c>
      <c r="Q70" s="218">
        <v>6.85</v>
      </c>
      <c r="R70" s="218">
        <v>6.59</v>
      </c>
      <c r="S70" s="218">
        <v>4.0199999999999996</v>
      </c>
      <c r="T70" s="218">
        <v>0</v>
      </c>
      <c r="U70" s="218">
        <v>0</v>
      </c>
      <c r="V70" s="218">
        <v>6.36</v>
      </c>
      <c r="W70" s="218">
        <v>11.44</v>
      </c>
      <c r="X70" s="218">
        <v>35.6</v>
      </c>
      <c r="Y70" s="218">
        <v>0</v>
      </c>
      <c r="Z70" s="218">
        <v>64.53</v>
      </c>
      <c r="AA70" s="218">
        <v>19.940000000000001</v>
      </c>
      <c r="AB70" s="218">
        <v>0</v>
      </c>
      <c r="AC70" s="218">
        <v>0.3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1.31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</row>
    <row r="71" spans="1:42">
      <c r="A71" t="s">
        <v>113</v>
      </c>
      <c r="B71" s="218">
        <v>0</v>
      </c>
      <c r="C71" s="218">
        <v>8.6999999999999993</v>
      </c>
      <c r="D71" s="218">
        <v>1.61</v>
      </c>
      <c r="E71" s="218">
        <v>0</v>
      </c>
      <c r="F71" s="218">
        <v>0</v>
      </c>
      <c r="G71" s="218">
        <v>19.989999999999998</v>
      </c>
      <c r="H71" s="218">
        <v>0</v>
      </c>
      <c r="I71" s="218">
        <v>22.87</v>
      </c>
      <c r="J71" s="218">
        <v>1.68</v>
      </c>
      <c r="K71" s="218">
        <v>7.4</v>
      </c>
      <c r="L71" s="218">
        <v>373.51</v>
      </c>
      <c r="M71" s="218">
        <v>0.53</v>
      </c>
      <c r="N71" s="218">
        <v>1.21</v>
      </c>
      <c r="O71" s="218">
        <v>0</v>
      </c>
      <c r="P71" s="218">
        <v>0.99</v>
      </c>
      <c r="Q71" s="218">
        <v>6.85</v>
      </c>
      <c r="R71" s="218">
        <v>6.59</v>
      </c>
      <c r="S71" s="218">
        <v>4.0199999999999996</v>
      </c>
      <c r="T71" s="218">
        <v>0</v>
      </c>
      <c r="U71" s="218">
        <v>0</v>
      </c>
      <c r="V71" s="218">
        <v>6.36</v>
      </c>
      <c r="W71" s="218">
        <v>11.44</v>
      </c>
      <c r="X71" s="218">
        <v>35.6</v>
      </c>
      <c r="Y71" s="218">
        <v>0</v>
      </c>
      <c r="Z71" s="218">
        <v>64.53</v>
      </c>
      <c r="AA71" s="218">
        <v>19.940000000000001</v>
      </c>
      <c r="AB71" s="218">
        <v>0</v>
      </c>
      <c r="AC71" s="218">
        <v>0.3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1.31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</row>
    <row r="72" spans="1:42">
      <c r="A72" t="s">
        <v>114</v>
      </c>
      <c r="B72" s="218">
        <v>0</v>
      </c>
      <c r="C72" s="218">
        <v>8.6999999999999993</v>
      </c>
      <c r="D72" s="218">
        <v>1.61</v>
      </c>
      <c r="E72" s="218">
        <v>0</v>
      </c>
      <c r="F72" s="218">
        <v>0</v>
      </c>
      <c r="G72" s="218">
        <v>19.989999999999998</v>
      </c>
      <c r="H72" s="218">
        <v>0</v>
      </c>
      <c r="I72" s="218">
        <v>22.87</v>
      </c>
      <c r="J72" s="218">
        <v>1.68</v>
      </c>
      <c r="K72" s="218">
        <v>7.4</v>
      </c>
      <c r="L72" s="218">
        <v>373.51</v>
      </c>
      <c r="M72" s="218">
        <v>0.53</v>
      </c>
      <c r="N72" s="218">
        <v>1.21</v>
      </c>
      <c r="O72" s="218">
        <v>0</v>
      </c>
      <c r="P72" s="218">
        <v>1</v>
      </c>
      <c r="Q72" s="218">
        <v>6.85</v>
      </c>
      <c r="R72" s="218">
        <v>6.59</v>
      </c>
      <c r="S72" s="218">
        <v>4.0199999999999996</v>
      </c>
      <c r="T72" s="218">
        <v>0</v>
      </c>
      <c r="U72" s="218">
        <v>0</v>
      </c>
      <c r="V72" s="218">
        <v>6.36</v>
      </c>
      <c r="W72" s="218">
        <v>11.44</v>
      </c>
      <c r="X72" s="218">
        <v>35.6</v>
      </c>
      <c r="Y72" s="218">
        <v>0</v>
      </c>
      <c r="Z72" s="218">
        <v>64.53</v>
      </c>
      <c r="AA72" s="218">
        <v>19.940000000000001</v>
      </c>
      <c r="AB72" s="218">
        <v>0</v>
      </c>
      <c r="AC72" s="218">
        <v>0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1.31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</row>
    <row r="73" spans="1:42">
      <c r="A73" t="s">
        <v>115</v>
      </c>
      <c r="B73" s="218">
        <v>0</v>
      </c>
      <c r="C73" s="218">
        <v>8.6999999999999993</v>
      </c>
      <c r="D73" s="218">
        <v>1.61</v>
      </c>
      <c r="E73" s="218">
        <v>0</v>
      </c>
      <c r="F73" s="218">
        <v>0</v>
      </c>
      <c r="G73" s="218">
        <v>19.989999999999998</v>
      </c>
      <c r="H73" s="218">
        <v>0</v>
      </c>
      <c r="I73" s="218">
        <v>22.87</v>
      </c>
      <c r="J73" s="218">
        <v>1.68</v>
      </c>
      <c r="K73" s="218">
        <v>7.4</v>
      </c>
      <c r="L73" s="218">
        <v>373.51</v>
      </c>
      <c r="M73" s="218">
        <v>0.95</v>
      </c>
      <c r="N73" s="218">
        <v>1.21</v>
      </c>
      <c r="O73" s="218">
        <v>0</v>
      </c>
      <c r="P73" s="218">
        <v>1</v>
      </c>
      <c r="Q73" s="218">
        <v>6.85</v>
      </c>
      <c r="R73" s="218">
        <v>6.59</v>
      </c>
      <c r="S73" s="218">
        <v>4.0199999999999996</v>
      </c>
      <c r="T73" s="218">
        <v>0</v>
      </c>
      <c r="U73" s="218">
        <v>0</v>
      </c>
      <c r="V73" s="218">
        <v>6.36</v>
      </c>
      <c r="W73" s="218">
        <v>11.44</v>
      </c>
      <c r="X73" s="218">
        <v>35.6</v>
      </c>
      <c r="Y73" s="218">
        <v>0</v>
      </c>
      <c r="Z73" s="218">
        <v>63.19</v>
      </c>
      <c r="AA73" s="218">
        <v>19.940000000000001</v>
      </c>
      <c r="AB73" s="218">
        <v>0</v>
      </c>
      <c r="AC73" s="218">
        <v>0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1.31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</row>
    <row r="74" spans="1:42">
      <c r="A74" t="s">
        <v>116</v>
      </c>
      <c r="B74" s="218">
        <v>0</v>
      </c>
      <c r="C74" s="218">
        <v>8.6999999999999993</v>
      </c>
      <c r="D74" s="218">
        <v>1.61</v>
      </c>
      <c r="E74" s="218">
        <v>0</v>
      </c>
      <c r="F74" s="218">
        <v>0</v>
      </c>
      <c r="G74" s="218">
        <v>19.989999999999998</v>
      </c>
      <c r="H74" s="218">
        <v>0</v>
      </c>
      <c r="I74" s="218">
        <v>22.87</v>
      </c>
      <c r="J74" s="218">
        <v>1.68</v>
      </c>
      <c r="K74" s="218">
        <v>7.4</v>
      </c>
      <c r="L74" s="218">
        <v>373.51</v>
      </c>
      <c r="M74" s="218">
        <v>0.95</v>
      </c>
      <c r="N74" s="218">
        <v>1.21</v>
      </c>
      <c r="O74" s="218">
        <v>0</v>
      </c>
      <c r="P74" s="218">
        <v>1</v>
      </c>
      <c r="Q74" s="218">
        <v>6.85</v>
      </c>
      <c r="R74" s="218">
        <v>6.59</v>
      </c>
      <c r="S74" s="218">
        <v>4.0199999999999996</v>
      </c>
      <c r="T74" s="218">
        <v>0</v>
      </c>
      <c r="U74" s="218">
        <v>0</v>
      </c>
      <c r="V74" s="218">
        <v>6.36</v>
      </c>
      <c r="W74" s="218">
        <v>11.44</v>
      </c>
      <c r="X74" s="218">
        <v>35.6</v>
      </c>
      <c r="Y74" s="218">
        <v>0</v>
      </c>
      <c r="Z74" s="218">
        <v>63.19</v>
      </c>
      <c r="AA74" s="218">
        <v>19.940000000000001</v>
      </c>
      <c r="AB74" s="218">
        <v>0</v>
      </c>
      <c r="AC74" s="218">
        <v>0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1.31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</row>
    <row r="75" spans="1:42">
      <c r="A75" t="s">
        <v>117</v>
      </c>
      <c r="B75" s="218">
        <v>0</v>
      </c>
      <c r="C75" s="218">
        <v>8.6999999999999993</v>
      </c>
      <c r="D75" s="218">
        <v>1.77</v>
      </c>
      <c r="E75" s="218">
        <v>0</v>
      </c>
      <c r="F75" s="218">
        <v>0</v>
      </c>
      <c r="G75" s="218">
        <v>19.989999999999998</v>
      </c>
      <c r="H75" s="218">
        <v>0</v>
      </c>
      <c r="I75" s="218">
        <v>22.87</v>
      </c>
      <c r="J75" s="218">
        <v>1.68</v>
      </c>
      <c r="K75" s="218">
        <v>7.18</v>
      </c>
      <c r="L75" s="218">
        <v>370.89</v>
      </c>
      <c r="M75" s="218">
        <v>0.95</v>
      </c>
      <c r="N75" s="218">
        <v>1.21</v>
      </c>
      <c r="O75" s="218">
        <v>0</v>
      </c>
      <c r="P75" s="218">
        <v>1</v>
      </c>
      <c r="Q75" s="218">
        <v>6.85</v>
      </c>
      <c r="R75" s="218">
        <v>6.01</v>
      </c>
      <c r="S75" s="218">
        <v>4.01</v>
      </c>
      <c r="T75" s="218">
        <v>0</v>
      </c>
      <c r="U75" s="218">
        <v>0</v>
      </c>
      <c r="V75" s="218">
        <v>6.36</v>
      </c>
      <c r="W75" s="218">
        <v>11.34</v>
      </c>
      <c r="X75" s="218">
        <v>35.6</v>
      </c>
      <c r="Y75" s="218">
        <v>0</v>
      </c>
      <c r="Z75" s="218">
        <v>63.19</v>
      </c>
      <c r="AA75" s="218">
        <v>19.940000000000001</v>
      </c>
      <c r="AB75" s="218">
        <v>0</v>
      </c>
      <c r="AC75" s="218">
        <v>0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1.31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</row>
    <row r="76" spans="1:42">
      <c r="A76" t="s">
        <v>118</v>
      </c>
      <c r="B76" s="218">
        <v>0</v>
      </c>
      <c r="C76" s="218">
        <v>8.6999999999999993</v>
      </c>
      <c r="D76" s="218">
        <v>1.77</v>
      </c>
      <c r="E76" s="218">
        <v>0</v>
      </c>
      <c r="F76" s="218">
        <v>0</v>
      </c>
      <c r="G76" s="218">
        <v>19.989999999999998</v>
      </c>
      <c r="H76" s="218">
        <v>0</v>
      </c>
      <c r="I76" s="218">
        <v>22.87</v>
      </c>
      <c r="J76" s="218">
        <v>1.68</v>
      </c>
      <c r="K76" s="218">
        <v>7.17</v>
      </c>
      <c r="L76" s="218">
        <v>370.89</v>
      </c>
      <c r="M76" s="218">
        <v>0.95</v>
      </c>
      <c r="N76" s="218">
        <v>1.21</v>
      </c>
      <c r="O76" s="218">
        <v>0</v>
      </c>
      <c r="P76" s="218">
        <v>1</v>
      </c>
      <c r="Q76" s="218">
        <v>6.85</v>
      </c>
      <c r="R76" s="218">
        <v>6.01</v>
      </c>
      <c r="S76" s="218">
        <v>3.94</v>
      </c>
      <c r="T76" s="218">
        <v>0</v>
      </c>
      <c r="U76" s="218">
        <v>0</v>
      </c>
      <c r="V76" s="218">
        <v>6.36</v>
      </c>
      <c r="W76" s="218">
        <v>11.34</v>
      </c>
      <c r="X76" s="218">
        <v>35.6</v>
      </c>
      <c r="Y76" s="218">
        <v>0</v>
      </c>
      <c r="Z76" s="218">
        <v>63.19</v>
      </c>
      <c r="AA76" s="218">
        <v>19.940000000000001</v>
      </c>
      <c r="AB76" s="218">
        <v>0</v>
      </c>
      <c r="AC76" s="218">
        <v>0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1.31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</row>
    <row r="77" spans="1:42">
      <c r="A77" t="s">
        <v>119</v>
      </c>
      <c r="B77" s="218">
        <v>0</v>
      </c>
      <c r="C77" s="218">
        <v>8.6999999999999993</v>
      </c>
      <c r="D77" s="218">
        <v>1.77</v>
      </c>
      <c r="E77" s="218">
        <v>0</v>
      </c>
      <c r="F77" s="218">
        <v>0</v>
      </c>
      <c r="G77" s="218">
        <v>19.989999999999998</v>
      </c>
      <c r="H77" s="218">
        <v>0</v>
      </c>
      <c r="I77" s="218">
        <v>22.87</v>
      </c>
      <c r="J77" s="218">
        <v>1.68</v>
      </c>
      <c r="K77" s="218">
        <v>7.17</v>
      </c>
      <c r="L77" s="218">
        <v>370.89</v>
      </c>
      <c r="M77" s="218">
        <v>0.95</v>
      </c>
      <c r="N77" s="218">
        <v>1.21</v>
      </c>
      <c r="O77" s="218">
        <v>0</v>
      </c>
      <c r="P77" s="218">
        <v>1</v>
      </c>
      <c r="Q77" s="218">
        <v>6.85</v>
      </c>
      <c r="R77" s="218">
        <v>6.01</v>
      </c>
      <c r="S77" s="218">
        <v>3.94</v>
      </c>
      <c r="T77" s="218">
        <v>0</v>
      </c>
      <c r="U77" s="218">
        <v>0</v>
      </c>
      <c r="V77" s="218">
        <v>6.36</v>
      </c>
      <c r="W77" s="218">
        <v>11.34</v>
      </c>
      <c r="X77" s="218">
        <v>35.6</v>
      </c>
      <c r="Y77" s="218">
        <v>0</v>
      </c>
      <c r="Z77" s="218">
        <v>63.19</v>
      </c>
      <c r="AA77" s="218">
        <v>19.940000000000001</v>
      </c>
      <c r="AB77" s="218">
        <v>0</v>
      </c>
      <c r="AC77" s="218">
        <v>0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1.31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</row>
    <row r="78" spans="1:42">
      <c r="A78" t="s">
        <v>120</v>
      </c>
      <c r="B78" s="218">
        <v>0</v>
      </c>
      <c r="C78" s="218">
        <v>8.86</v>
      </c>
      <c r="D78" s="218">
        <v>1.77</v>
      </c>
      <c r="E78" s="218">
        <v>0</v>
      </c>
      <c r="F78" s="218">
        <v>0</v>
      </c>
      <c r="G78" s="218">
        <v>19.989999999999998</v>
      </c>
      <c r="H78" s="218">
        <v>0</v>
      </c>
      <c r="I78" s="218">
        <v>22.87</v>
      </c>
      <c r="J78" s="218">
        <v>1.68</v>
      </c>
      <c r="K78" s="218">
        <v>7.17</v>
      </c>
      <c r="L78" s="218">
        <v>370.89</v>
      </c>
      <c r="M78" s="218">
        <v>0.95</v>
      </c>
      <c r="N78" s="218">
        <v>1.21</v>
      </c>
      <c r="O78" s="218">
        <v>0</v>
      </c>
      <c r="P78" s="218">
        <v>1</v>
      </c>
      <c r="Q78" s="218">
        <v>6.85</v>
      </c>
      <c r="R78" s="218">
        <v>6.01</v>
      </c>
      <c r="S78" s="218">
        <v>3.94</v>
      </c>
      <c r="T78" s="218">
        <v>0</v>
      </c>
      <c r="U78" s="218">
        <v>0</v>
      </c>
      <c r="V78" s="218">
        <v>6.36</v>
      </c>
      <c r="W78" s="218">
        <v>11.34</v>
      </c>
      <c r="X78" s="218">
        <v>35.6</v>
      </c>
      <c r="Y78" s="218">
        <v>0</v>
      </c>
      <c r="Z78" s="218">
        <v>63.19</v>
      </c>
      <c r="AA78" s="218">
        <v>19.940000000000001</v>
      </c>
      <c r="AB78" s="218">
        <v>0</v>
      </c>
      <c r="AC78" s="218">
        <v>0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1.31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</row>
    <row r="79" spans="1:42">
      <c r="A79" t="s">
        <v>121</v>
      </c>
      <c r="B79" s="218">
        <v>0</v>
      </c>
      <c r="C79" s="218">
        <v>8.86</v>
      </c>
      <c r="D79" s="218">
        <v>1.77</v>
      </c>
      <c r="E79" s="218">
        <v>0</v>
      </c>
      <c r="F79" s="218">
        <v>0</v>
      </c>
      <c r="G79" s="218">
        <v>19.989999999999998</v>
      </c>
      <c r="H79" s="218">
        <v>0</v>
      </c>
      <c r="I79" s="218">
        <v>22.87</v>
      </c>
      <c r="J79" s="218">
        <v>1.68</v>
      </c>
      <c r="K79" s="218">
        <v>7.4</v>
      </c>
      <c r="L79" s="218">
        <v>370.89</v>
      </c>
      <c r="M79" s="218">
        <v>0.95</v>
      </c>
      <c r="N79" s="218">
        <v>1.21</v>
      </c>
      <c r="O79" s="218">
        <v>0</v>
      </c>
      <c r="P79" s="218">
        <v>1</v>
      </c>
      <c r="Q79" s="218">
        <v>6.85</v>
      </c>
      <c r="R79" s="218">
        <v>6.01</v>
      </c>
      <c r="S79" s="218">
        <v>4.47</v>
      </c>
      <c r="T79" s="218">
        <v>0</v>
      </c>
      <c r="U79" s="218">
        <v>0</v>
      </c>
      <c r="V79" s="218">
        <v>6.36</v>
      </c>
      <c r="W79" s="218">
        <v>11.34</v>
      </c>
      <c r="X79" s="218">
        <v>36.9</v>
      </c>
      <c r="Y79" s="218">
        <v>0</v>
      </c>
      <c r="Z79" s="218">
        <v>63.19</v>
      </c>
      <c r="AA79" s="218">
        <v>19.940000000000001</v>
      </c>
      <c r="AB79" s="218">
        <v>0</v>
      </c>
      <c r="AC79" s="218">
        <v>0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1.31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</row>
    <row r="80" spans="1:42">
      <c r="A80" t="s">
        <v>122</v>
      </c>
      <c r="B80" s="218">
        <v>0</v>
      </c>
      <c r="C80" s="218">
        <v>8.86</v>
      </c>
      <c r="D80" s="218">
        <v>1.77</v>
      </c>
      <c r="E80" s="218">
        <v>0</v>
      </c>
      <c r="F80" s="218">
        <v>0</v>
      </c>
      <c r="G80" s="218">
        <v>19.989999999999998</v>
      </c>
      <c r="H80" s="218">
        <v>0</v>
      </c>
      <c r="I80" s="218">
        <v>22.87</v>
      </c>
      <c r="J80" s="218">
        <v>1.68</v>
      </c>
      <c r="K80" s="218">
        <v>7.4</v>
      </c>
      <c r="L80" s="218">
        <v>370.89</v>
      </c>
      <c r="M80" s="218">
        <v>0.95</v>
      </c>
      <c r="N80" s="218">
        <v>1.21</v>
      </c>
      <c r="O80" s="218">
        <v>0</v>
      </c>
      <c r="P80" s="218">
        <v>1</v>
      </c>
      <c r="Q80" s="218">
        <v>6.85</v>
      </c>
      <c r="R80" s="218">
        <v>6.24</v>
      </c>
      <c r="S80" s="218">
        <v>4.47</v>
      </c>
      <c r="T80" s="218">
        <v>0</v>
      </c>
      <c r="U80" s="218">
        <v>0</v>
      </c>
      <c r="V80" s="218">
        <v>6.36</v>
      </c>
      <c r="W80" s="218">
        <v>11.34</v>
      </c>
      <c r="X80" s="218">
        <v>35.6</v>
      </c>
      <c r="Y80" s="218">
        <v>0</v>
      </c>
      <c r="Z80" s="218">
        <v>63.19</v>
      </c>
      <c r="AA80" s="218">
        <v>19.940000000000001</v>
      </c>
      <c r="AB80" s="218">
        <v>0</v>
      </c>
      <c r="AC80" s="218">
        <v>0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1.31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</row>
    <row r="81" spans="1:42">
      <c r="A81" t="s">
        <v>123</v>
      </c>
      <c r="B81" s="218">
        <v>0</v>
      </c>
      <c r="C81" s="218">
        <v>9.02</v>
      </c>
      <c r="D81" s="218">
        <v>1.77</v>
      </c>
      <c r="E81" s="218">
        <v>0</v>
      </c>
      <c r="F81" s="218">
        <v>0</v>
      </c>
      <c r="G81" s="218">
        <v>19.989999999999998</v>
      </c>
      <c r="H81" s="218">
        <v>0</v>
      </c>
      <c r="I81" s="218">
        <v>22.87</v>
      </c>
      <c r="J81" s="218">
        <v>1.68</v>
      </c>
      <c r="K81" s="218">
        <v>7.17</v>
      </c>
      <c r="L81" s="218">
        <v>386.41</v>
      </c>
      <c r="M81" s="218">
        <v>0.95</v>
      </c>
      <c r="N81" s="218">
        <v>1.21</v>
      </c>
      <c r="O81" s="218">
        <v>0</v>
      </c>
      <c r="P81" s="218">
        <v>1</v>
      </c>
      <c r="Q81" s="218">
        <v>6.85</v>
      </c>
      <c r="R81" s="218">
        <v>6.24</v>
      </c>
      <c r="S81" s="218">
        <v>3.94</v>
      </c>
      <c r="T81" s="218">
        <v>0</v>
      </c>
      <c r="U81" s="218">
        <v>0</v>
      </c>
      <c r="V81" s="218">
        <v>6.36</v>
      </c>
      <c r="W81" s="218">
        <v>11.34</v>
      </c>
      <c r="X81" s="218">
        <v>35.590000000000003</v>
      </c>
      <c r="Y81" s="218">
        <v>0</v>
      </c>
      <c r="Z81" s="218">
        <v>63.33</v>
      </c>
      <c r="AA81" s="218">
        <v>19.940000000000001</v>
      </c>
      <c r="AB81" s="218">
        <v>0</v>
      </c>
      <c r="AC81" s="218">
        <v>0.3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1.31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</row>
    <row r="82" spans="1:42">
      <c r="A82" t="s">
        <v>124</v>
      </c>
      <c r="B82" s="218">
        <v>0</v>
      </c>
      <c r="C82" s="218">
        <v>9.02</v>
      </c>
      <c r="D82" s="218">
        <v>1.77</v>
      </c>
      <c r="E82" s="218">
        <v>0</v>
      </c>
      <c r="F82" s="218">
        <v>0</v>
      </c>
      <c r="G82" s="218">
        <v>19.989999999999998</v>
      </c>
      <c r="H82" s="218">
        <v>0</v>
      </c>
      <c r="I82" s="218">
        <v>22.87</v>
      </c>
      <c r="J82" s="218">
        <v>1.68</v>
      </c>
      <c r="K82" s="218">
        <v>7.17</v>
      </c>
      <c r="L82" s="218">
        <v>386.41</v>
      </c>
      <c r="M82" s="218">
        <v>0.95</v>
      </c>
      <c r="N82" s="218">
        <v>1.21</v>
      </c>
      <c r="O82" s="218">
        <v>0</v>
      </c>
      <c r="P82" s="218">
        <v>1</v>
      </c>
      <c r="Q82" s="218">
        <v>6.85</v>
      </c>
      <c r="R82" s="218">
        <v>6.24</v>
      </c>
      <c r="S82" s="218">
        <v>3.94</v>
      </c>
      <c r="T82" s="218">
        <v>0</v>
      </c>
      <c r="U82" s="218">
        <v>0</v>
      </c>
      <c r="V82" s="218">
        <v>6.36</v>
      </c>
      <c r="W82" s="218">
        <v>11.34</v>
      </c>
      <c r="X82" s="218">
        <v>35.590000000000003</v>
      </c>
      <c r="Y82" s="218">
        <v>0</v>
      </c>
      <c r="Z82" s="218">
        <v>63.33</v>
      </c>
      <c r="AA82" s="218">
        <v>19.940000000000001</v>
      </c>
      <c r="AB82" s="218">
        <v>0</v>
      </c>
      <c r="AC82" s="218">
        <v>0.3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1.31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</row>
    <row r="83" spans="1:42">
      <c r="A83" t="s">
        <v>125</v>
      </c>
      <c r="B83" s="218">
        <v>0</v>
      </c>
      <c r="C83" s="218">
        <v>9.02</v>
      </c>
      <c r="D83" s="218">
        <v>1.77</v>
      </c>
      <c r="E83" s="218">
        <v>0</v>
      </c>
      <c r="F83" s="218">
        <v>0</v>
      </c>
      <c r="G83" s="218">
        <v>19.989999999999998</v>
      </c>
      <c r="H83" s="218">
        <v>0</v>
      </c>
      <c r="I83" s="218">
        <v>23.55</v>
      </c>
      <c r="J83" s="218">
        <v>1.68</v>
      </c>
      <c r="K83" s="218">
        <v>7.16</v>
      </c>
      <c r="L83" s="218">
        <v>374.81</v>
      </c>
      <c r="M83" s="218">
        <v>0.95</v>
      </c>
      <c r="N83" s="218">
        <v>1.21</v>
      </c>
      <c r="O83" s="218">
        <v>0</v>
      </c>
      <c r="P83" s="218">
        <v>1.72</v>
      </c>
      <c r="Q83" s="218">
        <v>6.85</v>
      </c>
      <c r="R83" s="218">
        <v>6.24</v>
      </c>
      <c r="S83" s="218">
        <v>3.94</v>
      </c>
      <c r="T83" s="218">
        <v>0</v>
      </c>
      <c r="U83" s="218">
        <v>0</v>
      </c>
      <c r="V83" s="218">
        <v>6.36</v>
      </c>
      <c r="W83" s="218">
        <v>11.34</v>
      </c>
      <c r="X83" s="218">
        <v>35.590000000000003</v>
      </c>
      <c r="Y83" s="218">
        <v>0</v>
      </c>
      <c r="Z83" s="218">
        <v>63.19</v>
      </c>
      <c r="AA83" s="218">
        <v>19.940000000000001</v>
      </c>
      <c r="AB83" s="218">
        <v>0</v>
      </c>
      <c r="AC83" s="218">
        <v>0.3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1.31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</row>
    <row r="84" spans="1:42">
      <c r="A84" t="s">
        <v>126</v>
      </c>
      <c r="B84" s="218">
        <v>0</v>
      </c>
      <c r="C84" s="218">
        <v>9.18</v>
      </c>
      <c r="D84" s="218">
        <v>1.77</v>
      </c>
      <c r="E84" s="218">
        <v>0</v>
      </c>
      <c r="F84" s="218">
        <v>0</v>
      </c>
      <c r="G84" s="218">
        <v>19.989999999999998</v>
      </c>
      <c r="H84" s="218">
        <v>0</v>
      </c>
      <c r="I84" s="218">
        <v>23.55</v>
      </c>
      <c r="J84" s="218">
        <v>1.68</v>
      </c>
      <c r="K84" s="218">
        <v>7.16</v>
      </c>
      <c r="L84" s="218">
        <v>374.11</v>
      </c>
      <c r="M84" s="218">
        <v>0.95</v>
      </c>
      <c r="N84" s="218">
        <v>1.21</v>
      </c>
      <c r="O84" s="218">
        <v>0</v>
      </c>
      <c r="P84" s="218">
        <v>1.66</v>
      </c>
      <c r="Q84" s="218">
        <v>6.85</v>
      </c>
      <c r="R84" s="218">
        <v>6.01</v>
      </c>
      <c r="S84" s="218">
        <v>3.94</v>
      </c>
      <c r="T84" s="218">
        <v>0</v>
      </c>
      <c r="U84" s="218">
        <v>0</v>
      </c>
      <c r="V84" s="218">
        <v>6.36</v>
      </c>
      <c r="W84" s="218">
        <v>11.34</v>
      </c>
      <c r="X84" s="218">
        <v>1.51</v>
      </c>
      <c r="Y84" s="218">
        <v>0</v>
      </c>
      <c r="Z84" s="218">
        <v>2.6</v>
      </c>
      <c r="AA84" s="218">
        <v>19.940000000000001</v>
      </c>
      <c r="AB84" s="218">
        <v>0</v>
      </c>
      <c r="AC84" s="218">
        <v>0.3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1.31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</row>
    <row r="85" spans="1:42">
      <c r="A85" t="s">
        <v>127</v>
      </c>
      <c r="B85" s="218">
        <v>0</v>
      </c>
      <c r="C85" s="218">
        <v>9.18</v>
      </c>
      <c r="D85" s="218">
        <v>1.77</v>
      </c>
      <c r="E85" s="218">
        <v>0</v>
      </c>
      <c r="F85" s="218">
        <v>0</v>
      </c>
      <c r="G85" s="218">
        <v>19.989999999999998</v>
      </c>
      <c r="H85" s="218">
        <v>0</v>
      </c>
      <c r="I85" s="218">
        <v>23.55</v>
      </c>
      <c r="J85" s="218">
        <v>1.68</v>
      </c>
      <c r="K85" s="218">
        <v>7.16</v>
      </c>
      <c r="L85" s="218">
        <v>373.6</v>
      </c>
      <c r="M85" s="218">
        <v>0.95</v>
      </c>
      <c r="N85" s="218">
        <v>1.21</v>
      </c>
      <c r="O85" s="218">
        <v>0</v>
      </c>
      <c r="P85" s="218">
        <v>2.72</v>
      </c>
      <c r="Q85" s="218">
        <v>6.85</v>
      </c>
      <c r="R85" s="218">
        <v>6.01</v>
      </c>
      <c r="S85" s="218">
        <v>3.94</v>
      </c>
      <c r="T85" s="218">
        <v>0</v>
      </c>
      <c r="U85" s="218">
        <v>0</v>
      </c>
      <c r="V85" s="218">
        <v>6.36</v>
      </c>
      <c r="W85" s="218">
        <v>11.34</v>
      </c>
      <c r="X85" s="218">
        <v>1.51</v>
      </c>
      <c r="Y85" s="218">
        <v>0</v>
      </c>
      <c r="Z85" s="218">
        <v>2.6</v>
      </c>
      <c r="AA85" s="218">
        <v>19.940000000000001</v>
      </c>
      <c r="AB85" s="218">
        <v>0</v>
      </c>
      <c r="AC85" s="218">
        <v>0.3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1.31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</row>
    <row r="86" spans="1:42">
      <c r="A86" t="s">
        <v>128</v>
      </c>
      <c r="B86" s="218">
        <v>0</v>
      </c>
      <c r="C86" s="218">
        <v>9.18</v>
      </c>
      <c r="D86" s="218">
        <v>1.77</v>
      </c>
      <c r="E86" s="218">
        <v>0</v>
      </c>
      <c r="F86" s="218">
        <v>0</v>
      </c>
      <c r="G86" s="218">
        <v>19.989999999999998</v>
      </c>
      <c r="H86" s="218">
        <v>0</v>
      </c>
      <c r="I86" s="218">
        <v>23.55</v>
      </c>
      <c r="J86" s="218">
        <v>1.68</v>
      </c>
      <c r="K86" s="218">
        <v>7.16</v>
      </c>
      <c r="L86" s="218">
        <v>373.6</v>
      </c>
      <c r="M86" s="218">
        <v>0.95</v>
      </c>
      <c r="N86" s="218">
        <v>1.21</v>
      </c>
      <c r="O86" s="218">
        <v>0</v>
      </c>
      <c r="P86" s="218">
        <v>2.72</v>
      </c>
      <c r="Q86" s="218">
        <v>6.85</v>
      </c>
      <c r="R86" s="218">
        <v>6.01</v>
      </c>
      <c r="S86" s="218">
        <v>3.94</v>
      </c>
      <c r="T86" s="218">
        <v>0</v>
      </c>
      <c r="U86" s="218">
        <v>0</v>
      </c>
      <c r="V86" s="218">
        <v>6.36</v>
      </c>
      <c r="W86" s="218">
        <v>11.34</v>
      </c>
      <c r="X86" s="218">
        <v>1.51</v>
      </c>
      <c r="Y86" s="218">
        <v>0</v>
      </c>
      <c r="Z86" s="218">
        <v>2.6</v>
      </c>
      <c r="AA86" s="218">
        <v>19.940000000000001</v>
      </c>
      <c r="AB86" s="218">
        <v>0</v>
      </c>
      <c r="AC86" s="218">
        <v>0.3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1.31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</row>
    <row r="87" spans="1:42">
      <c r="A87" t="s">
        <v>129</v>
      </c>
      <c r="B87" s="218">
        <v>0</v>
      </c>
      <c r="C87" s="218">
        <v>9.34</v>
      </c>
      <c r="D87" s="218">
        <v>1.77</v>
      </c>
      <c r="E87" s="218">
        <v>0</v>
      </c>
      <c r="F87" s="218">
        <v>0</v>
      </c>
      <c r="G87" s="218">
        <v>19.989999999999998</v>
      </c>
      <c r="H87" s="218">
        <v>0</v>
      </c>
      <c r="I87" s="218">
        <v>23.55</v>
      </c>
      <c r="J87" s="218">
        <v>1.68</v>
      </c>
      <c r="K87" s="218">
        <v>7.16</v>
      </c>
      <c r="L87" s="218">
        <v>448.14</v>
      </c>
      <c r="M87" s="218">
        <v>0.95</v>
      </c>
      <c r="N87" s="218">
        <v>1.21</v>
      </c>
      <c r="O87" s="218">
        <v>0</v>
      </c>
      <c r="P87" s="218">
        <v>2.61</v>
      </c>
      <c r="Q87" s="218">
        <v>6.85</v>
      </c>
      <c r="R87" s="218">
        <v>0.43</v>
      </c>
      <c r="S87" s="218">
        <v>3.94</v>
      </c>
      <c r="T87" s="218">
        <v>0</v>
      </c>
      <c r="U87" s="218">
        <v>0</v>
      </c>
      <c r="V87" s="218">
        <v>0.21</v>
      </c>
      <c r="W87" s="218">
        <v>0.71</v>
      </c>
      <c r="X87" s="218">
        <v>1.52</v>
      </c>
      <c r="Y87" s="218">
        <v>0</v>
      </c>
      <c r="Z87" s="218">
        <v>3.03</v>
      </c>
      <c r="AA87" s="218">
        <v>20.14</v>
      </c>
      <c r="AB87" s="218">
        <v>0</v>
      </c>
      <c r="AC87" s="218">
        <v>0.3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1.31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</row>
    <row r="88" spans="1:42">
      <c r="A88" t="s">
        <v>130</v>
      </c>
      <c r="B88" s="218">
        <v>0</v>
      </c>
      <c r="C88" s="218">
        <v>9.34</v>
      </c>
      <c r="D88" s="218">
        <v>1.77</v>
      </c>
      <c r="E88" s="218">
        <v>0</v>
      </c>
      <c r="F88" s="218">
        <v>0</v>
      </c>
      <c r="G88" s="218">
        <v>19.989999999999998</v>
      </c>
      <c r="H88" s="218">
        <v>0</v>
      </c>
      <c r="I88" s="218">
        <v>23.55</v>
      </c>
      <c r="J88" s="218">
        <v>1.68</v>
      </c>
      <c r="K88" s="218">
        <v>7.16</v>
      </c>
      <c r="L88" s="218">
        <v>476.04</v>
      </c>
      <c r="M88" s="218">
        <v>0.95</v>
      </c>
      <c r="N88" s="218">
        <v>1.21</v>
      </c>
      <c r="O88" s="218">
        <v>0</v>
      </c>
      <c r="P88" s="218">
        <v>2.61</v>
      </c>
      <c r="Q88" s="218">
        <v>6.85</v>
      </c>
      <c r="R88" s="218">
        <v>0.43</v>
      </c>
      <c r="S88" s="218">
        <v>3.94</v>
      </c>
      <c r="T88" s="218">
        <v>0</v>
      </c>
      <c r="U88" s="218">
        <v>0</v>
      </c>
      <c r="V88" s="218">
        <v>0.21</v>
      </c>
      <c r="W88" s="218">
        <v>0.71</v>
      </c>
      <c r="X88" s="218">
        <v>1.52</v>
      </c>
      <c r="Y88" s="218">
        <v>0</v>
      </c>
      <c r="Z88" s="218">
        <v>3.03</v>
      </c>
      <c r="AA88" s="218">
        <v>20.14</v>
      </c>
      <c r="AB88" s="218">
        <v>0</v>
      </c>
      <c r="AC88" s="218">
        <v>0.3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1.31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</row>
    <row r="89" spans="1:42">
      <c r="A89" t="s">
        <v>131</v>
      </c>
      <c r="B89" s="218">
        <v>0</v>
      </c>
      <c r="C89" s="218">
        <v>9.34</v>
      </c>
      <c r="D89" s="218">
        <v>1.77</v>
      </c>
      <c r="E89" s="218">
        <v>0</v>
      </c>
      <c r="F89" s="218">
        <v>0</v>
      </c>
      <c r="G89" s="218">
        <v>19.989999999999998</v>
      </c>
      <c r="H89" s="218">
        <v>0</v>
      </c>
      <c r="I89" s="218">
        <v>23.55</v>
      </c>
      <c r="J89" s="218">
        <v>1.68</v>
      </c>
      <c r="K89" s="218">
        <v>7.16</v>
      </c>
      <c r="L89" s="218">
        <v>476.04</v>
      </c>
      <c r="M89" s="218">
        <v>0.95</v>
      </c>
      <c r="N89" s="218">
        <v>1.21</v>
      </c>
      <c r="O89" s="218">
        <v>0</v>
      </c>
      <c r="P89" s="218">
        <v>2.61</v>
      </c>
      <c r="Q89" s="218">
        <v>6.85</v>
      </c>
      <c r="R89" s="218">
        <v>0.43</v>
      </c>
      <c r="S89" s="218">
        <v>3.94</v>
      </c>
      <c r="T89" s="218">
        <v>0</v>
      </c>
      <c r="U89" s="218">
        <v>0</v>
      </c>
      <c r="V89" s="218">
        <v>0.21</v>
      </c>
      <c r="W89" s="218">
        <v>0.71</v>
      </c>
      <c r="X89" s="218">
        <v>1.51</v>
      </c>
      <c r="Y89" s="218">
        <v>0</v>
      </c>
      <c r="Z89" s="218">
        <v>2.6</v>
      </c>
      <c r="AA89" s="218">
        <v>0.93</v>
      </c>
      <c r="AB89" s="218">
        <v>0</v>
      </c>
      <c r="AC89" s="218">
        <v>0.3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1.31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</row>
    <row r="90" spans="1:42">
      <c r="A90" t="s">
        <v>132</v>
      </c>
      <c r="B90" s="218">
        <v>0</v>
      </c>
      <c r="C90" s="218">
        <v>9.34</v>
      </c>
      <c r="D90" s="218">
        <v>1.77</v>
      </c>
      <c r="E90" s="218">
        <v>0</v>
      </c>
      <c r="F90" s="218">
        <v>0</v>
      </c>
      <c r="G90" s="218">
        <v>19.989999999999998</v>
      </c>
      <c r="H90" s="218">
        <v>0</v>
      </c>
      <c r="I90" s="218">
        <v>23.55</v>
      </c>
      <c r="J90" s="218">
        <v>1.68</v>
      </c>
      <c r="K90" s="218">
        <v>7.16</v>
      </c>
      <c r="L90" s="218">
        <v>476.04</v>
      </c>
      <c r="M90" s="218">
        <v>0.95</v>
      </c>
      <c r="N90" s="218">
        <v>1.21</v>
      </c>
      <c r="O90" s="218">
        <v>0</v>
      </c>
      <c r="P90" s="218">
        <v>2.61</v>
      </c>
      <c r="Q90" s="218">
        <v>6.85</v>
      </c>
      <c r="R90" s="218">
        <v>0.43</v>
      </c>
      <c r="S90" s="218">
        <v>3.94</v>
      </c>
      <c r="T90" s="218">
        <v>0</v>
      </c>
      <c r="U90" s="218">
        <v>0</v>
      </c>
      <c r="V90" s="218">
        <v>0.21</v>
      </c>
      <c r="W90" s="218">
        <v>0.71</v>
      </c>
      <c r="X90" s="218">
        <v>1.51</v>
      </c>
      <c r="Y90" s="218">
        <v>0</v>
      </c>
      <c r="Z90" s="218">
        <v>2.6</v>
      </c>
      <c r="AA90" s="218">
        <v>0.93</v>
      </c>
      <c r="AB90" s="218">
        <v>0</v>
      </c>
      <c r="AC90" s="218">
        <v>0.3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1.31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</row>
    <row r="91" spans="1:42">
      <c r="A91" t="s">
        <v>133</v>
      </c>
      <c r="B91" s="218">
        <v>0</v>
      </c>
      <c r="C91" s="218">
        <v>9.34</v>
      </c>
      <c r="D91" s="218">
        <v>1.77</v>
      </c>
      <c r="E91" s="218">
        <v>0</v>
      </c>
      <c r="F91" s="218">
        <v>0</v>
      </c>
      <c r="G91" s="218">
        <v>19.989999999999998</v>
      </c>
      <c r="H91" s="218">
        <v>0</v>
      </c>
      <c r="I91" s="218">
        <v>23.88</v>
      </c>
      <c r="J91" s="218">
        <v>1.68</v>
      </c>
      <c r="K91" s="218">
        <v>7.16</v>
      </c>
      <c r="L91" s="218">
        <v>476.04</v>
      </c>
      <c r="M91" s="218">
        <v>0.95</v>
      </c>
      <c r="N91" s="218">
        <v>1.21</v>
      </c>
      <c r="O91" s="218">
        <v>0</v>
      </c>
      <c r="P91" s="218">
        <v>2.61</v>
      </c>
      <c r="Q91" s="218">
        <v>6.85</v>
      </c>
      <c r="R91" s="218">
        <v>6.01</v>
      </c>
      <c r="S91" s="218">
        <v>3.94</v>
      </c>
      <c r="T91" s="218">
        <v>0</v>
      </c>
      <c r="U91" s="218">
        <v>0</v>
      </c>
      <c r="V91" s="218">
        <v>4.7</v>
      </c>
      <c r="W91" s="218">
        <v>9.2200000000000006</v>
      </c>
      <c r="X91" s="218">
        <v>1.51</v>
      </c>
      <c r="Y91" s="218">
        <v>0</v>
      </c>
      <c r="Z91" s="218">
        <v>43.86</v>
      </c>
      <c r="AA91" s="218">
        <v>19.940000000000001</v>
      </c>
      <c r="AB91" s="218">
        <v>0</v>
      </c>
      <c r="AC91" s="218">
        <v>0.3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0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</row>
    <row r="92" spans="1:42">
      <c r="A92" t="s">
        <v>134</v>
      </c>
      <c r="B92" s="218">
        <v>0</v>
      </c>
      <c r="C92" s="218">
        <v>9.34</v>
      </c>
      <c r="D92" s="218">
        <v>1.77</v>
      </c>
      <c r="E92" s="218">
        <v>0</v>
      </c>
      <c r="F92" s="218">
        <v>0</v>
      </c>
      <c r="G92" s="218">
        <v>19.989999999999998</v>
      </c>
      <c r="H92" s="218">
        <v>0</v>
      </c>
      <c r="I92" s="218">
        <v>23.88</v>
      </c>
      <c r="J92" s="218">
        <v>1.68</v>
      </c>
      <c r="K92" s="218">
        <v>7.16</v>
      </c>
      <c r="L92" s="218">
        <v>476.04</v>
      </c>
      <c r="M92" s="218">
        <v>0.95</v>
      </c>
      <c r="N92" s="218">
        <v>1.21</v>
      </c>
      <c r="O92" s="218">
        <v>0</v>
      </c>
      <c r="P92" s="218">
        <v>2.61</v>
      </c>
      <c r="Q92" s="218">
        <v>6.85</v>
      </c>
      <c r="R92" s="218">
        <v>6.01</v>
      </c>
      <c r="S92" s="218">
        <v>3.94</v>
      </c>
      <c r="T92" s="218">
        <v>0</v>
      </c>
      <c r="U92" s="218">
        <v>0</v>
      </c>
      <c r="V92" s="218">
        <v>0.21</v>
      </c>
      <c r="W92" s="218">
        <v>0.71</v>
      </c>
      <c r="X92" s="218">
        <v>1.51</v>
      </c>
      <c r="Y92" s="218">
        <v>0</v>
      </c>
      <c r="Z92" s="218">
        <v>2.6</v>
      </c>
      <c r="AA92" s="218">
        <v>19.940000000000001</v>
      </c>
      <c r="AB92" s="218">
        <v>0</v>
      </c>
      <c r="AC92" s="218">
        <v>0.3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0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</row>
    <row r="93" spans="1:42">
      <c r="A93" t="s">
        <v>135</v>
      </c>
      <c r="B93" s="218">
        <v>0</v>
      </c>
      <c r="C93" s="218">
        <v>9.34</v>
      </c>
      <c r="D93" s="218">
        <v>1.77</v>
      </c>
      <c r="E93" s="218">
        <v>0</v>
      </c>
      <c r="F93" s="218">
        <v>0</v>
      </c>
      <c r="G93" s="218">
        <v>19.989999999999998</v>
      </c>
      <c r="H93" s="218">
        <v>0</v>
      </c>
      <c r="I93" s="218">
        <v>23.88</v>
      </c>
      <c r="J93" s="218">
        <v>1.68</v>
      </c>
      <c r="K93" s="218">
        <v>7.16</v>
      </c>
      <c r="L93" s="218">
        <v>476.04</v>
      </c>
      <c r="M93" s="218">
        <v>0.95</v>
      </c>
      <c r="N93" s="218">
        <v>1.21</v>
      </c>
      <c r="O93" s="218">
        <v>0</v>
      </c>
      <c r="P93" s="218">
        <v>2.61</v>
      </c>
      <c r="Q93" s="218">
        <v>6.85</v>
      </c>
      <c r="R93" s="218">
        <v>6.01</v>
      </c>
      <c r="S93" s="218">
        <v>3.94</v>
      </c>
      <c r="T93" s="218">
        <v>0</v>
      </c>
      <c r="U93" s="218">
        <v>0</v>
      </c>
      <c r="V93" s="218">
        <v>6.36</v>
      </c>
      <c r="W93" s="218">
        <v>11.34</v>
      </c>
      <c r="X93" s="218">
        <v>35.590000000000003</v>
      </c>
      <c r="Y93" s="218">
        <v>0</v>
      </c>
      <c r="Z93" s="218">
        <v>3.97</v>
      </c>
      <c r="AA93" s="218">
        <v>19.940000000000001</v>
      </c>
      <c r="AB93" s="218">
        <v>0</v>
      </c>
      <c r="AC93" s="218">
        <v>0.3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0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</row>
    <row r="94" spans="1:42">
      <c r="A94" t="s">
        <v>136</v>
      </c>
      <c r="B94" s="218">
        <v>0</v>
      </c>
      <c r="C94" s="218">
        <v>9.34</v>
      </c>
      <c r="D94" s="218">
        <v>1.77</v>
      </c>
      <c r="E94" s="218">
        <v>0</v>
      </c>
      <c r="F94" s="218">
        <v>0</v>
      </c>
      <c r="G94" s="218">
        <v>19.989999999999998</v>
      </c>
      <c r="H94" s="218">
        <v>0</v>
      </c>
      <c r="I94" s="218">
        <v>23.88</v>
      </c>
      <c r="J94" s="218">
        <v>1.68</v>
      </c>
      <c r="K94" s="218">
        <v>7.16</v>
      </c>
      <c r="L94" s="218">
        <v>476.04</v>
      </c>
      <c r="M94" s="218">
        <v>0.95</v>
      </c>
      <c r="N94" s="218">
        <v>1.21</v>
      </c>
      <c r="O94" s="218">
        <v>0</v>
      </c>
      <c r="P94" s="218">
        <v>2.61</v>
      </c>
      <c r="Q94" s="218">
        <v>6.85</v>
      </c>
      <c r="R94" s="218">
        <v>6.01</v>
      </c>
      <c r="S94" s="218">
        <v>3.94</v>
      </c>
      <c r="T94" s="218">
        <v>0</v>
      </c>
      <c r="U94" s="218">
        <v>0</v>
      </c>
      <c r="V94" s="218">
        <v>6.36</v>
      </c>
      <c r="W94" s="218">
        <v>11.34</v>
      </c>
      <c r="X94" s="218">
        <v>35.590000000000003</v>
      </c>
      <c r="Y94" s="218">
        <v>0</v>
      </c>
      <c r="Z94" s="218">
        <v>30.42</v>
      </c>
      <c r="AA94" s="218">
        <v>19.940000000000001</v>
      </c>
      <c r="AB94" s="218">
        <v>0</v>
      </c>
      <c r="AC94" s="218">
        <v>0.3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0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</row>
    <row r="95" spans="1:42">
      <c r="A95" t="s">
        <v>137</v>
      </c>
      <c r="B95" s="218">
        <v>0</v>
      </c>
      <c r="C95" s="218">
        <v>9.34</v>
      </c>
      <c r="D95" s="218">
        <v>1.77</v>
      </c>
      <c r="E95" s="218">
        <v>0</v>
      </c>
      <c r="F95" s="218">
        <v>0</v>
      </c>
      <c r="G95" s="218">
        <v>19.989999999999998</v>
      </c>
      <c r="H95" s="218">
        <v>0</v>
      </c>
      <c r="I95" s="218">
        <v>23.88</v>
      </c>
      <c r="J95" s="218">
        <v>1.68</v>
      </c>
      <c r="K95" s="218">
        <v>7.16</v>
      </c>
      <c r="L95" s="218">
        <v>476.04</v>
      </c>
      <c r="M95" s="218">
        <v>0.95</v>
      </c>
      <c r="N95" s="218">
        <v>1.21</v>
      </c>
      <c r="O95" s="218">
        <v>0</v>
      </c>
      <c r="P95" s="218">
        <v>2.61</v>
      </c>
      <c r="Q95" s="218">
        <v>6.85</v>
      </c>
      <c r="R95" s="218">
        <v>6.01</v>
      </c>
      <c r="S95" s="218">
        <v>3.94</v>
      </c>
      <c r="T95" s="218">
        <v>0</v>
      </c>
      <c r="U95" s="218">
        <v>0</v>
      </c>
      <c r="V95" s="218">
        <v>6.36</v>
      </c>
      <c r="W95" s="218">
        <v>11.34</v>
      </c>
      <c r="X95" s="218">
        <v>1.52</v>
      </c>
      <c r="Y95" s="218">
        <v>0</v>
      </c>
      <c r="Z95" s="218">
        <v>63.19</v>
      </c>
      <c r="AA95" s="218">
        <v>19.940000000000001</v>
      </c>
      <c r="AB95" s="218">
        <v>0</v>
      </c>
      <c r="AC95" s="218">
        <v>0.3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0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</row>
    <row r="96" spans="1:42">
      <c r="A96" t="s">
        <v>138</v>
      </c>
      <c r="B96" s="218">
        <v>0</v>
      </c>
      <c r="C96" s="218">
        <v>9.34</v>
      </c>
      <c r="D96" s="218">
        <v>1.77</v>
      </c>
      <c r="E96" s="218">
        <v>0</v>
      </c>
      <c r="F96" s="218">
        <v>0</v>
      </c>
      <c r="G96" s="218">
        <v>19.989999999999998</v>
      </c>
      <c r="H96" s="218">
        <v>0</v>
      </c>
      <c r="I96" s="218">
        <v>23.88</v>
      </c>
      <c r="J96" s="218">
        <v>1.68</v>
      </c>
      <c r="K96" s="218">
        <v>7.16</v>
      </c>
      <c r="L96" s="218">
        <v>476.04</v>
      </c>
      <c r="M96" s="218">
        <v>0.95</v>
      </c>
      <c r="N96" s="218">
        <v>1.21</v>
      </c>
      <c r="O96" s="218">
        <v>0</v>
      </c>
      <c r="P96" s="218">
        <v>2.61</v>
      </c>
      <c r="Q96" s="218">
        <v>6.85</v>
      </c>
      <c r="R96" s="218">
        <v>6.01</v>
      </c>
      <c r="S96" s="218">
        <v>3.94</v>
      </c>
      <c r="T96" s="218">
        <v>0</v>
      </c>
      <c r="U96" s="218">
        <v>0</v>
      </c>
      <c r="V96" s="218">
        <v>6.36</v>
      </c>
      <c r="W96" s="218">
        <v>11.34</v>
      </c>
      <c r="X96" s="218">
        <v>1.52</v>
      </c>
      <c r="Y96" s="218">
        <v>0</v>
      </c>
      <c r="Z96" s="218">
        <v>63.19</v>
      </c>
      <c r="AA96" s="218">
        <v>19.940000000000001</v>
      </c>
      <c r="AB96" s="218">
        <v>0</v>
      </c>
      <c r="AC96" s="218">
        <v>0.3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0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</row>
    <row r="97" spans="1:42">
      <c r="A97" t="s">
        <v>139</v>
      </c>
      <c r="B97" s="218">
        <v>0</v>
      </c>
      <c r="C97" s="218">
        <v>9.5</v>
      </c>
      <c r="D97" s="218">
        <v>1.77</v>
      </c>
      <c r="E97" s="218">
        <v>0</v>
      </c>
      <c r="F97" s="218">
        <v>0</v>
      </c>
      <c r="G97" s="218">
        <v>19.989999999999998</v>
      </c>
      <c r="H97" s="218">
        <v>0</v>
      </c>
      <c r="I97" s="218">
        <v>23.88</v>
      </c>
      <c r="J97" s="218">
        <v>1.68</v>
      </c>
      <c r="K97" s="218">
        <v>7.16</v>
      </c>
      <c r="L97" s="218">
        <v>476.04</v>
      </c>
      <c r="M97" s="218">
        <v>0.95</v>
      </c>
      <c r="N97" s="218">
        <v>1.21</v>
      </c>
      <c r="O97" s="218">
        <v>0</v>
      </c>
      <c r="P97" s="218">
        <v>2.61</v>
      </c>
      <c r="Q97" s="218">
        <v>6.85</v>
      </c>
      <c r="R97" s="218">
        <v>6.01</v>
      </c>
      <c r="S97" s="218">
        <v>3.94</v>
      </c>
      <c r="T97" s="218">
        <v>0</v>
      </c>
      <c r="U97" s="218">
        <v>0</v>
      </c>
      <c r="V97" s="218">
        <v>6.36</v>
      </c>
      <c r="W97" s="218">
        <v>11.34</v>
      </c>
      <c r="X97" s="218">
        <v>35.590000000000003</v>
      </c>
      <c r="Y97" s="218">
        <v>0</v>
      </c>
      <c r="Z97" s="218">
        <v>63.19</v>
      </c>
      <c r="AA97" s="218">
        <v>19.940000000000001</v>
      </c>
      <c r="AB97" s="218">
        <v>0</v>
      </c>
      <c r="AC97" s="218">
        <v>0.3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0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</row>
    <row r="98" spans="1:42">
      <c r="A98" t="s">
        <v>140</v>
      </c>
      <c r="B98" s="218">
        <v>0</v>
      </c>
      <c r="C98" s="218">
        <v>9.5</v>
      </c>
      <c r="D98" s="218">
        <v>1.77</v>
      </c>
      <c r="E98" s="218">
        <v>0</v>
      </c>
      <c r="F98" s="218">
        <v>0</v>
      </c>
      <c r="G98" s="218">
        <v>19.989999999999998</v>
      </c>
      <c r="H98" s="218">
        <v>0</v>
      </c>
      <c r="I98" s="218">
        <v>23.88</v>
      </c>
      <c r="J98" s="218">
        <v>1.68</v>
      </c>
      <c r="K98" s="218">
        <v>7.16</v>
      </c>
      <c r="L98" s="218">
        <v>476.04</v>
      </c>
      <c r="M98" s="218">
        <v>0.95</v>
      </c>
      <c r="N98" s="218">
        <v>1.21</v>
      </c>
      <c r="O98" s="218">
        <v>0</v>
      </c>
      <c r="P98" s="218">
        <v>2.61</v>
      </c>
      <c r="Q98" s="218">
        <v>6.85</v>
      </c>
      <c r="R98" s="218">
        <v>6.01</v>
      </c>
      <c r="S98" s="218">
        <v>3.94</v>
      </c>
      <c r="T98" s="218">
        <v>0</v>
      </c>
      <c r="U98" s="218">
        <v>0</v>
      </c>
      <c r="V98" s="218">
        <v>6.36</v>
      </c>
      <c r="W98" s="218">
        <v>11.34</v>
      </c>
      <c r="X98" s="218">
        <v>1.53</v>
      </c>
      <c r="Y98" s="218">
        <v>0</v>
      </c>
      <c r="Z98" s="218">
        <v>63.19</v>
      </c>
      <c r="AA98" s="218">
        <v>19.940000000000001</v>
      </c>
      <c r="AB98" s="218">
        <v>0</v>
      </c>
      <c r="AC98" s="218">
        <v>0.3</v>
      </c>
      <c r="AD98" s="218">
        <v>0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0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0.22567000000000026</v>
      </c>
      <c r="D99">
        <f t="shared" si="0"/>
        <v>2.4489999999999981E-2</v>
      </c>
      <c r="E99">
        <f t="shared" si="0"/>
        <v>0</v>
      </c>
      <c r="F99">
        <f t="shared" si="0"/>
        <v>0</v>
      </c>
      <c r="G99">
        <f t="shared" si="0"/>
        <v>0.47976000000000019</v>
      </c>
      <c r="H99">
        <f t="shared" si="0"/>
        <v>0</v>
      </c>
      <c r="I99">
        <f t="shared" si="0"/>
        <v>0.56475999999999993</v>
      </c>
      <c r="J99">
        <f t="shared" si="0"/>
        <v>4.2105000000000108E-2</v>
      </c>
      <c r="K99">
        <f t="shared" si="0"/>
        <v>0.17166249999999966</v>
      </c>
      <c r="L99">
        <f t="shared" si="0"/>
        <v>9.2608149999999991</v>
      </c>
      <c r="M99">
        <f t="shared" si="0"/>
        <v>2.0745000000000027E-2</v>
      </c>
      <c r="N99">
        <f t="shared" si="0"/>
        <v>2.8412499999999948E-2</v>
      </c>
      <c r="O99">
        <f t="shared" si="0"/>
        <v>0</v>
      </c>
      <c r="P99">
        <f t="shared" si="0"/>
        <v>3.487500000000001E-2</v>
      </c>
      <c r="Q99">
        <f t="shared" si="0"/>
        <v>0.1644000000000003</v>
      </c>
      <c r="R99">
        <f t="shared" si="0"/>
        <v>0.16697749999999997</v>
      </c>
      <c r="S99">
        <f t="shared" si="0"/>
        <v>9.7379999999999939E-2</v>
      </c>
      <c r="T99">
        <f t="shared" si="0"/>
        <v>0</v>
      </c>
      <c r="U99">
        <f t="shared" si="0"/>
        <v>1.7042499999999995E-2</v>
      </c>
      <c r="V99">
        <f t="shared" si="0"/>
        <v>0.11470000000000015</v>
      </c>
      <c r="W99">
        <f t="shared" si="0"/>
        <v>0.23782250000000033</v>
      </c>
      <c r="X99">
        <f t="shared" si="0"/>
        <v>0.56296000000000002</v>
      </c>
      <c r="Y99">
        <f t="shared" si="0"/>
        <v>0</v>
      </c>
      <c r="Z99">
        <f t="shared" si="0"/>
        <v>1.2155250000000006</v>
      </c>
      <c r="AA99">
        <f t="shared" si="0"/>
        <v>0.37124500000000071</v>
      </c>
      <c r="AB99">
        <f t="shared" si="0"/>
        <v>0</v>
      </c>
      <c r="AC99">
        <f t="shared" si="0"/>
        <v>-1.6649999999999972E-3</v>
      </c>
      <c r="AD99">
        <f t="shared" si="0"/>
        <v>2.0774999999999999E-3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1.4300000000000009E-2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0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</v>
      </c>
      <c r="DE99" s="128"/>
      <c r="DF99" s="123">
        <f t="shared" si="59"/>
        <v>0</v>
      </c>
      <c r="DG99" s="123">
        <f t="shared" si="60"/>
        <v>0</v>
      </c>
      <c r="DH99" s="123">
        <f t="shared" si="61"/>
        <v>0</v>
      </c>
      <c r="DI99" s="123">
        <f t="shared" si="62"/>
        <v>0</v>
      </c>
      <c r="DJ99" s="123">
        <f t="shared" si="63"/>
        <v>0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45047</v>
      </c>
      <c r="B1" s="229" t="s">
        <v>220</v>
      </c>
      <c r="C1" s="229"/>
      <c r="D1" s="21"/>
      <c r="E1" s="21"/>
      <c r="F1" s="21"/>
      <c r="G1" s="21"/>
      <c r="H1" s="21"/>
      <c r="I1" s="21"/>
      <c r="J1" s="223" t="s">
        <v>308</v>
      </c>
      <c r="K1" s="224"/>
      <c r="L1" s="224"/>
      <c r="M1" s="224"/>
      <c r="N1" s="224"/>
      <c r="O1" s="225"/>
      <c r="P1" s="223" t="s">
        <v>307</v>
      </c>
      <c r="Q1" s="226" t="s">
        <v>142</v>
      </c>
      <c r="S1" s="227" t="s">
        <v>309</v>
      </c>
      <c r="T1" s="227"/>
      <c r="U1" s="227"/>
      <c r="V1" s="227"/>
      <c r="W1" s="227"/>
      <c r="Y1" s="230" t="s">
        <v>396</v>
      </c>
      <c r="Z1" s="230"/>
      <c r="AA1" s="228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3"/>
      <c r="Q2" s="226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28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45047</v>
      </c>
      <c r="B1" s="229" t="s">
        <v>202</v>
      </c>
      <c r="C1" s="229"/>
      <c r="D1" s="231" t="s">
        <v>314</v>
      </c>
      <c r="E1" s="231"/>
      <c r="F1" s="231"/>
      <c r="G1" s="231"/>
      <c r="H1" s="231"/>
      <c r="I1" s="232"/>
      <c r="J1" s="223" t="s">
        <v>308</v>
      </c>
      <c r="K1" s="224"/>
      <c r="L1" s="224"/>
      <c r="M1" s="224"/>
      <c r="N1" s="224"/>
      <c r="O1" s="225"/>
      <c r="P1" s="223"/>
      <c r="Q1" s="226" t="s">
        <v>142</v>
      </c>
      <c r="S1" s="227" t="s">
        <v>309</v>
      </c>
      <c r="T1" s="227"/>
      <c r="U1" s="227"/>
      <c r="V1" s="227"/>
      <c r="W1" s="227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3"/>
      <c r="Q2" s="226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F78" activePane="bottomRight" state="frozen"/>
      <selection pane="topRight" activeCell="B1" sqref="B1"/>
      <selection pane="bottomLeft" activeCell="A3" sqref="A3"/>
      <selection pane="bottomRight" activeCell="U8" sqref="U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Allocation!A2</f>
        <v>45047</v>
      </c>
      <c r="B1" s="233" t="s">
        <v>484</v>
      </c>
      <c r="C1" s="229"/>
      <c r="D1" s="231" t="s">
        <v>314</v>
      </c>
      <c r="E1" s="231"/>
      <c r="F1" s="231"/>
      <c r="G1" s="231"/>
      <c r="H1" s="232"/>
      <c r="I1" s="234" t="s">
        <v>485</v>
      </c>
      <c r="J1" s="235"/>
      <c r="K1" s="235"/>
      <c r="L1" s="235"/>
      <c r="M1" s="236"/>
      <c r="N1" s="223"/>
      <c r="P1" s="227" t="s">
        <v>309</v>
      </c>
      <c r="Q1" s="227"/>
      <c r="R1" s="227"/>
      <c r="S1" s="227"/>
      <c r="T1" s="227"/>
    </row>
    <row r="2" spans="1:20" ht="15.75" thickBot="1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07" t="s">
        <v>149</v>
      </c>
      <c r="J2" s="208" t="s">
        <v>150</v>
      </c>
      <c r="K2" s="208" t="s">
        <v>153</v>
      </c>
      <c r="L2" s="209" t="s">
        <v>152</v>
      </c>
      <c r="M2" s="25" t="s">
        <v>222</v>
      </c>
      <c r="N2" s="223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19">
        <v>13.5</v>
      </c>
      <c r="C3" s="219">
        <v>13.5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>
        <f>C3*D3/H3</f>
        <v>5.6322000000000001</v>
      </c>
      <c r="J3" s="23">
        <f>C3*E3/100</f>
        <v>3.1495499999999996</v>
      </c>
      <c r="K3" s="23">
        <f>C3*F3/100</f>
        <v>4.0621499999999999</v>
      </c>
      <c r="L3" s="23">
        <f>C3*G3/100</f>
        <v>0.65610000000000002</v>
      </c>
      <c r="M3" s="203">
        <f>SUM(I3:L3)</f>
        <v>13.499999999999998</v>
      </c>
      <c r="N3" s="24"/>
      <c r="P3" s="78">
        <f t="shared" ref="P3:P34" si="1">I3</f>
        <v>5.6322000000000001</v>
      </c>
      <c r="Q3" s="78">
        <f t="shared" ref="Q3:Q34" si="2">J3</f>
        <v>3.1495499999999996</v>
      </c>
      <c r="R3" s="78">
        <f t="shared" ref="R3:R34" si="3">K3</f>
        <v>4.0621499999999999</v>
      </c>
      <c r="S3" s="78">
        <f t="shared" ref="S3:S34" si="4">L3</f>
        <v>0.65610000000000002</v>
      </c>
      <c r="T3" s="78">
        <f>SUM(P3:S3)</f>
        <v>13.499999999999998</v>
      </c>
    </row>
    <row r="4" spans="1:20">
      <c r="A4" s="8" t="s">
        <v>46</v>
      </c>
      <c r="B4" s="219">
        <v>13.5</v>
      </c>
      <c r="C4" s="219">
        <v>13.5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>
        <f t="shared" ref="I4:I67" si="5">C4*D4/H4</f>
        <v>5.6322000000000001</v>
      </c>
      <c r="J4" s="23">
        <f t="shared" ref="J4:J67" si="6">C4*E4/100</f>
        <v>3.1495499999999996</v>
      </c>
      <c r="K4" s="23">
        <f t="shared" ref="K4:K67" si="7">C4*F4/100</f>
        <v>4.0621499999999999</v>
      </c>
      <c r="L4" s="23">
        <f t="shared" ref="L4:L67" si="8">C4*G4/100</f>
        <v>0.65610000000000002</v>
      </c>
      <c r="M4" s="204">
        <f t="shared" ref="M4:M67" si="9">SUM(I4:L4)</f>
        <v>13.499999999999998</v>
      </c>
      <c r="N4" s="24"/>
      <c r="P4" s="78">
        <f t="shared" si="1"/>
        <v>5.6322000000000001</v>
      </c>
      <c r="Q4" s="78">
        <f t="shared" si="2"/>
        <v>3.1495499999999996</v>
      </c>
      <c r="R4" s="78">
        <f t="shared" si="3"/>
        <v>4.0621499999999999</v>
      </c>
      <c r="S4" s="78">
        <f t="shared" si="4"/>
        <v>0.65610000000000002</v>
      </c>
      <c r="T4" s="78">
        <f t="shared" ref="T4:T67" si="10">SUM(P4:S4)</f>
        <v>13.499999999999998</v>
      </c>
    </row>
    <row r="5" spans="1:20">
      <c r="A5" s="8" t="s">
        <v>47</v>
      </c>
      <c r="B5" s="219">
        <v>13.5</v>
      </c>
      <c r="C5" s="219">
        <v>13.5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>
        <f t="shared" si="5"/>
        <v>5.6322000000000001</v>
      </c>
      <c r="J5" s="23">
        <f t="shared" si="6"/>
        <v>3.1495499999999996</v>
      </c>
      <c r="K5" s="23">
        <f t="shared" si="7"/>
        <v>4.0621499999999999</v>
      </c>
      <c r="L5" s="23">
        <f t="shared" si="8"/>
        <v>0.65610000000000002</v>
      </c>
      <c r="M5" s="204">
        <f t="shared" si="9"/>
        <v>13.499999999999998</v>
      </c>
      <c r="N5" s="24"/>
      <c r="P5" s="78">
        <f t="shared" si="1"/>
        <v>5.6322000000000001</v>
      </c>
      <c r="Q5" s="78">
        <f t="shared" si="2"/>
        <v>3.1495499999999996</v>
      </c>
      <c r="R5" s="78">
        <f t="shared" si="3"/>
        <v>4.0621499999999999</v>
      </c>
      <c r="S5" s="78">
        <f t="shared" si="4"/>
        <v>0.65610000000000002</v>
      </c>
      <c r="T5" s="78">
        <f t="shared" si="10"/>
        <v>13.499999999999998</v>
      </c>
    </row>
    <row r="6" spans="1:20">
      <c r="A6" s="8" t="s">
        <v>48</v>
      </c>
      <c r="B6" s="219">
        <v>13.5</v>
      </c>
      <c r="C6" s="219">
        <v>13.5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>
        <f t="shared" si="5"/>
        <v>5.6322000000000001</v>
      </c>
      <c r="J6" s="23">
        <f t="shared" si="6"/>
        <v>3.1495499999999996</v>
      </c>
      <c r="K6" s="23">
        <f t="shared" si="7"/>
        <v>4.0621499999999999</v>
      </c>
      <c r="L6" s="23">
        <f t="shared" si="8"/>
        <v>0.65610000000000002</v>
      </c>
      <c r="M6" s="204">
        <f t="shared" si="9"/>
        <v>13.499999999999998</v>
      </c>
      <c r="N6" s="24"/>
      <c r="P6" s="78">
        <f t="shared" si="1"/>
        <v>5.6322000000000001</v>
      </c>
      <c r="Q6" s="78">
        <f t="shared" si="2"/>
        <v>3.1495499999999996</v>
      </c>
      <c r="R6" s="78">
        <f t="shared" si="3"/>
        <v>4.0621499999999999</v>
      </c>
      <c r="S6" s="78">
        <f t="shared" si="4"/>
        <v>0.65610000000000002</v>
      </c>
      <c r="T6" s="78">
        <f t="shared" si="10"/>
        <v>13.499999999999998</v>
      </c>
    </row>
    <row r="7" spans="1:20">
      <c r="A7" s="8" t="s">
        <v>49</v>
      </c>
      <c r="B7" s="219">
        <v>13.5</v>
      </c>
      <c r="C7" s="219">
        <v>13.5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>
        <f t="shared" si="5"/>
        <v>5.6322000000000001</v>
      </c>
      <c r="J7" s="23">
        <f t="shared" si="6"/>
        <v>3.1495499999999996</v>
      </c>
      <c r="K7" s="23">
        <f t="shared" si="7"/>
        <v>4.0621499999999999</v>
      </c>
      <c r="L7" s="23">
        <f t="shared" si="8"/>
        <v>0.65610000000000002</v>
      </c>
      <c r="M7" s="204">
        <f t="shared" si="9"/>
        <v>13.499999999999998</v>
      </c>
      <c r="N7" s="24"/>
      <c r="P7" s="78">
        <f t="shared" si="1"/>
        <v>5.6322000000000001</v>
      </c>
      <c r="Q7" s="78">
        <f t="shared" si="2"/>
        <v>3.1495499999999996</v>
      </c>
      <c r="R7" s="78">
        <f t="shared" si="3"/>
        <v>4.0621499999999999</v>
      </c>
      <c r="S7" s="78">
        <f t="shared" si="4"/>
        <v>0.65610000000000002</v>
      </c>
      <c r="T7" s="78">
        <f t="shared" si="10"/>
        <v>13.499999999999998</v>
      </c>
    </row>
    <row r="8" spans="1:20">
      <c r="A8" s="8" t="s">
        <v>50</v>
      </c>
      <c r="B8" s="219">
        <v>13.5</v>
      </c>
      <c r="C8" s="219">
        <v>13.5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>
        <f t="shared" si="5"/>
        <v>5.6322000000000001</v>
      </c>
      <c r="J8" s="23">
        <f t="shared" si="6"/>
        <v>3.1495499999999996</v>
      </c>
      <c r="K8" s="23">
        <f t="shared" si="7"/>
        <v>4.0621499999999999</v>
      </c>
      <c r="L8" s="23">
        <f t="shared" si="8"/>
        <v>0.65610000000000002</v>
      </c>
      <c r="M8" s="204">
        <f t="shared" si="9"/>
        <v>13.499999999999998</v>
      </c>
      <c r="N8" s="24"/>
      <c r="P8" s="78">
        <f t="shared" si="1"/>
        <v>5.6322000000000001</v>
      </c>
      <c r="Q8" s="78">
        <f t="shared" si="2"/>
        <v>3.1495499999999996</v>
      </c>
      <c r="R8" s="78">
        <f t="shared" si="3"/>
        <v>4.0621499999999999</v>
      </c>
      <c r="S8" s="78">
        <f t="shared" si="4"/>
        <v>0.65610000000000002</v>
      </c>
      <c r="T8" s="78">
        <f t="shared" si="10"/>
        <v>13.499999999999998</v>
      </c>
    </row>
    <row r="9" spans="1:20">
      <c r="A9" s="8" t="s">
        <v>51</v>
      </c>
      <c r="B9" s="219">
        <v>13.5</v>
      </c>
      <c r="C9" s="219">
        <v>13.5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>
        <f t="shared" si="5"/>
        <v>5.6322000000000001</v>
      </c>
      <c r="J9" s="23">
        <f t="shared" si="6"/>
        <v>3.1495499999999996</v>
      </c>
      <c r="K9" s="23">
        <f t="shared" si="7"/>
        <v>4.0621499999999999</v>
      </c>
      <c r="L9" s="23">
        <f t="shared" si="8"/>
        <v>0.65610000000000002</v>
      </c>
      <c r="M9" s="204">
        <f t="shared" si="9"/>
        <v>13.499999999999998</v>
      </c>
      <c r="N9" s="24"/>
      <c r="P9" s="78">
        <f t="shared" si="1"/>
        <v>5.6322000000000001</v>
      </c>
      <c r="Q9" s="78">
        <f t="shared" si="2"/>
        <v>3.1495499999999996</v>
      </c>
      <c r="R9" s="78">
        <f t="shared" si="3"/>
        <v>4.0621499999999999</v>
      </c>
      <c r="S9" s="78">
        <f t="shared" si="4"/>
        <v>0.65610000000000002</v>
      </c>
      <c r="T9" s="78">
        <f t="shared" si="10"/>
        <v>13.499999999999998</v>
      </c>
    </row>
    <row r="10" spans="1:20">
      <c r="A10" s="8" t="s">
        <v>52</v>
      </c>
      <c r="B10" s="219">
        <v>13.5</v>
      </c>
      <c r="C10" s="219">
        <v>13.5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>
        <f t="shared" si="5"/>
        <v>5.6322000000000001</v>
      </c>
      <c r="J10" s="23">
        <f t="shared" si="6"/>
        <v>3.1495499999999996</v>
      </c>
      <c r="K10" s="23">
        <f t="shared" si="7"/>
        <v>4.0621499999999999</v>
      </c>
      <c r="L10" s="23">
        <f t="shared" si="8"/>
        <v>0.65610000000000002</v>
      </c>
      <c r="M10" s="204">
        <f t="shared" si="9"/>
        <v>13.499999999999998</v>
      </c>
      <c r="N10" s="24"/>
      <c r="P10" s="78">
        <f t="shared" si="1"/>
        <v>5.6322000000000001</v>
      </c>
      <c r="Q10" s="78">
        <f t="shared" si="2"/>
        <v>3.1495499999999996</v>
      </c>
      <c r="R10" s="78">
        <f t="shared" si="3"/>
        <v>4.0621499999999999</v>
      </c>
      <c r="S10" s="78">
        <f t="shared" si="4"/>
        <v>0.65610000000000002</v>
      </c>
      <c r="T10" s="78">
        <f t="shared" si="10"/>
        <v>13.499999999999998</v>
      </c>
    </row>
    <row r="11" spans="1:20">
      <c r="A11" s="8" t="s">
        <v>53</v>
      </c>
      <c r="B11" s="219">
        <v>13.5</v>
      </c>
      <c r="C11" s="219">
        <v>13.5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>
        <f t="shared" si="5"/>
        <v>5.6322000000000001</v>
      </c>
      <c r="J11" s="23">
        <f t="shared" si="6"/>
        <v>3.1495499999999996</v>
      </c>
      <c r="K11" s="23">
        <f t="shared" si="7"/>
        <v>4.0621499999999999</v>
      </c>
      <c r="L11" s="23">
        <f t="shared" si="8"/>
        <v>0.65610000000000002</v>
      </c>
      <c r="M11" s="204">
        <f t="shared" si="9"/>
        <v>13.499999999999998</v>
      </c>
      <c r="N11" s="24"/>
      <c r="P11" s="78">
        <f t="shared" si="1"/>
        <v>5.6322000000000001</v>
      </c>
      <c r="Q11" s="78">
        <f t="shared" si="2"/>
        <v>3.1495499999999996</v>
      </c>
      <c r="R11" s="78">
        <f t="shared" si="3"/>
        <v>4.0621499999999999</v>
      </c>
      <c r="S11" s="78">
        <f t="shared" si="4"/>
        <v>0.65610000000000002</v>
      </c>
      <c r="T11" s="78">
        <f t="shared" si="10"/>
        <v>13.499999999999998</v>
      </c>
    </row>
    <row r="12" spans="1:20">
      <c r="A12" s="8" t="s">
        <v>54</v>
      </c>
      <c r="B12" s="219">
        <v>13.5</v>
      </c>
      <c r="C12" s="219">
        <v>13.5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>
        <f t="shared" si="5"/>
        <v>5.6322000000000001</v>
      </c>
      <c r="J12" s="23">
        <f t="shared" si="6"/>
        <v>3.1495499999999996</v>
      </c>
      <c r="K12" s="23">
        <f t="shared" si="7"/>
        <v>4.0621499999999999</v>
      </c>
      <c r="L12" s="23">
        <f t="shared" si="8"/>
        <v>0.65610000000000002</v>
      </c>
      <c r="M12" s="204">
        <f t="shared" si="9"/>
        <v>13.499999999999998</v>
      </c>
      <c r="N12" s="24"/>
      <c r="P12" s="78">
        <f t="shared" si="1"/>
        <v>5.6322000000000001</v>
      </c>
      <c r="Q12" s="78">
        <f t="shared" si="2"/>
        <v>3.1495499999999996</v>
      </c>
      <c r="R12" s="78">
        <f t="shared" si="3"/>
        <v>4.0621499999999999</v>
      </c>
      <c r="S12" s="78">
        <f t="shared" si="4"/>
        <v>0.65610000000000002</v>
      </c>
      <c r="T12" s="78">
        <f t="shared" si="10"/>
        <v>13.499999999999998</v>
      </c>
    </row>
    <row r="13" spans="1:20">
      <c r="A13" s="8" t="s">
        <v>55</v>
      </c>
      <c r="B13" s="219">
        <v>13.5</v>
      </c>
      <c r="C13" s="219">
        <v>13.5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>
        <f t="shared" si="5"/>
        <v>5.6322000000000001</v>
      </c>
      <c r="J13" s="23">
        <f t="shared" si="6"/>
        <v>3.1495499999999996</v>
      </c>
      <c r="K13" s="23">
        <f t="shared" si="7"/>
        <v>4.0621499999999999</v>
      </c>
      <c r="L13" s="23">
        <f t="shared" si="8"/>
        <v>0.65610000000000002</v>
      </c>
      <c r="M13" s="204">
        <f t="shared" si="9"/>
        <v>13.499999999999998</v>
      </c>
      <c r="N13" s="24"/>
      <c r="P13" s="78">
        <f t="shared" si="1"/>
        <v>5.6322000000000001</v>
      </c>
      <c r="Q13" s="78">
        <f t="shared" si="2"/>
        <v>3.1495499999999996</v>
      </c>
      <c r="R13" s="78">
        <f t="shared" si="3"/>
        <v>4.0621499999999999</v>
      </c>
      <c r="S13" s="78">
        <f t="shared" si="4"/>
        <v>0.65610000000000002</v>
      </c>
      <c r="T13" s="78">
        <f t="shared" si="10"/>
        <v>13.499999999999998</v>
      </c>
    </row>
    <row r="14" spans="1:20">
      <c r="A14" s="8" t="s">
        <v>56</v>
      </c>
      <c r="B14" s="219">
        <v>13.5</v>
      </c>
      <c r="C14" s="219">
        <v>13.5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>
        <f t="shared" si="5"/>
        <v>5.6322000000000001</v>
      </c>
      <c r="J14" s="23">
        <f t="shared" si="6"/>
        <v>3.1495499999999996</v>
      </c>
      <c r="K14" s="23">
        <f t="shared" si="7"/>
        <v>4.0621499999999999</v>
      </c>
      <c r="L14" s="23">
        <f t="shared" si="8"/>
        <v>0.65610000000000002</v>
      </c>
      <c r="M14" s="204">
        <f t="shared" si="9"/>
        <v>13.499999999999998</v>
      </c>
      <c r="N14" s="24"/>
      <c r="P14" s="78">
        <f t="shared" si="1"/>
        <v>5.6322000000000001</v>
      </c>
      <c r="Q14" s="78">
        <f t="shared" si="2"/>
        <v>3.1495499999999996</v>
      </c>
      <c r="R14" s="78">
        <f t="shared" si="3"/>
        <v>4.0621499999999999</v>
      </c>
      <c r="S14" s="78">
        <f t="shared" si="4"/>
        <v>0.65610000000000002</v>
      </c>
      <c r="T14" s="78">
        <f t="shared" si="10"/>
        <v>13.499999999999998</v>
      </c>
    </row>
    <row r="15" spans="1:20">
      <c r="A15" s="8" t="s">
        <v>57</v>
      </c>
      <c r="B15" s="219">
        <v>13.5</v>
      </c>
      <c r="C15" s="219">
        <v>13.5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>
        <f t="shared" si="5"/>
        <v>5.6322000000000001</v>
      </c>
      <c r="J15" s="23">
        <f t="shared" si="6"/>
        <v>3.1495499999999996</v>
      </c>
      <c r="K15" s="23">
        <f t="shared" si="7"/>
        <v>4.0621499999999999</v>
      </c>
      <c r="L15" s="23">
        <f t="shared" si="8"/>
        <v>0.65610000000000002</v>
      </c>
      <c r="M15" s="204">
        <f t="shared" si="9"/>
        <v>13.499999999999998</v>
      </c>
      <c r="N15" s="24"/>
      <c r="P15" s="78">
        <f t="shared" si="1"/>
        <v>5.6322000000000001</v>
      </c>
      <c r="Q15" s="78">
        <f t="shared" si="2"/>
        <v>3.1495499999999996</v>
      </c>
      <c r="R15" s="78">
        <f t="shared" si="3"/>
        <v>4.0621499999999999</v>
      </c>
      <c r="S15" s="78">
        <f t="shared" si="4"/>
        <v>0.65610000000000002</v>
      </c>
      <c r="T15" s="78">
        <f t="shared" si="10"/>
        <v>13.499999999999998</v>
      </c>
    </row>
    <row r="16" spans="1:20">
      <c r="A16" s="8" t="s">
        <v>58</v>
      </c>
      <c r="B16" s="219">
        <v>13.5</v>
      </c>
      <c r="C16" s="219">
        <v>13.5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>
        <f t="shared" si="5"/>
        <v>5.6322000000000001</v>
      </c>
      <c r="J16" s="23">
        <f t="shared" si="6"/>
        <v>3.1495499999999996</v>
      </c>
      <c r="K16" s="23">
        <f t="shared" si="7"/>
        <v>4.0621499999999999</v>
      </c>
      <c r="L16" s="23">
        <f t="shared" si="8"/>
        <v>0.65610000000000002</v>
      </c>
      <c r="M16" s="204">
        <f t="shared" si="9"/>
        <v>13.499999999999998</v>
      </c>
      <c r="N16" s="24"/>
      <c r="P16" s="78">
        <f t="shared" si="1"/>
        <v>5.6322000000000001</v>
      </c>
      <c r="Q16" s="78">
        <f t="shared" si="2"/>
        <v>3.1495499999999996</v>
      </c>
      <c r="R16" s="78">
        <f t="shared" si="3"/>
        <v>4.0621499999999999</v>
      </c>
      <c r="S16" s="78">
        <f t="shared" si="4"/>
        <v>0.65610000000000002</v>
      </c>
      <c r="T16" s="78">
        <f t="shared" si="10"/>
        <v>13.499999999999998</v>
      </c>
    </row>
    <row r="17" spans="1:20">
      <c r="A17" s="8" t="s">
        <v>59</v>
      </c>
      <c r="B17" s="219">
        <v>13.5</v>
      </c>
      <c r="C17" s="219">
        <v>13.5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>
        <f t="shared" si="5"/>
        <v>5.6322000000000001</v>
      </c>
      <c r="J17" s="23">
        <f t="shared" si="6"/>
        <v>3.1495499999999996</v>
      </c>
      <c r="K17" s="23">
        <f t="shared" si="7"/>
        <v>4.0621499999999999</v>
      </c>
      <c r="L17" s="23">
        <f t="shared" si="8"/>
        <v>0.65610000000000002</v>
      </c>
      <c r="M17" s="204">
        <f t="shared" si="9"/>
        <v>13.499999999999998</v>
      </c>
      <c r="N17" s="24"/>
      <c r="P17" s="78">
        <f t="shared" si="1"/>
        <v>5.6322000000000001</v>
      </c>
      <c r="Q17" s="78">
        <f t="shared" si="2"/>
        <v>3.1495499999999996</v>
      </c>
      <c r="R17" s="78">
        <f t="shared" si="3"/>
        <v>4.0621499999999999</v>
      </c>
      <c r="S17" s="78">
        <f t="shared" si="4"/>
        <v>0.65610000000000002</v>
      </c>
      <c r="T17" s="78">
        <f t="shared" si="10"/>
        <v>13.499999999999998</v>
      </c>
    </row>
    <row r="18" spans="1:20">
      <c r="A18" s="8" t="s">
        <v>60</v>
      </c>
      <c r="B18" s="219">
        <v>13.5</v>
      </c>
      <c r="C18" s="219">
        <v>13.5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>
        <f t="shared" si="5"/>
        <v>5.6322000000000001</v>
      </c>
      <c r="J18" s="23">
        <f t="shared" si="6"/>
        <v>3.1495499999999996</v>
      </c>
      <c r="K18" s="23">
        <f t="shared" si="7"/>
        <v>4.0621499999999999</v>
      </c>
      <c r="L18" s="23">
        <f t="shared" si="8"/>
        <v>0.65610000000000002</v>
      </c>
      <c r="M18" s="204">
        <f t="shared" si="9"/>
        <v>13.499999999999998</v>
      </c>
      <c r="N18" s="24"/>
      <c r="P18" s="78">
        <f t="shared" si="1"/>
        <v>5.6322000000000001</v>
      </c>
      <c r="Q18" s="78">
        <f t="shared" si="2"/>
        <v>3.1495499999999996</v>
      </c>
      <c r="R18" s="78">
        <f t="shared" si="3"/>
        <v>4.0621499999999999</v>
      </c>
      <c r="S18" s="78">
        <f t="shared" si="4"/>
        <v>0.65610000000000002</v>
      </c>
      <c r="T18" s="78">
        <f t="shared" si="10"/>
        <v>13.499999999999998</v>
      </c>
    </row>
    <row r="19" spans="1:20">
      <c r="A19" s="8" t="s">
        <v>61</v>
      </c>
      <c r="B19" s="219">
        <v>13.5</v>
      </c>
      <c r="C19" s="219">
        <v>13.5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>
        <f t="shared" si="5"/>
        <v>5.6322000000000001</v>
      </c>
      <c r="J19" s="23">
        <f t="shared" si="6"/>
        <v>3.1495499999999996</v>
      </c>
      <c r="K19" s="23">
        <f t="shared" si="7"/>
        <v>4.0621499999999999</v>
      </c>
      <c r="L19" s="23">
        <f t="shared" si="8"/>
        <v>0.65610000000000002</v>
      </c>
      <c r="M19" s="204">
        <f t="shared" si="9"/>
        <v>13.499999999999998</v>
      </c>
      <c r="N19" s="24"/>
      <c r="P19" s="78">
        <f t="shared" si="1"/>
        <v>5.6322000000000001</v>
      </c>
      <c r="Q19" s="78">
        <f t="shared" si="2"/>
        <v>3.1495499999999996</v>
      </c>
      <c r="R19" s="78">
        <f t="shared" si="3"/>
        <v>4.0621499999999999</v>
      </c>
      <c r="S19" s="78">
        <f t="shared" si="4"/>
        <v>0.65610000000000002</v>
      </c>
      <c r="T19" s="78">
        <f t="shared" si="10"/>
        <v>13.499999999999998</v>
      </c>
    </row>
    <row r="20" spans="1:20">
      <c r="A20" s="8" t="s">
        <v>62</v>
      </c>
      <c r="B20" s="219">
        <v>13.5</v>
      </c>
      <c r="C20" s="219">
        <v>13.5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>
        <f t="shared" si="5"/>
        <v>5.6322000000000001</v>
      </c>
      <c r="J20" s="23">
        <f t="shared" si="6"/>
        <v>3.1495499999999996</v>
      </c>
      <c r="K20" s="23">
        <f t="shared" si="7"/>
        <v>4.0621499999999999</v>
      </c>
      <c r="L20" s="23">
        <f t="shared" si="8"/>
        <v>0.65610000000000002</v>
      </c>
      <c r="M20" s="204">
        <f t="shared" si="9"/>
        <v>13.499999999999998</v>
      </c>
      <c r="N20" s="24"/>
      <c r="P20" s="78">
        <f t="shared" si="1"/>
        <v>5.6322000000000001</v>
      </c>
      <c r="Q20" s="78">
        <f t="shared" si="2"/>
        <v>3.1495499999999996</v>
      </c>
      <c r="R20" s="78">
        <f t="shared" si="3"/>
        <v>4.0621499999999999</v>
      </c>
      <c r="S20" s="78">
        <f t="shared" si="4"/>
        <v>0.65610000000000002</v>
      </c>
      <c r="T20" s="78">
        <f t="shared" si="10"/>
        <v>13.499999999999998</v>
      </c>
    </row>
    <row r="21" spans="1:20">
      <c r="A21" s="8" t="s">
        <v>63</v>
      </c>
      <c r="B21" s="219">
        <v>13.5</v>
      </c>
      <c r="C21" s="219">
        <v>13.5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>
        <f t="shared" si="5"/>
        <v>5.6322000000000001</v>
      </c>
      <c r="J21" s="23">
        <f t="shared" si="6"/>
        <v>3.1495499999999996</v>
      </c>
      <c r="K21" s="23">
        <f t="shared" si="7"/>
        <v>4.0621499999999999</v>
      </c>
      <c r="L21" s="23">
        <f t="shared" si="8"/>
        <v>0.65610000000000002</v>
      </c>
      <c r="M21" s="204">
        <f t="shared" si="9"/>
        <v>13.499999999999998</v>
      </c>
      <c r="N21" s="24"/>
      <c r="P21" s="78">
        <f t="shared" si="1"/>
        <v>5.6322000000000001</v>
      </c>
      <c r="Q21" s="78">
        <f t="shared" si="2"/>
        <v>3.1495499999999996</v>
      </c>
      <c r="R21" s="78">
        <f t="shared" si="3"/>
        <v>4.0621499999999999</v>
      </c>
      <c r="S21" s="78">
        <f t="shared" si="4"/>
        <v>0.65610000000000002</v>
      </c>
      <c r="T21" s="78">
        <f t="shared" si="10"/>
        <v>13.499999999999998</v>
      </c>
    </row>
    <row r="22" spans="1:20">
      <c r="A22" s="8" t="s">
        <v>64</v>
      </c>
      <c r="B22" s="219">
        <v>13.5</v>
      </c>
      <c r="C22" s="219">
        <v>13.5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>
        <f t="shared" si="5"/>
        <v>5.6322000000000001</v>
      </c>
      <c r="J22" s="23">
        <f t="shared" si="6"/>
        <v>3.1495499999999996</v>
      </c>
      <c r="K22" s="23">
        <f t="shared" si="7"/>
        <v>4.0621499999999999</v>
      </c>
      <c r="L22" s="23">
        <f t="shared" si="8"/>
        <v>0.65610000000000002</v>
      </c>
      <c r="M22" s="204">
        <f t="shared" si="9"/>
        <v>13.499999999999998</v>
      </c>
      <c r="N22" s="24"/>
      <c r="P22" s="78">
        <f t="shared" si="1"/>
        <v>5.6322000000000001</v>
      </c>
      <c r="Q22" s="78">
        <f t="shared" si="2"/>
        <v>3.1495499999999996</v>
      </c>
      <c r="R22" s="78">
        <f t="shared" si="3"/>
        <v>4.0621499999999999</v>
      </c>
      <c r="S22" s="78">
        <f t="shared" si="4"/>
        <v>0.65610000000000002</v>
      </c>
      <c r="T22" s="78">
        <f t="shared" si="10"/>
        <v>13.499999999999998</v>
      </c>
    </row>
    <row r="23" spans="1:20">
      <c r="A23" s="8" t="s">
        <v>65</v>
      </c>
      <c r="B23" s="219">
        <v>13.5</v>
      </c>
      <c r="C23" s="219">
        <v>13.5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>
        <f t="shared" si="5"/>
        <v>5.6322000000000001</v>
      </c>
      <c r="J23" s="23">
        <f t="shared" si="6"/>
        <v>3.1495499999999996</v>
      </c>
      <c r="K23" s="23">
        <f t="shared" si="7"/>
        <v>4.0621499999999999</v>
      </c>
      <c r="L23" s="23">
        <f t="shared" si="8"/>
        <v>0.65610000000000002</v>
      </c>
      <c r="M23" s="204">
        <f t="shared" si="9"/>
        <v>13.499999999999998</v>
      </c>
      <c r="N23" s="24"/>
      <c r="P23" s="78">
        <f t="shared" si="1"/>
        <v>5.6322000000000001</v>
      </c>
      <c r="Q23" s="78">
        <f t="shared" si="2"/>
        <v>3.1495499999999996</v>
      </c>
      <c r="R23" s="78">
        <f t="shared" si="3"/>
        <v>4.0621499999999999</v>
      </c>
      <c r="S23" s="78">
        <f t="shared" si="4"/>
        <v>0.65610000000000002</v>
      </c>
      <c r="T23" s="78">
        <f t="shared" si="10"/>
        <v>13.499999999999998</v>
      </c>
    </row>
    <row r="24" spans="1:20">
      <c r="A24" s="8" t="s">
        <v>66</v>
      </c>
      <c r="B24" s="219">
        <v>13.5</v>
      </c>
      <c r="C24" s="219">
        <v>13.5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>
        <f t="shared" si="5"/>
        <v>5.6322000000000001</v>
      </c>
      <c r="J24" s="23">
        <f t="shared" si="6"/>
        <v>3.1495499999999996</v>
      </c>
      <c r="K24" s="23">
        <f t="shared" si="7"/>
        <v>4.0621499999999999</v>
      </c>
      <c r="L24" s="23">
        <f t="shared" si="8"/>
        <v>0.65610000000000002</v>
      </c>
      <c r="M24" s="204">
        <f t="shared" si="9"/>
        <v>13.499999999999998</v>
      </c>
      <c r="N24" s="24"/>
      <c r="P24" s="78">
        <f t="shared" si="1"/>
        <v>5.6322000000000001</v>
      </c>
      <c r="Q24" s="78">
        <f t="shared" si="2"/>
        <v>3.1495499999999996</v>
      </c>
      <c r="R24" s="78">
        <f t="shared" si="3"/>
        <v>4.0621499999999999</v>
      </c>
      <c r="S24" s="78">
        <f t="shared" si="4"/>
        <v>0.65610000000000002</v>
      </c>
      <c r="T24" s="78">
        <f t="shared" si="10"/>
        <v>13.499999999999998</v>
      </c>
    </row>
    <row r="25" spans="1:20">
      <c r="A25" s="8" t="s">
        <v>67</v>
      </c>
      <c r="B25" s="219">
        <v>13.5</v>
      </c>
      <c r="C25" s="219">
        <v>13.5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>
        <f t="shared" si="5"/>
        <v>5.6322000000000001</v>
      </c>
      <c r="J25" s="23">
        <f t="shared" si="6"/>
        <v>3.1495499999999996</v>
      </c>
      <c r="K25" s="23">
        <f t="shared" si="7"/>
        <v>4.0621499999999999</v>
      </c>
      <c r="L25" s="23">
        <f t="shared" si="8"/>
        <v>0.65610000000000002</v>
      </c>
      <c r="M25" s="204">
        <f t="shared" si="9"/>
        <v>13.499999999999998</v>
      </c>
      <c r="N25" s="24"/>
      <c r="P25" s="78">
        <f t="shared" si="1"/>
        <v>5.6322000000000001</v>
      </c>
      <c r="Q25" s="78">
        <f t="shared" si="2"/>
        <v>3.1495499999999996</v>
      </c>
      <c r="R25" s="78">
        <f t="shared" si="3"/>
        <v>4.0621499999999999</v>
      </c>
      <c r="S25" s="78">
        <f t="shared" si="4"/>
        <v>0.65610000000000002</v>
      </c>
      <c r="T25" s="78">
        <f t="shared" si="10"/>
        <v>13.499999999999998</v>
      </c>
    </row>
    <row r="26" spans="1:20">
      <c r="A26" s="8" t="s">
        <v>68</v>
      </c>
      <c r="B26" s="219">
        <v>13.5</v>
      </c>
      <c r="C26" s="219">
        <v>13.5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>
        <f t="shared" si="5"/>
        <v>5.6322000000000001</v>
      </c>
      <c r="J26" s="23">
        <f t="shared" si="6"/>
        <v>3.1495499999999996</v>
      </c>
      <c r="K26" s="23">
        <f t="shared" si="7"/>
        <v>4.0621499999999999</v>
      </c>
      <c r="L26" s="23">
        <f t="shared" si="8"/>
        <v>0.65610000000000002</v>
      </c>
      <c r="M26" s="204">
        <f t="shared" si="9"/>
        <v>13.499999999999998</v>
      </c>
      <c r="N26" s="24"/>
      <c r="P26" s="78">
        <f t="shared" si="1"/>
        <v>5.6322000000000001</v>
      </c>
      <c r="Q26" s="78">
        <f t="shared" si="2"/>
        <v>3.1495499999999996</v>
      </c>
      <c r="R26" s="78">
        <f t="shared" si="3"/>
        <v>4.0621499999999999</v>
      </c>
      <c r="S26" s="78">
        <f t="shared" si="4"/>
        <v>0.65610000000000002</v>
      </c>
      <c r="T26" s="78">
        <f t="shared" si="10"/>
        <v>13.499999999999998</v>
      </c>
    </row>
    <row r="27" spans="1:20">
      <c r="A27" s="8" t="s">
        <v>69</v>
      </c>
      <c r="B27" s="219">
        <v>13.5</v>
      </c>
      <c r="C27" s="219">
        <v>13.5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>
        <f t="shared" si="5"/>
        <v>5.6322000000000001</v>
      </c>
      <c r="J27" s="23">
        <f t="shared" si="6"/>
        <v>3.1495499999999996</v>
      </c>
      <c r="K27" s="23">
        <f t="shared" si="7"/>
        <v>4.0621499999999999</v>
      </c>
      <c r="L27" s="23">
        <f t="shared" si="8"/>
        <v>0.65610000000000002</v>
      </c>
      <c r="M27" s="204">
        <f t="shared" si="9"/>
        <v>13.499999999999998</v>
      </c>
      <c r="N27" s="24"/>
      <c r="P27" s="78">
        <f t="shared" si="1"/>
        <v>5.6322000000000001</v>
      </c>
      <c r="Q27" s="78">
        <f t="shared" si="2"/>
        <v>3.1495499999999996</v>
      </c>
      <c r="R27" s="78">
        <f t="shared" si="3"/>
        <v>4.0621499999999999</v>
      </c>
      <c r="S27" s="78">
        <f t="shared" si="4"/>
        <v>0.65610000000000002</v>
      </c>
      <c r="T27" s="78">
        <f t="shared" si="10"/>
        <v>13.499999999999998</v>
      </c>
    </row>
    <row r="28" spans="1:20">
      <c r="A28" s="8" t="s">
        <v>70</v>
      </c>
      <c r="B28" s="219">
        <v>13.5</v>
      </c>
      <c r="C28" s="219">
        <v>13.5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>
        <f t="shared" si="5"/>
        <v>5.6322000000000001</v>
      </c>
      <c r="J28" s="23">
        <f t="shared" si="6"/>
        <v>3.1495499999999996</v>
      </c>
      <c r="K28" s="23">
        <f t="shared" si="7"/>
        <v>4.0621499999999999</v>
      </c>
      <c r="L28" s="23">
        <f t="shared" si="8"/>
        <v>0.65610000000000002</v>
      </c>
      <c r="M28" s="204">
        <f t="shared" si="9"/>
        <v>13.499999999999998</v>
      </c>
      <c r="N28" s="24"/>
      <c r="P28" s="78">
        <f t="shared" si="1"/>
        <v>5.6322000000000001</v>
      </c>
      <c r="Q28" s="78">
        <f t="shared" si="2"/>
        <v>3.1495499999999996</v>
      </c>
      <c r="R28" s="78">
        <f t="shared" si="3"/>
        <v>4.0621499999999999</v>
      </c>
      <c r="S28" s="78">
        <f t="shared" si="4"/>
        <v>0.65610000000000002</v>
      </c>
      <c r="T28" s="78">
        <f t="shared" si="10"/>
        <v>13.499999999999998</v>
      </c>
    </row>
    <row r="29" spans="1:20">
      <c r="A29" s="8" t="s">
        <v>71</v>
      </c>
      <c r="B29" s="219">
        <v>13.5</v>
      </c>
      <c r="C29" s="219">
        <v>13.5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>
        <f t="shared" si="5"/>
        <v>5.6322000000000001</v>
      </c>
      <c r="J29" s="23">
        <f t="shared" si="6"/>
        <v>3.1495499999999996</v>
      </c>
      <c r="K29" s="23">
        <f t="shared" si="7"/>
        <v>4.0621499999999999</v>
      </c>
      <c r="L29" s="23">
        <f t="shared" si="8"/>
        <v>0.65610000000000002</v>
      </c>
      <c r="M29" s="204">
        <f t="shared" si="9"/>
        <v>13.499999999999998</v>
      </c>
      <c r="N29" s="24"/>
      <c r="P29" s="78">
        <f t="shared" si="1"/>
        <v>5.6322000000000001</v>
      </c>
      <c r="Q29" s="78">
        <f t="shared" si="2"/>
        <v>3.1495499999999996</v>
      </c>
      <c r="R29" s="78">
        <f t="shared" si="3"/>
        <v>4.0621499999999999</v>
      </c>
      <c r="S29" s="78">
        <f t="shared" si="4"/>
        <v>0.65610000000000002</v>
      </c>
      <c r="T29" s="78">
        <f t="shared" si="10"/>
        <v>13.499999999999998</v>
      </c>
    </row>
    <row r="30" spans="1:20">
      <c r="A30" s="8" t="s">
        <v>72</v>
      </c>
      <c r="B30" s="219">
        <v>13.5</v>
      </c>
      <c r="C30" s="219">
        <v>13.5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>
        <f t="shared" si="5"/>
        <v>5.6322000000000001</v>
      </c>
      <c r="J30" s="23">
        <f t="shared" si="6"/>
        <v>3.1495499999999996</v>
      </c>
      <c r="K30" s="23">
        <f t="shared" si="7"/>
        <v>4.0621499999999999</v>
      </c>
      <c r="L30" s="23">
        <f t="shared" si="8"/>
        <v>0.65610000000000002</v>
      </c>
      <c r="M30" s="204">
        <f t="shared" si="9"/>
        <v>13.499999999999998</v>
      </c>
      <c r="N30" s="24"/>
      <c r="P30" s="78">
        <f t="shared" si="1"/>
        <v>5.6322000000000001</v>
      </c>
      <c r="Q30" s="78">
        <f t="shared" si="2"/>
        <v>3.1495499999999996</v>
      </c>
      <c r="R30" s="78">
        <f t="shared" si="3"/>
        <v>4.0621499999999999</v>
      </c>
      <c r="S30" s="78">
        <f t="shared" si="4"/>
        <v>0.65610000000000002</v>
      </c>
      <c r="T30" s="78">
        <f t="shared" si="10"/>
        <v>13.499999999999998</v>
      </c>
    </row>
    <row r="31" spans="1:20">
      <c r="A31" s="8" t="s">
        <v>73</v>
      </c>
      <c r="B31" s="219">
        <v>13.5</v>
      </c>
      <c r="C31" s="219">
        <v>13.5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>
        <f t="shared" si="5"/>
        <v>5.6322000000000001</v>
      </c>
      <c r="J31" s="23">
        <f t="shared" si="6"/>
        <v>3.1495499999999996</v>
      </c>
      <c r="K31" s="23">
        <f t="shared" si="7"/>
        <v>4.0621499999999999</v>
      </c>
      <c r="L31" s="23">
        <f t="shared" si="8"/>
        <v>0.65610000000000002</v>
      </c>
      <c r="M31" s="204">
        <f t="shared" si="9"/>
        <v>13.499999999999998</v>
      </c>
      <c r="N31" s="24"/>
      <c r="P31" s="78">
        <f t="shared" si="1"/>
        <v>5.6322000000000001</v>
      </c>
      <c r="Q31" s="78">
        <f t="shared" si="2"/>
        <v>3.1495499999999996</v>
      </c>
      <c r="R31" s="78">
        <f t="shared" si="3"/>
        <v>4.0621499999999999</v>
      </c>
      <c r="S31" s="78">
        <f t="shared" si="4"/>
        <v>0.65610000000000002</v>
      </c>
      <c r="T31" s="78">
        <f t="shared" si="10"/>
        <v>13.499999999999998</v>
      </c>
    </row>
    <row r="32" spans="1:20">
      <c r="A32" s="8" t="s">
        <v>74</v>
      </c>
      <c r="B32" s="219">
        <v>13.5</v>
      </c>
      <c r="C32" s="219">
        <v>13.5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>
        <f t="shared" si="5"/>
        <v>5.6322000000000001</v>
      </c>
      <c r="J32" s="23">
        <f t="shared" si="6"/>
        <v>3.1495499999999996</v>
      </c>
      <c r="K32" s="23">
        <f t="shared" si="7"/>
        <v>4.0621499999999999</v>
      </c>
      <c r="L32" s="23">
        <f t="shared" si="8"/>
        <v>0.65610000000000002</v>
      </c>
      <c r="M32" s="204">
        <f t="shared" si="9"/>
        <v>13.499999999999998</v>
      </c>
      <c r="N32" s="24"/>
      <c r="P32" s="78">
        <f t="shared" si="1"/>
        <v>5.6322000000000001</v>
      </c>
      <c r="Q32" s="78">
        <f t="shared" si="2"/>
        <v>3.1495499999999996</v>
      </c>
      <c r="R32" s="78">
        <f t="shared" si="3"/>
        <v>4.0621499999999999</v>
      </c>
      <c r="S32" s="78">
        <f t="shared" si="4"/>
        <v>0.65610000000000002</v>
      </c>
      <c r="T32" s="78">
        <f t="shared" si="10"/>
        <v>13.499999999999998</v>
      </c>
    </row>
    <row r="33" spans="1:20">
      <c r="A33" s="8" t="s">
        <v>75</v>
      </c>
      <c r="B33" s="219">
        <v>13.5</v>
      </c>
      <c r="C33" s="219">
        <v>13.5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>
        <f t="shared" si="5"/>
        <v>5.6322000000000001</v>
      </c>
      <c r="J33" s="23">
        <f t="shared" si="6"/>
        <v>3.1495499999999996</v>
      </c>
      <c r="K33" s="23">
        <f t="shared" si="7"/>
        <v>4.0621499999999999</v>
      </c>
      <c r="L33" s="23">
        <f t="shared" si="8"/>
        <v>0.65610000000000002</v>
      </c>
      <c r="M33" s="204">
        <f t="shared" si="9"/>
        <v>13.499999999999998</v>
      </c>
      <c r="N33" s="24"/>
      <c r="P33" s="78">
        <f t="shared" si="1"/>
        <v>5.6322000000000001</v>
      </c>
      <c r="Q33" s="78">
        <f t="shared" si="2"/>
        <v>3.1495499999999996</v>
      </c>
      <c r="R33" s="78">
        <f t="shared" si="3"/>
        <v>4.0621499999999999</v>
      </c>
      <c r="S33" s="78">
        <f t="shared" si="4"/>
        <v>0.65610000000000002</v>
      </c>
      <c r="T33" s="78">
        <f t="shared" si="10"/>
        <v>13.499999999999998</v>
      </c>
    </row>
    <row r="34" spans="1:20">
      <c r="A34" s="8" t="s">
        <v>76</v>
      </c>
      <c r="B34" s="219">
        <v>13.5</v>
      </c>
      <c r="C34" s="219">
        <v>13.5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>
        <f t="shared" si="5"/>
        <v>5.6322000000000001</v>
      </c>
      <c r="J34" s="23">
        <f t="shared" si="6"/>
        <v>3.1495499999999996</v>
      </c>
      <c r="K34" s="23">
        <f t="shared" si="7"/>
        <v>4.0621499999999999</v>
      </c>
      <c r="L34" s="23">
        <f t="shared" si="8"/>
        <v>0.65610000000000002</v>
      </c>
      <c r="M34" s="204">
        <f t="shared" si="9"/>
        <v>13.499999999999998</v>
      </c>
      <c r="N34" s="24"/>
      <c r="P34" s="78">
        <f t="shared" si="1"/>
        <v>5.6322000000000001</v>
      </c>
      <c r="Q34" s="78">
        <f t="shared" si="2"/>
        <v>3.1495499999999996</v>
      </c>
      <c r="R34" s="78">
        <f t="shared" si="3"/>
        <v>4.0621499999999999</v>
      </c>
      <c r="S34" s="78">
        <f t="shared" si="4"/>
        <v>0.65610000000000002</v>
      </c>
      <c r="T34" s="78">
        <f t="shared" si="10"/>
        <v>13.499999999999998</v>
      </c>
    </row>
    <row r="35" spans="1:20">
      <c r="A35" s="8" t="s">
        <v>77</v>
      </c>
      <c r="B35" s="219">
        <v>13.5</v>
      </c>
      <c r="C35" s="219">
        <v>13.5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11">SUM(D35:G35)</f>
        <v>100</v>
      </c>
      <c r="I35" s="23">
        <f t="shared" si="5"/>
        <v>5.6322000000000001</v>
      </c>
      <c r="J35" s="23">
        <f t="shared" si="6"/>
        <v>3.1495499999999996</v>
      </c>
      <c r="K35" s="23">
        <f t="shared" si="7"/>
        <v>4.0621499999999999</v>
      </c>
      <c r="L35" s="23">
        <f t="shared" si="8"/>
        <v>0.65610000000000002</v>
      </c>
      <c r="M35" s="204">
        <f t="shared" si="9"/>
        <v>13.499999999999998</v>
      </c>
      <c r="N35" s="24"/>
      <c r="P35" s="78">
        <f t="shared" ref="P35:P66" si="12">I35</f>
        <v>5.6322000000000001</v>
      </c>
      <c r="Q35" s="78">
        <f t="shared" ref="Q35:Q66" si="13">J35</f>
        <v>3.1495499999999996</v>
      </c>
      <c r="R35" s="78">
        <f t="shared" ref="R35:R66" si="14">K35</f>
        <v>4.0621499999999999</v>
      </c>
      <c r="S35" s="78">
        <f t="shared" ref="S35:S66" si="15">L35</f>
        <v>0.65610000000000002</v>
      </c>
      <c r="T35" s="78">
        <f t="shared" si="10"/>
        <v>13.499999999999998</v>
      </c>
    </row>
    <row r="36" spans="1:20">
      <c r="A36" s="8" t="s">
        <v>78</v>
      </c>
      <c r="B36" s="219">
        <v>13.5</v>
      </c>
      <c r="C36" s="219">
        <v>13.5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11"/>
        <v>100</v>
      </c>
      <c r="I36" s="23">
        <f t="shared" si="5"/>
        <v>5.6322000000000001</v>
      </c>
      <c r="J36" s="23">
        <f t="shared" si="6"/>
        <v>3.1495499999999996</v>
      </c>
      <c r="K36" s="23">
        <f t="shared" si="7"/>
        <v>4.0621499999999999</v>
      </c>
      <c r="L36" s="23">
        <f t="shared" si="8"/>
        <v>0.65610000000000002</v>
      </c>
      <c r="M36" s="204">
        <f t="shared" si="9"/>
        <v>13.499999999999998</v>
      </c>
      <c r="N36" s="24"/>
      <c r="P36" s="78">
        <f t="shared" si="12"/>
        <v>5.6322000000000001</v>
      </c>
      <c r="Q36" s="78">
        <f t="shared" si="13"/>
        <v>3.1495499999999996</v>
      </c>
      <c r="R36" s="78">
        <f t="shared" si="14"/>
        <v>4.0621499999999999</v>
      </c>
      <c r="S36" s="78">
        <f t="shared" si="15"/>
        <v>0.65610000000000002</v>
      </c>
      <c r="T36" s="78">
        <f t="shared" si="10"/>
        <v>13.499999999999998</v>
      </c>
    </row>
    <row r="37" spans="1:20">
      <c r="A37" s="8" t="s">
        <v>79</v>
      </c>
      <c r="B37" s="219">
        <v>13.5</v>
      </c>
      <c r="C37" s="219">
        <v>13.5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11"/>
        <v>100</v>
      </c>
      <c r="I37" s="23">
        <f t="shared" si="5"/>
        <v>5.6322000000000001</v>
      </c>
      <c r="J37" s="23">
        <f t="shared" si="6"/>
        <v>3.1495499999999996</v>
      </c>
      <c r="K37" s="23">
        <f t="shared" si="7"/>
        <v>4.0621499999999999</v>
      </c>
      <c r="L37" s="23">
        <f t="shared" si="8"/>
        <v>0.65610000000000002</v>
      </c>
      <c r="M37" s="204">
        <f t="shared" si="9"/>
        <v>13.499999999999998</v>
      </c>
      <c r="N37" s="24"/>
      <c r="P37" s="78">
        <f t="shared" si="12"/>
        <v>5.6322000000000001</v>
      </c>
      <c r="Q37" s="78">
        <f t="shared" si="13"/>
        <v>3.1495499999999996</v>
      </c>
      <c r="R37" s="78">
        <f t="shared" si="14"/>
        <v>4.0621499999999999</v>
      </c>
      <c r="S37" s="78">
        <f t="shared" si="15"/>
        <v>0.65610000000000002</v>
      </c>
      <c r="T37" s="78">
        <f t="shared" si="10"/>
        <v>13.499999999999998</v>
      </c>
    </row>
    <row r="38" spans="1:20">
      <c r="A38" s="8" t="s">
        <v>80</v>
      </c>
      <c r="B38" s="219">
        <v>13.5</v>
      </c>
      <c r="C38" s="219">
        <v>13.5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11"/>
        <v>100</v>
      </c>
      <c r="I38" s="23">
        <f t="shared" si="5"/>
        <v>5.6322000000000001</v>
      </c>
      <c r="J38" s="23">
        <f t="shared" si="6"/>
        <v>3.1495499999999996</v>
      </c>
      <c r="K38" s="23">
        <f t="shared" si="7"/>
        <v>4.0621499999999999</v>
      </c>
      <c r="L38" s="23">
        <f t="shared" si="8"/>
        <v>0.65610000000000002</v>
      </c>
      <c r="M38" s="204">
        <f t="shared" si="9"/>
        <v>13.499999999999998</v>
      </c>
      <c r="N38" s="24"/>
      <c r="P38" s="78">
        <f t="shared" si="12"/>
        <v>5.6322000000000001</v>
      </c>
      <c r="Q38" s="78">
        <f t="shared" si="13"/>
        <v>3.1495499999999996</v>
      </c>
      <c r="R38" s="78">
        <f t="shared" si="14"/>
        <v>4.0621499999999999</v>
      </c>
      <c r="S38" s="78">
        <f t="shared" si="15"/>
        <v>0.65610000000000002</v>
      </c>
      <c r="T38" s="78">
        <f t="shared" si="10"/>
        <v>13.499999999999998</v>
      </c>
    </row>
    <row r="39" spans="1:20">
      <c r="A39" s="8" t="s">
        <v>81</v>
      </c>
      <c r="B39" s="219">
        <v>13.5</v>
      </c>
      <c r="C39" s="219">
        <v>13.5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11"/>
        <v>100</v>
      </c>
      <c r="I39" s="23">
        <f t="shared" si="5"/>
        <v>5.6322000000000001</v>
      </c>
      <c r="J39" s="23">
        <f t="shared" si="6"/>
        <v>3.1495499999999996</v>
      </c>
      <c r="K39" s="23">
        <f t="shared" si="7"/>
        <v>4.0621499999999999</v>
      </c>
      <c r="L39" s="23">
        <f t="shared" si="8"/>
        <v>0.65610000000000002</v>
      </c>
      <c r="M39" s="204">
        <f t="shared" si="9"/>
        <v>13.499999999999998</v>
      </c>
      <c r="N39" s="24"/>
      <c r="P39" s="78">
        <f t="shared" si="12"/>
        <v>5.6322000000000001</v>
      </c>
      <c r="Q39" s="78">
        <f t="shared" si="13"/>
        <v>3.1495499999999996</v>
      </c>
      <c r="R39" s="78">
        <f t="shared" si="14"/>
        <v>4.0621499999999999</v>
      </c>
      <c r="S39" s="78">
        <f t="shared" si="15"/>
        <v>0.65610000000000002</v>
      </c>
      <c r="T39" s="78">
        <f t="shared" si="10"/>
        <v>13.499999999999998</v>
      </c>
    </row>
    <row r="40" spans="1:20">
      <c r="A40" s="8" t="s">
        <v>82</v>
      </c>
      <c r="B40" s="219">
        <v>13.5</v>
      </c>
      <c r="C40" s="219">
        <v>13.5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11"/>
        <v>100</v>
      </c>
      <c r="I40" s="23">
        <f t="shared" si="5"/>
        <v>5.6322000000000001</v>
      </c>
      <c r="J40" s="23">
        <f t="shared" si="6"/>
        <v>3.1495499999999996</v>
      </c>
      <c r="K40" s="23">
        <f t="shared" si="7"/>
        <v>4.0621499999999999</v>
      </c>
      <c r="L40" s="23">
        <f t="shared" si="8"/>
        <v>0.65610000000000002</v>
      </c>
      <c r="M40" s="204">
        <f t="shared" si="9"/>
        <v>13.499999999999998</v>
      </c>
      <c r="N40" s="24"/>
      <c r="P40" s="78">
        <f t="shared" si="12"/>
        <v>5.6322000000000001</v>
      </c>
      <c r="Q40" s="78">
        <f t="shared" si="13"/>
        <v>3.1495499999999996</v>
      </c>
      <c r="R40" s="78">
        <f t="shared" si="14"/>
        <v>4.0621499999999999</v>
      </c>
      <c r="S40" s="78">
        <f t="shared" si="15"/>
        <v>0.65610000000000002</v>
      </c>
      <c r="T40" s="78">
        <f t="shared" si="10"/>
        <v>13.499999999999998</v>
      </c>
    </row>
    <row r="41" spans="1:20">
      <c r="A41" s="8" t="s">
        <v>83</v>
      </c>
      <c r="B41" s="219">
        <v>13.5</v>
      </c>
      <c r="C41" s="219">
        <v>13.5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11"/>
        <v>100</v>
      </c>
      <c r="I41" s="23">
        <f t="shared" si="5"/>
        <v>5.6322000000000001</v>
      </c>
      <c r="J41" s="23">
        <f t="shared" si="6"/>
        <v>3.1495499999999996</v>
      </c>
      <c r="K41" s="23">
        <f t="shared" si="7"/>
        <v>4.0621499999999999</v>
      </c>
      <c r="L41" s="23">
        <f t="shared" si="8"/>
        <v>0.65610000000000002</v>
      </c>
      <c r="M41" s="204">
        <f t="shared" si="9"/>
        <v>13.499999999999998</v>
      </c>
      <c r="N41" s="24"/>
      <c r="P41" s="78">
        <f t="shared" si="12"/>
        <v>5.6322000000000001</v>
      </c>
      <c r="Q41" s="78">
        <f t="shared" si="13"/>
        <v>3.1495499999999996</v>
      </c>
      <c r="R41" s="78">
        <f t="shared" si="14"/>
        <v>4.0621499999999999</v>
      </c>
      <c r="S41" s="78">
        <f t="shared" si="15"/>
        <v>0.65610000000000002</v>
      </c>
      <c r="T41" s="78">
        <f t="shared" si="10"/>
        <v>13.499999999999998</v>
      </c>
    </row>
    <row r="42" spans="1:20">
      <c r="A42" s="8" t="s">
        <v>84</v>
      </c>
      <c r="B42" s="219">
        <v>13.5</v>
      </c>
      <c r="C42" s="219">
        <v>13.5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11"/>
        <v>100</v>
      </c>
      <c r="I42" s="23">
        <f t="shared" si="5"/>
        <v>5.6322000000000001</v>
      </c>
      <c r="J42" s="23">
        <f t="shared" si="6"/>
        <v>3.1495499999999996</v>
      </c>
      <c r="K42" s="23">
        <f t="shared" si="7"/>
        <v>4.0621499999999999</v>
      </c>
      <c r="L42" s="23">
        <f t="shared" si="8"/>
        <v>0.65610000000000002</v>
      </c>
      <c r="M42" s="204">
        <f t="shared" si="9"/>
        <v>13.499999999999998</v>
      </c>
      <c r="N42" s="24"/>
      <c r="P42" s="78">
        <f t="shared" si="12"/>
        <v>5.6322000000000001</v>
      </c>
      <c r="Q42" s="78">
        <f t="shared" si="13"/>
        <v>3.1495499999999996</v>
      </c>
      <c r="R42" s="78">
        <f t="shared" si="14"/>
        <v>4.0621499999999999</v>
      </c>
      <c r="S42" s="78">
        <f t="shared" si="15"/>
        <v>0.65610000000000002</v>
      </c>
      <c r="T42" s="78">
        <f t="shared" si="10"/>
        <v>13.499999999999998</v>
      </c>
    </row>
    <row r="43" spans="1:20">
      <c r="A43" s="8" t="s">
        <v>85</v>
      </c>
      <c r="B43" s="219">
        <v>13.5</v>
      </c>
      <c r="C43" s="219">
        <v>13.5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11"/>
        <v>100</v>
      </c>
      <c r="I43" s="23">
        <f t="shared" si="5"/>
        <v>5.6322000000000001</v>
      </c>
      <c r="J43" s="23">
        <f t="shared" si="6"/>
        <v>3.1495499999999996</v>
      </c>
      <c r="K43" s="23">
        <f t="shared" si="7"/>
        <v>4.0621499999999999</v>
      </c>
      <c r="L43" s="23">
        <f t="shared" si="8"/>
        <v>0.65610000000000002</v>
      </c>
      <c r="M43" s="204">
        <f t="shared" si="9"/>
        <v>13.499999999999998</v>
      </c>
      <c r="N43" s="24"/>
      <c r="P43" s="78">
        <f t="shared" si="12"/>
        <v>5.6322000000000001</v>
      </c>
      <c r="Q43" s="78">
        <f t="shared" si="13"/>
        <v>3.1495499999999996</v>
      </c>
      <c r="R43" s="78">
        <f t="shared" si="14"/>
        <v>4.0621499999999999</v>
      </c>
      <c r="S43" s="78">
        <f t="shared" si="15"/>
        <v>0.65610000000000002</v>
      </c>
      <c r="T43" s="78">
        <f t="shared" si="10"/>
        <v>13.499999999999998</v>
      </c>
    </row>
    <row r="44" spans="1:20">
      <c r="A44" s="8" t="s">
        <v>86</v>
      </c>
      <c r="B44" s="219">
        <v>13.5</v>
      </c>
      <c r="C44" s="219">
        <v>13.5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11"/>
        <v>100</v>
      </c>
      <c r="I44" s="23">
        <f t="shared" si="5"/>
        <v>5.6322000000000001</v>
      </c>
      <c r="J44" s="23">
        <f t="shared" si="6"/>
        <v>3.1495499999999996</v>
      </c>
      <c r="K44" s="23">
        <f t="shared" si="7"/>
        <v>4.0621499999999999</v>
      </c>
      <c r="L44" s="23">
        <f t="shared" si="8"/>
        <v>0.65610000000000002</v>
      </c>
      <c r="M44" s="204">
        <f t="shared" si="9"/>
        <v>13.499999999999998</v>
      </c>
      <c r="N44" s="24"/>
      <c r="P44" s="78">
        <f t="shared" si="12"/>
        <v>5.6322000000000001</v>
      </c>
      <c r="Q44" s="78">
        <f t="shared" si="13"/>
        <v>3.1495499999999996</v>
      </c>
      <c r="R44" s="78">
        <f t="shared" si="14"/>
        <v>4.0621499999999999</v>
      </c>
      <c r="S44" s="78">
        <f t="shared" si="15"/>
        <v>0.65610000000000002</v>
      </c>
      <c r="T44" s="78">
        <f t="shared" si="10"/>
        <v>13.499999999999998</v>
      </c>
    </row>
    <row r="45" spans="1:20">
      <c r="A45" s="8" t="s">
        <v>87</v>
      </c>
      <c r="B45" s="219">
        <v>13.5</v>
      </c>
      <c r="C45" s="219">
        <v>13.5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11"/>
        <v>100</v>
      </c>
      <c r="I45" s="23">
        <f t="shared" si="5"/>
        <v>5.6322000000000001</v>
      </c>
      <c r="J45" s="23">
        <f t="shared" si="6"/>
        <v>3.1495499999999996</v>
      </c>
      <c r="K45" s="23">
        <f t="shared" si="7"/>
        <v>4.0621499999999999</v>
      </c>
      <c r="L45" s="23">
        <f t="shared" si="8"/>
        <v>0.65610000000000002</v>
      </c>
      <c r="M45" s="204">
        <f t="shared" si="9"/>
        <v>13.499999999999998</v>
      </c>
      <c r="N45" s="24"/>
      <c r="P45" s="78">
        <f t="shared" si="12"/>
        <v>5.6322000000000001</v>
      </c>
      <c r="Q45" s="78">
        <f t="shared" si="13"/>
        <v>3.1495499999999996</v>
      </c>
      <c r="R45" s="78">
        <f t="shared" si="14"/>
        <v>4.0621499999999999</v>
      </c>
      <c r="S45" s="78">
        <f t="shared" si="15"/>
        <v>0.65610000000000002</v>
      </c>
      <c r="T45" s="78">
        <f t="shared" si="10"/>
        <v>13.499999999999998</v>
      </c>
    </row>
    <row r="46" spans="1:20">
      <c r="A46" s="8" t="s">
        <v>88</v>
      </c>
      <c r="B46" s="219">
        <v>13.5</v>
      </c>
      <c r="C46" s="219">
        <v>13.5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11"/>
        <v>100</v>
      </c>
      <c r="I46" s="23">
        <f t="shared" si="5"/>
        <v>5.6322000000000001</v>
      </c>
      <c r="J46" s="23">
        <f t="shared" si="6"/>
        <v>3.1495499999999996</v>
      </c>
      <c r="K46" s="23">
        <f t="shared" si="7"/>
        <v>4.0621499999999999</v>
      </c>
      <c r="L46" s="23">
        <f t="shared" si="8"/>
        <v>0.65610000000000002</v>
      </c>
      <c r="M46" s="204">
        <f t="shared" si="9"/>
        <v>13.499999999999998</v>
      </c>
      <c r="N46" s="24"/>
      <c r="P46" s="78">
        <f t="shared" si="12"/>
        <v>5.6322000000000001</v>
      </c>
      <c r="Q46" s="78">
        <f t="shared" si="13"/>
        <v>3.1495499999999996</v>
      </c>
      <c r="R46" s="78">
        <f t="shared" si="14"/>
        <v>4.0621499999999999</v>
      </c>
      <c r="S46" s="78">
        <f t="shared" si="15"/>
        <v>0.65610000000000002</v>
      </c>
      <c r="T46" s="78">
        <f t="shared" si="10"/>
        <v>13.499999999999998</v>
      </c>
    </row>
    <row r="47" spans="1:20">
      <c r="A47" s="8" t="s">
        <v>89</v>
      </c>
      <c r="B47" s="219">
        <v>13.5</v>
      </c>
      <c r="C47" s="219">
        <v>13.5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11"/>
        <v>100</v>
      </c>
      <c r="I47" s="23">
        <f t="shared" si="5"/>
        <v>5.6322000000000001</v>
      </c>
      <c r="J47" s="23">
        <f t="shared" si="6"/>
        <v>3.1495499999999996</v>
      </c>
      <c r="K47" s="23">
        <f t="shared" si="7"/>
        <v>4.0621499999999999</v>
      </c>
      <c r="L47" s="23">
        <f t="shared" si="8"/>
        <v>0.65610000000000002</v>
      </c>
      <c r="M47" s="204">
        <f t="shared" si="9"/>
        <v>13.499999999999998</v>
      </c>
      <c r="N47" s="24"/>
      <c r="P47" s="78">
        <f t="shared" si="12"/>
        <v>5.6322000000000001</v>
      </c>
      <c r="Q47" s="78">
        <f t="shared" si="13"/>
        <v>3.1495499999999996</v>
      </c>
      <c r="R47" s="78">
        <f t="shared" si="14"/>
        <v>4.0621499999999999</v>
      </c>
      <c r="S47" s="78">
        <f t="shared" si="15"/>
        <v>0.65610000000000002</v>
      </c>
      <c r="T47" s="78">
        <f t="shared" si="10"/>
        <v>13.499999999999998</v>
      </c>
    </row>
    <row r="48" spans="1:20">
      <c r="A48" s="8" t="s">
        <v>90</v>
      </c>
      <c r="B48" s="219">
        <v>13.5</v>
      </c>
      <c r="C48" s="219">
        <v>13.5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11"/>
        <v>100</v>
      </c>
      <c r="I48" s="23">
        <f t="shared" si="5"/>
        <v>5.6322000000000001</v>
      </c>
      <c r="J48" s="23">
        <f t="shared" si="6"/>
        <v>3.1495499999999996</v>
      </c>
      <c r="K48" s="23">
        <f t="shared" si="7"/>
        <v>4.0621499999999999</v>
      </c>
      <c r="L48" s="23">
        <f t="shared" si="8"/>
        <v>0.65610000000000002</v>
      </c>
      <c r="M48" s="204">
        <f t="shared" si="9"/>
        <v>13.499999999999998</v>
      </c>
      <c r="N48" s="24"/>
      <c r="P48" s="78">
        <f t="shared" si="12"/>
        <v>5.6322000000000001</v>
      </c>
      <c r="Q48" s="78">
        <f t="shared" si="13"/>
        <v>3.1495499999999996</v>
      </c>
      <c r="R48" s="78">
        <f t="shared" si="14"/>
        <v>4.0621499999999999</v>
      </c>
      <c r="S48" s="78">
        <f t="shared" si="15"/>
        <v>0.65610000000000002</v>
      </c>
      <c r="T48" s="78">
        <f t="shared" si="10"/>
        <v>13.499999999999998</v>
      </c>
    </row>
    <row r="49" spans="1:20">
      <c r="A49" s="8" t="s">
        <v>91</v>
      </c>
      <c r="B49" s="219">
        <v>13.5</v>
      </c>
      <c r="C49" s="219">
        <v>13.5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11"/>
        <v>100</v>
      </c>
      <c r="I49" s="23">
        <f t="shared" si="5"/>
        <v>5.6322000000000001</v>
      </c>
      <c r="J49" s="23">
        <f t="shared" si="6"/>
        <v>3.1495499999999996</v>
      </c>
      <c r="K49" s="23">
        <f t="shared" si="7"/>
        <v>4.0621499999999999</v>
      </c>
      <c r="L49" s="23">
        <f t="shared" si="8"/>
        <v>0.65610000000000002</v>
      </c>
      <c r="M49" s="204">
        <f t="shared" si="9"/>
        <v>13.499999999999998</v>
      </c>
      <c r="N49" s="24"/>
      <c r="P49" s="78">
        <f t="shared" si="12"/>
        <v>5.6322000000000001</v>
      </c>
      <c r="Q49" s="78">
        <f t="shared" si="13"/>
        <v>3.1495499999999996</v>
      </c>
      <c r="R49" s="78">
        <f t="shared" si="14"/>
        <v>4.0621499999999999</v>
      </c>
      <c r="S49" s="78">
        <f t="shared" si="15"/>
        <v>0.65610000000000002</v>
      </c>
      <c r="T49" s="78">
        <f t="shared" si="10"/>
        <v>13.499999999999998</v>
      </c>
    </row>
    <row r="50" spans="1:20">
      <c r="A50" s="8" t="s">
        <v>92</v>
      </c>
      <c r="B50" s="219">
        <v>13.5</v>
      </c>
      <c r="C50" s="219">
        <v>13.5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11"/>
        <v>100</v>
      </c>
      <c r="I50" s="23">
        <f t="shared" si="5"/>
        <v>5.6322000000000001</v>
      </c>
      <c r="J50" s="23">
        <f t="shared" si="6"/>
        <v>3.1495499999999996</v>
      </c>
      <c r="K50" s="23">
        <f t="shared" si="7"/>
        <v>4.0621499999999999</v>
      </c>
      <c r="L50" s="23">
        <f t="shared" si="8"/>
        <v>0.65610000000000002</v>
      </c>
      <c r="M50" s="204">
        <f t="shared" si="9"/>
        <v>13.499999999999998</v>
      </c>
      <c r="N50" s="24"/>
      <c r="P50" s="78">
        <f t="shared" si="12"/>
        <v>5.6322000000000001</v>
      </c>
      <c r="Q50" s="78">
        <f t="shared" si="13"/>
        <v>3.1495499999999996</v>
      </c>
      <c r="R50" s="78">
        <f t="shared" si="14"/>
        <v>4.0621499999999999</v>
      </c>
      <c r="S50" s="78">
        <f t="shared" si="15"/>
        <v>0.65610000000000002</v>
      </c>
      <c r="T50" s="78">
        <f t="shared" si="10"/>
        <v>13.499999999999998</v>
      </c>
    </row>
    <row r="51" spans="1:20">
      <c r="A51" s="8" t="s">
        <v>93</v>
      </c>
      <c r="B51" s="219">
        <v>13.5</v>
      </c>
      <c r="C51" s="219">
        <v>13.5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11"/>
        <v>100</v>
      </c>
      <c r="I51" s="23">
        <f t="shared" si="5"/>
        <v>5.6322000000000001</v>
      </c>
      <c r="J51" s="23">
        <f t="shared" si="6"/>
        <v>3.1495499999999996</v>
      </c>
      <c r="K51" s="23">
        <f t="shared" si="7"/>
        <v>4.0621499999999999</v>
      </c>
      <c r="L51" s="23">
        <f t="shared" si="8"/>
        <v>0.65610000000000002</v>
      </c>
      <c r="M51" s="204">
        <f t="shared" si="9"/>
        <v>13.499999999999998</v>
      </c>
      <c r="N51" s="24"/>
      <c r="P51" s="78">
        <f t="shared" si="12"/>
        <v>5.6322000000000001</v>
      </c>
      <c r="Q51" s="78">
        <f t="shared" si="13"/>
        <v>3.1495499999999996</v>
      </c>
      <c r="R51" s="78">
        <f t="shared" si="14"/>
        <v>4.0621499999999999</v>
      </c>
      <c r="S51" s="78">
        <f t="shared" si="15"/>
        <v>0.65610000000000002</v>
      </c>
      <c r="T51" s="78">
        <f t="shared" si="10"/>
        <v>13.499999999999998</v>
      </c>
    </row>
    <row r="52" spans="1:20">
      <c r="A52" s="8" t="s">
        <v>94</v>
      </c>
      <c r="B52" s="219">
        <v>13.5</v>
      </c>
      <c r="C52" s="219">
        <v>13.5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11"/>
        <v>100</v>
      </c>
      <c r="I52" s="23">
        <f t="shared" si="5"/>
        <v>5.6322000000000001</v>
      </c>
      <c r="J52" s="23">
        <f t="shared" si="6"/>
        <v>3.1495499999999996</v>
      </c>
      <c r="K52" s="23">
        <f t="shared" si="7"/>
        <v>4.0621499999999999</v>
      </c>
      <c r="L52" s="23">
        <f t="shared" si="8"/>
        <v>0.65610000000000002</v>
      </c>
      <c r="M52" s="204">
        <f t="shared" si="9"/>
        <v>13.499999999999998</v>
      </c>
      <c r="N52" s="24"/>
      <c r="P52" s="78">
        <f t="shared" si="12"/>
        <v>5.6322000000000001</v>
      </c>
      <c r="Q52" s="78">
        <f t="shared" si="13"/>
        <v>3.1495499999999996</v>
      </c>
      <c r="R52" s="78">
        <f t="shared" si="14"/>
        <v>4.0621499999999999</v>
      </c>
      <c r="S52" s="78">
        <f t="shared" si="15"/>
        <v>0.65610000000000002</v>
      </c>
      <c r="T52" s="78">
        <f t="shared" si="10"/>
        <v>13.499999999999998</v>
      </c>
    </row>
    <row r="53" spans="1:20">
      <c r="A53" s="8" t="s">
        <v>95</v>
      </c>
      <c r="B53" s="219">
        <v>13.5</v>
      </c>
      <c r="C53" s="219">
        <v>13.5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11"/>
        <v>100</v>
      </c>
      <c r="I53" s="23">
        <f t="shared" si="5"/>
        <v>5.6322000000000001</v>
      </c>
      <c r="J53" s="23">
        <f t="shared" si="6"/>
        <v>3.1495499999999996</v>
      </c>
      <c r="K53" s="23">
        <f t="shared" si="7"/>
        <v>4.0621499999999999</v>
      </c>
      <c r="L53" s="23">
        <f t="shared" si="8"/>
        <v>0.65610000000000002</v>
      </c>
      <c r="M53" s="204">
        <f t="shared" si="9"/>
        <v>13.499999999999998</v>
      </c>
      <c r="N53" s="24"/>
      <c r="P53" s="78">
        <f t="shared" si="12"/>
        <v>5.6322000000000001</v>
      </c>
      <c r="Q53" s="78">
        <f t="shared" si="13"/>
        <v>3.1495499999999996</v>
      </c>
      <c r="R53" s="78">
        <f t="shared" si="14"/>
        <v>4.0621499999999999</v>
      </c>
      <c r="S53" s="78">
        <f t="shared" si="15"/>
        <v>0.65610000000000002</v>
      </c>
      <c r="T53" s="78">
        <f t="shared" si="10"/>
        <v>13.499999999999998</v>
      </c>
    </row>
    <row r="54" spans="1:20">
      <c r="A54" s="8" t="s">
        <v>96</v>
      </c>
      <c r="B54" s="219">
        <v>13.5</v>
      </c>
      <c r="C54" s="219">
        <v>13.5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11"/>
        <v>100</v>
      </c>
      <c r="I54" s="23">
        <f t="shared" si="5"/>
        <v>5.6322000000000001</v>
      </c>
      <c r="J54" s="23">
        <f t="shared" si="6"/>
        <v>3.1495499999999996</v>
      </c>
      <c r="K54" s="23">
        <f t="shared" si="7"/>
        <v>4.0621499999999999</v>
      </c>
      <c r="L54" s="23">
        <f t="shared" si="8"/>
        <v>0.65610000000000002</v>
      </c>
      <c r="M54" s="204">
        <f t="shared" si="9"/>
        <v>13.499999999999998</v>
      </c>
      <c r="N54" s="24"/>
      <c r="P54" s="78">
        <f t="shared" si="12"/>
        <v>5.6322000000000001</v>
      </c>
      <c r="Q54" s="78">
        <f t="shared" si="13"/>
        <v>3.1495499999999996</v>
      </c>
      <c r="R54" s="78">
        <f t="shared" si="14"/>
        <v>4.0621499999999999</v>
      </c>
      <c r="S54" s="78">
        <f t="shared" si="15"/>
        <v>0.65610000000000002</v>
      </c>
      <c r="T54" s="78">
        <f t="shared" si="10"/>
        <v>13.499999999999998</v>
      </c>
    </row>
    <row r="55" spans="1:20">
      <c r="A55" s="8" t="s">
        <v>97</v>
      </c>
      <c r="B55" s="219">
        <v>13.5</v>
      </c>
      <c r="C55" s="219">
        <v>13.5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11"/>
        <v>100</v>
      </c>
      <c r="I55" s="23">
        <f t="shared" si="5"/>
        <v>5.6322000000000001</v>
      </c>
      <c r="J55" s="23">
        <f t="shared" si="6"/>
        <v>3.1495499999999996</v>
      </c>
      <c r="K55" s="23">
        <f t="shared" si="7"/>
        <v>4.0621499999999999</v>
      </c>
      <c r="L55" s="23">
        <f t="shared" si="8"/>
        <v>0.65610000000000002</v>
      </c>
      <c r="M55" s="204">
        <f t="shared" si="9"/>
        <v>13.499999999999998</v>
      </c>
      <c r="N55" s="24"/>
      <c r="P55" s="78">
        <f t="shared" si="12"/>
        <v>5.6322000000000001</v>
      </c>
      <c r="Q55" s="78">
        <f t="shared" si="13"/>
        <v>3.1495499999999996</v>
      </c>
      <c r="R55" s="78">
        <f t="shared" si="14"/>
        <v>4.0621499999999999</v>
      </c>
      <c r="S55" s="78">
        <f t="shared" si="15"/>
        <v>0.65610000000000002</v>
      </c>
      <c r="T55" s="78">
        <f t="shared" si="10"/>
        <v>13.499999999999998</v>
      </c>
    </row>
    <row r="56" spans="1:20">
      <c r="A56" s="8" t="s">
        <v>98</v>
      </c>
      <c r="B56" s="219">
        <v>13.5</v>
      </c>
      <c r="C56" s="219">
        <v>13.5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11"/>
        <v>100</v>
      </c>
      <c r="I56" s="23">
        <f t="shared" si="5"/>
        <v>5.6322000000000001</v>
      </c>
      <c r="J56" s="23">
        <f t="shared" si="6"/>
        <v>3.1495499999999996</v>
      </c>
      <c r="K56" s="23">
        <f t="shared" si="7"/>
        <v>4.0621499999999999</v>
      </c>
      <c r="L56" s="23">
        <f t="shared" si="8"/>
        <v>0.65610000000000002</v>
      </c>
      <c r="M56" s="204">
        <f t="shared" si="9"/>
        <v>13.499999999999998</v>
      </c>
      <c r="N56" s="24"/>
      <c r="P56" s="78">
        <f t="shared" si="12"/>
        <v>5.6322000000000001</v>
      </c>
      <c r="Q56" s="78">
        <f t="shared" si="13"/>
        <v>3.1495499999999996</v>
      </c>
      <c r="R56" s="78">
        <f t="shared" si="14"/>
        <v>4.0621499999999999</v>
      </c>
      <c r="S56" s="78">
        <f t="shared" si="15"/>
        <v>0.65610000000000002</v>
      </c>
      <c r="T56" s="78">
        <f t="shared" si="10"/>
        <v>13.499999999999998</v>
      </c>
    </row>
    <row r="57" spans="1:20">
      <c r="A57" s="8" t="s">
        <v>99</v>
      </c>
      <c r="B57" s="219">
        <v>13.5</v>
      </c>
      <c r="C57" s="219">
        <v>13.5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11"/>
        <v>100</v>
      </c>
      <c r="I57" s="23">
        <f t="shared" si="5"/>
        <v>5.6322000000000001</v>
      </c>
      <c r="J57" s="23">
        <f t="shared" si="6"/>
        <v>3.1495499999999996</v>
      </c>
      <c r="K57" s="23">
        <f t="shared" si="7"/>
        <v>4.0621499999999999</v>
      </c>
      <c r="L57" s="23">
        <f t="shared" si="8"/>
        <v>0.65610000000000002</v>
      </c>
      <c r="M57" s="204">
        <f t="shared" si="9"/>
        <v>13.499999999999998</v>
      </c>
      <c r="N57" s="24"/>
      <c r="P57" s="78">
        <f t="shared" si="12"/>
        <v>5.6322000000000001</v>
      </c>
      <c r="Q57" s="78">
        <f t="shared" si="13"/>
        <v>3.1495499999999996</v>
      </c>
      <c r="R57" s="78">
        <f t="shared" si="14"/>
        <v>4.0621499999999999</v>
      </c>
      <c r="S57" s="78">
        <f t="shared" si="15"/>
        <v>0.65610000000000002</v>
      </c>
      <c r="T57" s="78">
        <f t="shared" si="10"/>
        <v>13.499999999999998</v>
      </c>
    </row>
    <row r="58" spans="1:20">
      <c r="A58" s="8" t="s">
        <v>100</v>
      </c>
      <c r="B58" s="219">
        <v>13.5</v>
      </c>
      <c r="C58" s="219">
        <v>13.5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11"/>
        <v>100</v>
      </c>
      <c r="I58" s="23">
        <f t="shared" si="5"/>
        <v>5.6322000000000001</v>
      </c>
      <c r="J58" s="23">
        <f t="shared" si="6"/>
        <v>3.1495499999999996</v>
      </c>
      <c r="K58" s="23">
        <f t="shared" si="7"/>
        <v>4.0621499999999999</v>
      </c>
      <c r="L58" s="23">
        <f t="shared" si="8"/>
        <v>0.65610000000000002</v>
      </c>
      <c r="M58" s="204">
        <f t="shared" si="9"/>
        <v>13.499999999999998</v>
      </c>
      <c r="N58" s="24"/>
      <c r="P58" s="78">
        <f t="shared" si="12"/>
        <v>5.6322000000000001</v>
      </c>
      <c r="Q58" s="78">
        <f t="shared" si="13"/>
        <v>3.1495499999999996</v>
      </c>
      <c r="R58" s="78">
        <f t="shared" si="14"/>
        <v>4.0621499999999999</v>
      </c>
      <c r="S58" s="78">
        <f t="shared" si="15"/>
        <v>0.65610000000000002</v>
      </c>
      <c r="T58" s="78">
        <f t="shared" si="10"/>
        <v>13.499999999999998</v>
      </c>
    </row>
    <row r="59" spans="1:20">
      <c r="A59" s="8" t="s">
        <v>101</v>
      </c>
      <c r="B59" s="219">
        <v>13.5</v>
      </c>
      <c r="C59" s="219">
        <v>13.5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11"/>
        <v>100</v>
      </c>
      <c r="I59" s="23">
        <f t="shared" si="5"/>
        <v>5.6322000000000001</v>
      </c>
      <c r="J59" s="23">
        <f t="shared" si="6"/>
        <v>3.1495499999999996</v>
      </c>
      <c r="K59" s="23">
        <f t="shared" si="7"/>
        <v>4.0621499999999999</v>
      </c>
      <c r="L59" s="23">
        <f t="shared" si="8"/>
        <v>0.65610000000000002</v>
      </c>
      <c r="M59" s="204">
        <f t="shared" si="9"/>
        <v>13.499999999999998</v>
      </c>
      <c r="N59" s="24"/>
      <c r="P59" s="78">
        <f t="shared" si="12"/>
        <v>5.6322000000000001</v>
      </c>
      <c r="Q59" s="78">
        <f t="shared" si="13"/>
        <v>3.1495499999999996</v>
      </c>
      <c r="R59" s="78">
        <f t="shared" si="14"/>
        <v>4.0621499999999999</v>
      </c>
      <c r="S59" s="78">
        <f t="shared" si="15"/>
        <v>0.65610000000000002</v>
      </c>
      <c r="T59" s="78">
        <f t="shared" si="10"/>
        <v>13.499999999999998</v>
      </c>
    </row>
    <row r="60" spans="1:20">
      <c r="A60" s="8" t="s">
        <v>102</v>
      </c>
      <c r="B60" s="219">
        <v>13.5</v>
      </c>
      <c r="C60" s="219">
        <v>13.5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11"/>
        <v>100</v>
      </c>
      <c r="I60" s="23">
        <f t="shared" si="5"/>
        <v>5.6322000000000001</v>
      </c>
      <c r="J60" s="23">
        <f t="shared" si="6"/>
        <v>3.1495499999999996</v>
      </c>
      <c r="K60" s="23">
        <f t="shared" si="7"/>
        <v>4.0621499999999999</v>
      </c>
      <c r="L60" s="23">
        <f t="shared" si="8"/>
        <v>0.65610000000000002</v>
      </c>
      <c r="M60" s="204">
        <f t="shared" si="9"/>
        <v>13.499999999999998</v>
      </c>
      <c r="N60" s="24"/>
      <c r="P60" s="78">
        <f t="shared" si="12"/>
        <v>5.6322000000000001</v>
      </c>
      <c r="Q60" s="78">
        <f t="shared" si="13"/>
        <v>3.1495499999999996</v>
      </c>
      <c r="R60" s="78">
        <f t="shared" si="14"/>
        <v>4.0621499999999999</v>
      </c>
      <c r="S60" s="78">
        <f t="shared" si="15"/>
        <v>0.65610000000000002</v>
      </c>
      <c r="T60" s="78">
        <f t="shared" si="10"/>
        <v>13.499999999999998</v>
      </c>
    </row>
    <row r="61" spans="1:20">
      <c r="A61" s="8" t="s">
        <v>103</v>
      </c>
      <c r="B61" s="219">
        <v>13.5</v>
      </c>
      <c r="C61" s="219">
        <v>13.5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11"/>
        <v>100</v>
      </c>
      <c r="I61" s="23">
        <f t="shared" si="5"/>
        <v>5.6322000000000001</v>
      </c>
      <c r="J61" s="23">
        <f t="shared" si="6"/>
        <v>3.1495499999999996</v>
      </c>
      <c r="K61" s="23">
        <f t="shared" si="7"/>
        <v>4.0621499999999999</v>
      </c>
      <c r="L61" s="23">
        <f t="shared" si="8"/>
        <v>0.65610000000000002</v>
      </c>
      <c r="M61" s="204">
        <f t="shared" si="9"/>
        <v>13.499999999999998</v>
      </c>
      <c r="N61" s="24"/>
      <c r="P61" s="78">
        <f t="shared" si="12"/>
        <v>5.6322000000000001</v>
      </c>
      <c r="Q61" s="78">
        <f t="shared" si="13"/>
        <v>3.1495499999999996</v>
      </c>
      <c r="R61" s="78">
        <f t="shared" si="14"/>
        <v>4.0621499999999999</v>
      </c>
      <c r="S61" s="78">
        <f t="shared" si="15"/>
        <v>0.65610000000000002</v>
      </c>
      <c r="T61" s="78">
        <f t="shared" si="10"/>
        <v>13.499999999999998</v>
      </c>
    </row>
    <row r="62" spans="1:20">
      <c r="A62" s="8" t="s">
        <v>104</v>
      </c>
      <c r="B62" s="219">
        <v>13.5</v>
      </c>
      <c r="C62" s="219">
        <v>13.5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11"/>
        <v>100</v>
      </c>
      <c r="I62" s="23">
        <f t="shared" si="5"/>
        <v>5.6322000000000001</v>
      </c>
      <c r="J62" s="23">
        <f t="shared" si="6"/>
        <v>3.1495499999999996</v>
      </c>
      <c r="K62" s="23">
        <f t="shared" si="7"/>
        <v>4.0621499999999999</v>
      </c>
      <c r="L62" s="23">
        <f t="shared" si="8"/>
        <v>0.65610000000000002</v>
      </c>
      <c r="M62" s="204">
        <f t="shared" si="9"/>
        <v>13.499999999999998</v>
      </c>
      <c r="N62" s="24"/>
      <c r="P62" s="78">
        <f t="shared" si="12"/>
        <v>5.6322000000000001</v>
      </c>
      <c r="Q62" s="78">
        <f t="shared" si="13"/>
        <v>3.1495499999999996</v>
      </c>
      <c r="R62" s="78">
        <f t="shared" si="14"/>
        <v>4.0621499999999999</v>
      </c>
      <c r="S62" s="78">
        <f t="shared" si="15"/>
        <v>0.65610000000000002</v>
      </c>
      <c r="T62" s="78">
        <f t="shared" si="10"/>
        <v>13.499999999999998</v>
      </c>
    </row>
    <row r="63" spans="1:20">
      <c r="A63" s="8" t="s">
        <v>105</v>
      </c>
      <c r="B63" s="219">
        <v>13.5</v>
      </c>
      <c r="C63" s="219">
        <v>13.5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11"/>
        <v>100</v>
      </c>
      <c r="I63" s="23">
        <f t="shared" si="5"/>
        <v>5.6322000000000001</v>
      </c>
      <c r="J63" s="23">
        <f t="shared" si="6"/>
        <v>3.1495499999999996</v>
      </c>
      <c r="K63" s="23">
        <f t="shared" si="7"/>
        <v>4.0621499999999999</v>
      </c>
      <c r="L63" s="23">
        <f t="shared" si="8"/>
        <v>0.65610000000000002</v>
      </c>
      <c r="M63" s="204">
        <f t="shared" si="9"/>
        <v>13.499999999999998</v>
      </c>
      <c r="N63" s="24"/>
      <c r="P63" s="78">
        <f t="shared" si="12"/>
        <v>5.6322000000000001</v>
      </c>
      <c r="Q63" s="78">
        <f t="shared" si="13"/>
        <v>3.1495499999999996</v>
      </c>
      <c r="R63" s="78">
        <f t="shared" si="14"/>
        <v>4.0621499999999999</v>
      </c>
      <c r="S63" s="78">
        <f t="shared" si="15"/>
        <v>0.65610000000000002</v>
      </c>
      <c r="T63" s="78">
        <f t="shared" si="10"/>
        <v>13.499999999999998</v>
      </c>
    </row>
    <row r="64" spans="1:20">
      <c r="A64" s="8" t="s">
        <v>106</v>
      </c>
      <c r="B64" s="219">
        <v>13.5</v>
      </c>
      <c r="C64" s="219">
        <v>13.5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11"/>
        <v>100</v>
      </c>
      <c r="I64" s="23">
        <f t="shared" si="5"/>
        <v>5.6322000000000001</v>
      </c>
      <c r="J64" s="23">
        <f t="shared" si="6"/>
        <v>3.1495499999999996</v>
      </c>
      <c r="K64" s="23">
        <f t="shared" si="7"/>
        <v>4.0621499999999999</v>
      </c>
      <c r="L64" s="23">
        <f t="shared" si="8"/>
        <v>0.65610000000000002</v>
      </c>
      <c r="M64" s="204">
        <f t="shared" si="9"/>
        <v>13.499999999999998</v>
      </c>
      <c r="N64" s="24"/>
      <c r="P64" s="78">
        <f t="shared" si="12"/>
        <v>5.6322000000000001</v>
      </c>
      <c r="Q64" s="78">
        <f t="shared" si="13"/>
        <v>3.1495499999999996</v>
      </c>
      <c r="R64" s="78">
        <f t="shared" si="14"/>
        <v>4.0621499999999999</v>
      </c>
      <c r="S64" s="78">
        <f t="shared" si="15"/>
        <v>0.65610000000000002</v>
      </c>
      <c r="T64" s="78">
        <f t="shared" si="10"/>
        <v>13.499999999999998</v>
      </c>
    </row>
    <row r="65" spans="1:20">
      <c r="A65" s="8" t="s">
        <v>107</v>
      </c>
      <c r="B65" s="219">
        <v>13.5</v>
      </c>
      <c r="C65" s="219">
        <v>13.5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11"/>
        <v>100</v>
      </c>
      <c r="I65" s="23">
        <f t="shared" si="5"/>
        <v>5.6322000000000001</v>
      </c>
      <c r="J65" s="23">
        <f t="shared" si="6"/>
        <v>3.1495499999999996</v>
      </c>
      <c r="K65" s="23">
        <f t="shared" si="7"/>
        <v>4.0621499999999999</v>
      </c>
      <c r="L65" s="23">
        <f t="shared" si="8"/>
        <v>0.65610000000000002</v>
      </c>
      <c r="M65" s="204">
        <f t="shared" si="9"/>
        <v>13.499999999999998</v>
      </c>
      <c r="N65" s="24"/>
      <c r="P65" s="78">
        <f t="shared" si="12"/>
        <v>5.6322000000000001</v>
      </c>
      <c r="Q65" s="78">
        <f t="shared" si="13"/>
        <v>3.1495499999999996</v>
      </c>
      <c r="R65" s="78">
        <f t="shared" si="14"/>
        <v>4.0621499999999999</v>
      </c>
      <c r="S65" s="78">
        <f t="shared" si="15"/>
        <v>0.65610000000000002</v>
      </c>
      <c r="T65" s="78">
        <f t="shared" si="10"/>
        <v>13.499999999999998</v>
      </c>
    </row>
    <row r="66" spans="1:20">
      <c r="A66" s="8" t="s">
        <v>108</v>
      </c>
      <c r="B66" s="219">
        <v>13.5</v>
      </c>
      <c r="C66" s="219">
        <v>13.5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11"/>
        <v>100</v>
      </c>
      <c r="I66" s="23">
        <f t="shared" si="5"/>
        <v>5.6322000000000001</v>
      </c>
      <c r="J66" s="23">
        <f t="shared" si="6"/>
        <v>3.1495499999999996</v>
      </c>
      <c r="K66" s="23">
        <f t="shared" si="7"/>
        <v>4.0621499999999999</v>
      </c>
      <c r="L66" s="23">
        <f t="shared" si="8"/>
        <v>0.65610000000000002</v>
      </c>
      <c r="M66" s="204">
        <f t="shared" si="9"/>
        <v>13.499999999999998</v>
      </c>
      <c r="N66" s="24"/>
      <c r="P66" s="78">
        <f t="shared" si="12"/>
        <v>5.6322000000000001</v>
      </c>
      <c r="Q66" s="78">
        <f t="shared" si="13"/>
        <v>3.1495499999999996</v>
      </c>
      <c r="R66" s="78">
        <f t="shared" si="14"/>
        <v>4.0621499999999999</v>
      </c>
      <c r="S66" s="78">
        <f t="shared" si="15"/>
        <v>0.65610000000000002</v>
      </c>
      <c r="T66" s="78">
        <f t="shared" si="10"/>
        <v>13.499999999999998</v>
      </c>
    </row>
    <row r="67" spans="1:20">
      <c r="A67" s="8" t="s">
        <v>109</v>
      </c>
      <c r="B67" s="219">
        <v>13.5</v>
      </c>
      <c r="C67" s="219">
        <v>13.5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6">SUM(D67:G67)</f>
        <v>100</v>
      </c>
      <c r="I67" s="23">
        <f t="shared" si="5"/>
        <v>5.6322000000000001</v>
      </c>
      <c r="J67" s="23">
        <f t="shared" si="6"/>
        <v>3.1495499999999996</v>
      </c>
      <c r="K67" s="23">
        <f t="shared" si="7"/>
        <v>4.0621499999999999</v>
      </c>
      <c r="L67" s="23">
        <f t="shared" si="8"/>
        <v>0.65610000000000002</v>
      </c>
      <c r="M67" s="204">
        <f t="shared" si="9"/>
        <v>13.499999999999998</v>
      </c>
      <c r="N67" s="24"/>
      <c r="P67" s="78">
        <f t="shared" ref="P67:P98" si="17">I67</f>
        <v>5.6322000000000001</v>
      </c>
      <c r="Q67" s="78">
        <f t="shared" ref="Q67:Q98" si="18">J67</f>
        <v>3.1495499999999996</v>
      </c>
      <c r="R67" s="78">
        <f t="shared" ref="R67:R98" si="19">K67</f>
        <v>4.0621499999999999</v>
      </c>
      <c r="S67" s="78">
        <f t="shared" ref="S67:S98" si="20">L67</f>
        <v>0.65610000000000002</v>
      </c>
      <c r="T67" s="78">
        <f t="shared" si="10"/>
        <v>13.499999999999998</v>
      </c>
    </row>
    <row r="68" spans="1:20">
      <c r="A68" s="8" t="s">
        <v>110</v>
      </c>
      <c r="B68" s="219">
        <v>13.5</v>
      </c>
      <c r="C68" s="219">
        <v>13.5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6"/>
        <v>100</v>
      </c>
      <c r="I68" s="23">
        <f t="shared" ref="I68:I98" si="21">C68*D68/H68</f>
        <v>5.6322000000000001</v>
      </c>
      <c r="J68" s="23">
        <f t="shared" ref="J68:J98" si="22">C68*E68/100</f>
        <v>3.1495499999999996</v>
      </c>
      <c r="K68" s="23">
        <f t="shared" ref="K68:K98" si="23">C68*F68/100</f>
        <v>4.0621499999999999</v>
      </c>
      <c r="L68" s="23">
        <f t="shared" ref="L68:L98" si="24">C68*G68/100</f>
        <v>0.65610000000000002</v>
      </c>
      <c r="M68" s="204">
        <f t="shared" ref="M68:M98" si="25">SUM(I68:L68)</f>
        <v>13.499999999999998</v>
      </c>
      <c r="N68" s="24"/>
      <c r="P68" s="78">
        <f t="shared" si="17"/>
        <v>5.6322000000000001</v>
      </c>
      <c r="Q68" s="78">
        <f t="shared" si="18"/>
        <v>3.1495499999999996</v>
      </c>
      <c r="R68" s="78">
        <f t="shared" si="19"/>
        <v>4.0621499999999999</v>
      </c>
      <c r="S68" s="78">
        <f t="shared" si="20"/>
        <v>0.65610000000000002</v>
      </c>
      <c r="T68" s="78">
        <f t="shared" ref="T68:T99" si="26">SUM(P68:S68)</f>
        <v>13.499999999999998</v>
      </c>
    </row>
    <row r="69" spans="1:20">
      <c r="A69" s="8" t="s">
        <v>111</v>
      </c>
      <c r="B69" s="219">
        <v>13.5</v>
      </c>
      <c r="C69" s="219">
        <v>13.5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6"/>
        <v>100</v>
      </c>
      <c r="I69" s="23">
        <f t="shared" si="21"/>
        <v>5.6322000000000001</v>
      </c>
      <c r="J69" s="23">
        <f t="shared" si="22"/>
        <v>3.1495499999999996</v>
      </c>
      <c r="K69" s="23">
        <f t="shared" si="23"/>
        <v>4.0621499999999999</v>
      </c>
      <c r="L69" s="23">
        <f t="shared" si="24"/>
        <v>0.65610000000000002</v>
      </c>
      <c r="M69" s="204">
        <f t="shared" si="25"/>
        <v>13.499999999999998</v>
      </c>
      <c r="N69" s="24"/>
      <c r="P69" s="78">
        <f t="shared" si="17"/>
        <v>5.6322000000000001</v>
      </c>
      <c r="Q69" s="78">
        <f t="shared" si="18"/>
        <v>3.1495499999999996</v>
      </c>
      <c r="R69" s="78">
        <f t="shared" si="19"/>
        <v>4.0621499999999999</v>
      </c>
      <c r="S69" s="78">
        <f t="shared" si="20"/>
        <v>0.65610000000000002</v>
      </c>
      <c r="T69" s="78">
        <f t="shared" si="26"/>
        <v>13.499999999999998</v>
      </c>
    </row>
    <row r="70" spans="1:20">
      <c r="A70" s="8" t="s">
        <v>112</v>
      </c>
      <c r="B70" s="219">
        <v>13.5</v>
      </c>
      <c r="C70" s="219">
        <v>13.5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6"/>
        <v>100</v>
      </c>
      <c r="I70" s="23">
        <f t="shared" si="21"/>
        <v>5.6322000000000001</v>
      </c>
      <c r="J70" s="23">
        <f t="shared" si="22"/>
        <v>3.1495499999999996</v>
      </c>
      <c r="K70" s="23">
        <f t="shared" si="23"/>
        <v>4.0621499999999999</v>
      </c>
      <c r="L70" s="23">
        <f t="shared" si="24"/>
        <v>0.65610000000000002</v>
      </c>
      <c r="M70" s="204">
        <f t="shared" si="25"/>
        <v>13.499999999999998</v>
      </c>
      <c r="N70" s="24"/>
      <c r="P70" s="78">
        <f t="shared" si="17"/>
        <v>5.6322000000000001</v>
      </c>
      <c r="Q70" s="78">
        <f t="shared" si="18"/>
        <v>3.1495499999999996</v>
      </c>
      <c r="R70" s="78">
        <f t="shared" si="19"/>
        <v>4.0621499999999999</v>
      </c>
      <c r="S70" s="78">
        <f t="shared" si="20"/>
        <v>0.65610000000000002</v>
      </c>
      <c r="T70" s="78">
        <f t="shared" si="26"/>
        <v>13.499999999999998</v>
      </c>
    </row>
    <row r="71" spans="1:20">
      <c r="A71" s="8" t="s">
        <v>113</v>
      </c>
      <c r="B71" s="219">
        <v>13.5</v>
      </c>
      <c r="C71" s="219">
        <v>13.5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6"/>
        <v>100</v>
      </c>
      <c r="I71" s="23">
        <f t="shared" si="21"/>
        <v>5.6322000000000001</v>
      </c>
      <c r="J71" s="23">
        <f t="shared" si="22"/>
        <v>3.1495499999999996</v>
      </c>
      <c r="K71" s="23">
        <f t="shared" si="23"/>
        <v>4.0621499999999999</v>
      </c>
      <c r="L71" s="23">
        <f t="shared" si="24"/>
        <v>0.65610000000000002</v>
      </c>
      <c r="M71" s="204">
        <f t="shared" si="25"/>
        <v>13.499999999999998</v>
      </c>
      <c r="N71" s="24"/>
      <c r="P71" s="78">
        <f t="shared" si="17"/>
        <v>5.6322000000000001</v>
      </c>
      <c r="Q71" s="78">
        <f t="shared" si="18"/>
        <v>3.1495499999999996</v>
      </c>
      <c r="R71" s="78">
        <f t="shared" si="19"/>
        <v>4.0621499999999999</v>
      </c>
      <c r="S71" s="78">
        <f t="shared" si="20"/>
        <v>0.65610000000000002</v>
      </c>
      <c r="T71" s="78">
        <f t="shared" si="26"/>
        <v>13.499999999999998</v>
      </c>
    </row>
    <row r="72" spans="1:20">
      <c r="A72" s="8" t="s">
        <v>114</v>
      </c>
      <c r="B72" s="219">
        <v>13.5</v>
      </c>
      <c r="C72" s="219">
        <v>13.5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6"/>
        <v>100</v>
      </c>
      <c r="I72" s="23">
        <f t="shared" si="21"/>
        <v>5.6322000000000001</v>
      </c>
      <c r="J72" s="23">
        <f t="shared" si="22"/>
        <v>3.1495499999999996</v>
      </c>
      <c r="K72" s="23">
        <f t="shared" si="23"/>
        <v>4.0621499999999999</v>
      </c>
      <c r="L72" s="23">
        <f t="shared" si="24"/>
        <v>0.65610000000000002</v>
      </c>
      <c r="M72" s="204">
        <f t="shared" si="25"/>
        <v>13.499999999999998</v>
      </c>
      <c r="N72" s="24"/>
      <c r="P72" s="78">
        <f t="shared" si="17"/>
        <v>5.6322000000000001</v>
      </c>
      <c r="Q72" s="78">
        <f t="shared" si="18"/>
        <v>3.1495499999999996</v>
      </c>
      <c r="R72" s="78">
        <f t="shared" si="19"/>
        <v>4.0621499999999999</v>
      </c>
      <c r="S72" s="78">
        <f t="shared" si="20"/>
        <v>0.65610000000000002</v>
      </c>
      <c r="T72" s="78">
        <f t="shared" si="26"/>
        <v>13.499999999999998</v>
      </c>
    </row>
    <row r="73" spans="1:20">
      <c r="A73" s="8" t="s">
        <v>115</v>
      </c>
      <c r="B73" s="219">
        <v>13.5</v>
      </c>
      <c r="C73" s="219">
        <v>13.5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6"/>
        <v>100</v>
      </c>
      <c r="I73" s="23">
        <f t="shared" si="21"/>
        <v>5.6322000000000001</v>
      </c>
      <c r="J73" s="23">
        <f t="shared" si="22"/>
        <v>3.1495499999999996</v>
      </c>
      <c r="K73" s="23">
        <f t="shared" si="23"/>
        <v>4.0621499999999999</v>
      </c>
      <c r="L73" s="23">
        <f t="shared" si="24"/>
        <v>0.65610000000000002</v>
      </c>
      <c r="M73" s="204">
        <f t="shared" si="25"/>
        <v>13.499999999999998</v>
      </c>
      <c r="N73" s="24"/>
      <c r="P73" s="78">
        <f t="shared" si="17"/>
        <v>5.6322000000000001</v>
      </c>
      <c r="Q73" s="78">
        <f t="shared" si="18"/>
        <v>3.1495499999999996</v>
      </c>
      <c r="R73" s="78">
        <f t="shared" si="19"/>
        <v>4.0621499999999999</v>
      </c>
      <c r="S73" s="78">
        <f t="shared" si="20"/>
        <v>0.65610000000000002</v>
      </c>
      <c r="T73" s="78">
        <f t="shared" si="26"/>
        <v>13.499999999999998</v>
      </c>
    </row>
    <row r="74" spans="1:20">
      <c r="A74" s="8" t="s">
        <v>116</v>
      </c>
      <c r="B74" s="219">
        <v>13.5</v>
      </c>
      <c r="C74" s="219">
        <v>13.5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6"/>
        <v>100</v>
      </c>
      <c r="I74" s="23">
        <f t="shared" si="21"/>
        <v>5.6322000000000001</v>
      </c>
      <c r="J74" s="23">
        <f t="shared" si="22"/>
        <v>3.1495499999999996</v>
      </c>
      <c r="K74" s="23">
        <f t="shared" si="23"/>
        <v>4.0621499999999999</v>
      </c>
      <c r="L74" s="23">
        <f t="shared" si="24"/>
        <v>0.65610000000000002</v>
      </c>
      <c r="M74" s="204">
        <f t="shared" si="25"/>
        <v>13.499999999999998</v>
      </c>
      <c r="N74" s="24"/>
      <c r="P74" s="78">
        <f t="shared" si="17"/>
        <v>5.6322000000000001</v>
      </c>
      <c r="Q74" s="78">
        <f t="shared" si="18"/>
        <v>3.1495499999999996</v>
      </c>
      <c r="R74" s="78">
        <f t="shared" si="19"/>
        <v>4.0621499999999999</v>
      </c>
      <c r="S74" s="78">
        <f t="shared" si="20"/>
        <v>0.65610000000000002</v>
      </c>
      <c r="T74" s="78">
        <f t="shared" si="26"/>
        <v>13.499999999999998</v>
      </c>
    </row>
    <row r="75" spans="1:20">
      <c r="A75" s="8" t="s">
        <v>117</v>
      </c>
      <c r="B75" s="219">
        <v>13.5</v>
      </c>
      <c r="C75" s="219">
        <v>13.5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6"/>
        <v>100</v>
      </c>
      <c r="I75" s="23">
        <f t="shared" si="21"/>
        <v>5.6322000000000001</v>
      </c>
      <c r="J75" s="23">
        <f t="shared" si="22"/>
        <v>3.1495499999999996</v>
      </c>
      <c r="K75" s="23">
        <f t="shared" si="23"/>
        <v>4.0621499999999999</v>
      </c>
      <c r="L75" s="23">
        <f t="shared" si="24"/>
        <v>0.65610000000000002</v>
      </c>
      <c r="M75" s="204">
        <f t="shared" si="25"/>
        <v>13.499999999999998</v>
      </c>
      <c r="N75" s="24"/>
      <c r="P75" s="78">
        <f t="shared" si="17"/>
        <v>5.6322000000000001</v>
      </c>
      <c r="Q75" s="78">
        <f t="shared" si="18"/>
        <v>3.1495499999999996</v>
      </c>
      <c r="R75" s="78">
        <f t="shared" si="19"/>
        <v>4.0621499999999999</v>
      </c>
      <c r="S75" s="78">
        <f t="shared" si="20"/>
        <v>0.65610000000000002</v>
      </c>
      <c r="T75" s="78">
        <f t="shared" si="26"/>
        <v>13.499999999999998</v>
      </c>
    </row>
    <row r="76" spans="1:20">
      <c r="A76" s="8" t="s">
        <v>118</v>
      </c>
      <c r="B76" s="219">
        <v>13.5</v>
      </c>
      <c r="C76" s="219">
        <v>13.5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6"/>
        <v>100</v>
      </c>
      <c r="I76" s="23">
        <f t="shared" si="21"/>
        <v>5.6322000000000001</v>
      </c>
      <c r="J76" s="23">
        <f t="shared" si="22"/>
        <v>3.1495499999999996</v>
      </c>
      <c r="K76" s="23">
        <f t="shared" si="23"/>
        <v>4.0621499999999999</v>
      </c>
      <c r="L76" s="23">
        <f t="shared" si="24"/>
        <v>0.65610000000000002</v>
      </c>
      <c r="M76" s="204">
        <f t="shared" si="25"/>
        <v>13.499999999999998</v>
      </c>
      <c r="N76" s="24"/>
      <c r="P76" s="78">
        <f t="shared" si="17"/>
        <v>5.6322000000000001</v>
      </c>
      <c r="Q76" s="78">
        <f t="shared" si="18"/>
        <v>3.1495499999999996</v>
      </c>
      <c r="R76" s="78">
        <f t="shared" si="19"/>
        <v>4.0621499999999999</v>
      </c>
      <c r="S76" s="78">
        <f t="shared" si="20"/>
        <v>0.65610000000000002</v>
      </c>
      <c r="T76" s="78">
        <f t="shared" si="26"/>
        <v>13.499999999999998</v>
      </c>
    </row>
    <row r="77" spans="1:20">
      <c r="A77" s="8" t="s">
        <v>119</v>
      </c>
      <c r="B77" s="219">
        <v>13.5</v>
      </c>
      <c r="C77" s="219">
        <v>13.5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6"/>
        <v>100</v>
      </c>
      <c r="I77" s="23">
        <f t="shared" si="21"/>
        <v>5.6322000000000001</v>
      </c>
      <c r="J77" s="23">
        <f t="shared" si="22"/>
        <v>3.1495499999999996</v>
      </c>
      <c r="K77" s="23">
        <f t="shared" si="23"/>
        <v>4.0621499999999999</v>
      </c>
      <c r="L77" s="23">
        <f t="shared" si="24"/>
        <v>0.65610000000000002</v>
      </c>
      <c r="M77" s="204">
        <f t="shared" si="25"/>
        <v>13.499999999999998</v>
      </c>
      <c r="N77" s="24"/>
      <c r="P77" s="78">
        <f t="shared" si="17"/>
        <v>5.6322000000000001</v>
      </c>
      <c r="Q77" s="78">
        <f t="shared" si="18"/>
        <v>3.1495499999999996</v>
      </c>
      <c r="R77" s="78">
        <f t="shared" si="19"/>
        <v>4.0621499999999999</v>
      </c>
      <c r="S77" s="78">
        <f t="shared" si="20"/>
        <v>0.65610000000000002</v>
      </c>
      <c r="T77" s="78">
        <f t="shared" si="26"/>
        <v>13.499999999999998</v>
      </c>
    </row>
    <row r="78" spans="1:20">
      <c r="A78" s="8" t="s">
        <v>120</v>
      </c>
      <c r="B78" s="219">
        <v>13.5</v>
      </c>
      <c r="C78" s="219">
        <v>13.5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6"/>
        <v>100</v>
      </c>
      <c r="I78" s="23">
        <f t="shared" si="21"/>
        <v>5.6322000000000001</v>
      </c>
      <c r="J78" s="23">
        <f t="shared" si="22"/>
        <v>3.1495499999999996</v>
      </c>
      <c r="K78" s="23">
        <f t="shared" si="23"/>
        <v>4.0621499999999999</v>
      </c>
      <c r="L78" s="23">
        <f t="shared" si="24"/>
        <v>0.65610000000000002</v>
      </c>
      <c r="M78" s="204">
        <f t="shared" si="25"/>
        <v>13.499999999999998</v>
      </c>
      <c r="N78" s="24"/>
      <c r="P78" s="78">
        <f t="shared" si="17"/>
        <v>5.6322000000000001</v>
      </c>
      <c r="Q78" s="78">
        <f t="shared" si="18"/>
        <v>3.1495499999999996</v>
      </c>
      <c r="R78" s="78">
        <f t="shared" si="19"/>
        <v>4.0621499999999999</v>
      </c>
      <c r="S78" s="78">
        <f t="shared" si="20"/>
        <v>0.65610000000000002</v>
      </c>
      <c r="T78" s="78">
        <f t="shared" si="26"/>
        <v>13.499999999999998</v>
      </c>
    </row>
    <row r="79" spans="1:20">
      <c r="A79" s="8" t="s">
        <v>121</v>
      </c>
      <c r="B79" s="219">
        <v>13.5</v>
      </c>
      <c r="C79" s="219">
        <v>13.5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6"/>
        <v>100</v>
      </c>
      <c r="I79" s="23">
        <f t="shared" si="21"/>
        <v>5.6322000000000001</v>
      </c>
      <c r="J79" s="23">
        <f t="shared" si="22"/>
        <v>3.1495499999999996</v>
      </c>
      <c r="K79" s="23">
        <f t="shared" si="23"/>
        <v>4.0621499999999999</v>
      </c>
      <c r="L79" s="23">
        <f t="shared" si="24"/>
        <v>0.65610000000000002</v>
      </c>
      <c r="M79" s="204">
        <f t="shared" si="25"/>
        <v>13.499999999999998</v>
      </c>
      <c r="N79" s="24"/>
      <c r="P79" s="78">
        <f t="shared" si="17"/>
        <v>5.6322000000000001</v>
      </c>
      <c r="Q79" s="78">
        <f t="shared" si="18"/>
        <v>3.1495499999999996</v>
      </c>
      <c r="R79" s="78">
        <f t="shared" si="19"/>
        <v>4.0621499999999999</v>
      </c>
      <c r="S79" s="78">
        <f t="shared" si="20"/>
        <v>0.65610000000000002</v>
      </c>
      <c r="T79" s="78">
        <f t="shared" si="26"/>
        <v>13.499999999999998</v>
      </c>
    </row>
    <row r="80" spans="1:20">
      <c r="A80" s="8" t="s">
        <v>122</v>
      </c>
      <c r="B80" s="219">
        <v>13.5</v>
      </c>
      <c r="C80" s="219">
        <v>13.5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6"/>
        <v>100</v>
      </c>
      <c r="I80" s="23">
        <f t="shared" si="21"/>
        <v>5.6322000000000001</v>
      </c>
      <c r="J80" s="23">
        <f t="shared" si="22"/>
        <v>3.1495499999999996</v>
      </c>
      <c r="K80" s="23">
        <f t="shared" si="23"/>
        <v>4.0621499999999999</v>
      </c>
      <c r="L80" s="23">
        <f t="shared" si="24"/>
        <v>0.65610000000000002</v>
      </c>
      <c r="M80" s="204">
        <f t="shared" si="25"/>
        <v>13.499999999999998</v>
      </c>
      <c r="N80" s="24"/>
      <c r="P80" s="78">
        <f t="shared" si="17"/>
        <v>5.6322000000000001</v>
      </c>
      <c r="Q80" s="78">
        <f t="shared" si="18"/>
        <v>3.1495499999999996</v>
      </c>
      <c r="R80" s="78">
        <f t="shared" si="19"/>
        <v>4.0621499999999999</v>
      </c>
      <c r="S80" s="78">
        <f t="shared" si="20"/>
        <v>0.65610000000000002</v>
      </c>
      <c r="T80" s="78">
        <f t="shared" si="26"/>
        <v>13.499999999999998</v>
      </c>
    </row>
    <row r="81" spans="1:20">
      <c r="A81" s="8" t="s">
        <v>123</v>
      </c>
      <c r="B81" s="219">
        <v>13.5</v>
      </c>
      <c r="C81" s="219">
        <v>13.5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6"/>
        <v>100</v>
      </c>
      <c r="I81" s="23">
        <f t="shared" si="21"/>
        <v>5.6322000000000001</v>
      </c>
      <c r="J81" s="23">
        <f t="shared" si="22"/>
        <v>3.1495499999999996</v>
      </c>
      <c r="K81" s="23">
        <f t="shared" si="23"/>
        <v>4.0621499999999999</v>
      </c>
      <c r="L81" s="23">
        <f t="shared" si="24"/>
        <v>0.65610000000000002</v>
      </c>
      <c r="M81" s="204">
        <f t="shared" si="25"/>
        <v>13.499999999999998</v>
      </c>
      <c r="N81" s="24"/>
      <c r="P81" s="78">
        <f t="shared" si="17"/>
        <v>5.6322000000000001</v>
      </c>
      <c r="Q81" s="78">
        <f t="shared" si="18"/>
        <v>3.1495499999999996</v>
      </c>
      <c r="R81" s="78">
        <f t="shared" si="19"/>
        <v>4.0621499999999999</v>
      </c>
      <c r="S81" s="78">
        <f t="shared" si="20"/>
        <v>0.65610000000000002</v>
      </c>
      <c r="T81" s="78">
        <f t="shared" si="26"/>
        <v>13.499999999999998</v>
      </c>
    </row>
    <row r="82" spans="1:20">
      <c r="A82" s="8" t="s">
        <v>124</v>
      </c>
      <c r="B82" s="219">
        <v>13.5</v>
      </c>
      <c r="C82" s="219">
        <v>13.5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6"/>
        <v>100</v>
      </c>
      <c r="I82" s="23">
        <f t="shared" si="21"/>
        <v>5.6322000000000001</v>
      </c>
      <c r="J82" s="23">
        <f t="shared" si="22"/>
        <v>3.1495499999999996</v>
      </c>
      <c r="K82" s="23">
        <f t="shared" si="23"/>
        <v>4.0621499999999999</v>
      </c>
      <c r="L82" s="23">
        <f t="shared" si="24"/>
        <v>0.65610000000000002</v>
      </c>
      <c r="M82" s="204">
        <f t="shared" si="25"/>
        <v>13.499999999999998</v>
      </c>
      <c r="N82" s="24"/>
      <c r="P82" s="78">
        <f t="shared" si="17"/>
        <v>5.6322000000000001</v>
      </c>
      <c r="Q82" s="78">
        <f t="shared" si="18"/>
        <v>3.1495499999999996</v>
      </c>
      <c r="R82" s="78">
        <f t="shared" si="19"/>
        <v>4.0621499999999999</v>
      </c>
      <c r="S82" s="78">
        <f t="shared" si="20"/>
        <v>0.65610000000000002</v>
      </c>
      <c r="T82" s="78">
        <f t="shared" si="26"/>
        <v>13.499999999999998</v>
      </c>
    </row>
    <row r="83" spans="1:20">
      <c r="A83" s="8" t="s">
        <v>125</v>
      </c>
      <c r="B83" s="219">
        <v>13.5</v>
      </c>
      <c r="C83" s="219">
        <v>13.5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6"/>
        <v>100</v>
      </c>
      <c r="I83" s="23">
        <f t="shared" si="21"/>
        <v>5.6322000000000001</v>
      </c>
      <c r="J83" s="23">
        <f t="shared" si="22"/>
        <v>3.1495499999999996</v>
      </c>
      <c r="K83" s="23">
        <f t="shared" si="23"/>
        <v>4.0621499999999999</v>
      </c>
      <c r="L83" s="23">
        <f t="shared" si="24"/>
        <v>0.65610000000000002</v>
      </c>
      <c r="M83" s="204">
        <f t="shared" si="25"/>
        <v>13.499999999999998</v>
      </c>
      <c r="N83" s="24"/>
      <c r="P83" s="78">
        <f t="shared" si="17"/>
        <v>5.6322000000000001</v>
      </c>
      <c r="Q83" s="78">
        <f t="shared" si="18"/>
        <v>3.1495499999999996</v>
      </c>
      <c r="R83" s="78">
        <f t="shared" si="19"/>
        <v>4.0621499999999999</v>
      </c>
      <c r="S83" s="78">
        <f t="shared" si="20"/>
        <v>0.65610000000000002</v>
      </c>
      <c r="T83" s="78">
        <f t="shared" si="26"/>
        <v>13.499999999999998</v>
      </c>
    </row>
    <row r="84" spans="1:20">
      <c r="A84" s="8" t="s">
        <v>126</v>
      </c>
      <c r="B84" s="219">
        <v>13.5</v>
      </c>
      <c r="C84" s="219">
        <v>13.5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6"/>
        <v>100</v>
      </c>
      <c r="I84" s="23">
        <f t="shared" si="21"/>
        <v>5.6322000000000001</v>
      </c>
      <c r="J84" s="23">
        <f t="shared" si="22"/>
        <v>3.1495499999999996</v>
      </c>
      <c r="K84" s="23">
        <f t="shared" si="23"/>
        <v>4.0621499999999999</v>
      </c>
      <c r="L84" s="23">
        <f t="shared" si="24"/>
        <v>0.65610000000000002</v>
      </c>
      <c r="M84" s="204">
        <f t="shared" si="25"/>
        <v>13.499999999999998</v>
      </c>
      <c r="N84" s="24"/>
      <c r="P84" s="78">
        <f t="shared" si="17"/>
        <v>5.6322000000000001</v>
      </c>
      <c r="Q84" s="78">
        <f t="shared" si="18"/>
        <v>3.1495499999999996</v>
      </c>
      <c r="R84" s="78">
        <f t="shared" si="19"/>
        <v>4.0621499999999999</v>
      </c>
      <c r="S84" s="78">
        <f t="shared" si="20"/>
        <v>0.65610000000000002</v>
      </c>
      <c r="T84" s="78">
        <f t="shared" si="26"/>
        <v>13.499999999999998</v>
      </c>
    </row>
    <row r="85" spans="1:20">
      <c r="A85" s="8" t="s">
        <v>127</v>
      </c>
      <c r="B85" s="219">
        <v>13.5</v>
      </c>
      <c r="C85" s="219">
        <v>13.5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6"/>
        <v>100</v>
      </c>
      <c r="I85" s="23">
        <f t="shared" si="21"/>
        <v>5.6322000000000001</v>
      </c>
      <c r="J85" s="23">
        <f t="shared" si="22"/>
        <v>3.1495499999999996</v>
      </c>
      <c r="K85" s="23">
        <f t="shared" si="23"/>
        <v>4.0621499999999999</v>
      </c>
      <c r="L85" s="23">
        <f t="shared" si="24"/>
        <v>0.65610000000000002</v>
      </c>
      <c r="M85" s="204">
        <f t="shared" si="25"/>
        <v>13.499999999999998</v>
      </c>
      <c r="N85" s="24"/>
      <c r="P85" s="78">
        <f t="shared" si="17"/>
        <v>5.6322000000000001</v>
      </c>
      <c r="Q85" s="78">
        <f t="shared" si="18"/>
        <v>3.1495499999999996</v>
      </c>
      <c r="R85" s="78">
        <f t="shared" si="19"/>
        <v>4.0621499999999999</v>
      </c>
      <c r="S85" s="78">
        <f t="shared" si="20"/>
        <v>0.65610000000000002</v>
      </c>
      <c r="T85" s="78">
        <f t="shared" si="26"/>
        <v>13.499999999999998</v>
      </c>
    </row>
    <row r="86" spans="1:20">
      <c r="A86" s="8" t="s">
        <v>128</v>
      </c>
      <c r="B86" s="219">
        <v>13.5</v>
      </c>
      <c r="C86" s="219">
        <v>13.5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6"/>
        <v>100</v>
      </c>
      <c r="I86" s="23">
        <f t="shared" si="21"/>
        <v>5.6322000000000001</v>
      </c>
      <c r="J86" s="23">
        <f t="shared" si="22"/>
        <v>3.1495499999999996</v>
      </c>
      <c r="K86" s="23">
        <f t="shared" si="23"/>
        <v>4.0621499999999999</v>
      </c>
      <c r="L86" s="23">
        <f t="shared" si="24"/>
        <v>0.65610000000000002</v>
      </c>
      <c r="M86" s="204">
        <f t="shared" si="25"/>
        <v>13.499999999999998</v>
      </c>
      <c r="N86" s="24"/>
      <c r="P86" s="78">
        <f t="shared" si="17"/>
        <v>5.6322000000000001</v>
      </c>
      <c r="Q86" s="78">
        <f t="shared" si="18"/>
        <v>3.1495499999999996</v>
      </c>
      <c r="R86" s="78">
        <f t="shared" si="19"/>
        <v>4.0621499999999999</v>
      </c>
      <c r="S86" s="78">
        <f t="shared" si="20"/>
        <v>0.65610000000000002</v>
      </c>
      <c r="T86" s="78">
        <f t="shared" si="26"/>
        <v>13.499999999999998</v>
      </c>
    </row>
    <row r="87" spans="1:20">
      <c r="A87" s="8" t="s">
        <v>129</v>
      </c>
      <c r="B87" s="219">
        <v>13.5</v>
      </c>
      <c r="C87" s="219">
        <v>13.5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6"/>
        <v>100</v>
      </c>
      <c r="I87" s="23">
        <f t="shared" si="21"/>
        <v>5.6322000000000001</v>
      </c>
      <c r="J87" s="23">
        <f t="shared" si="22"/>
        <v>3.1495499999999996</v>
      </c>
      <c r="K87" s="23">
        <f t="shared" si="23"/>
        <v>4.0621499999999999</v>
      </c>
      <c r="L87" s="23">
        <f t="shared" si="24"/>
        <v>0.65610000000000002</v>
      </c>
      <c r="M87" s="204">
        <f t="shared" si="25"/>
        <v>13.499999999999998</v>
      </c>
      <c r="N87" s="24"/>
      <c r="P87" s="78">
        <f t="shared" si="17"/>
        <v>5.6322000000000001</v>
      </c>
      <c r="Q87" s="78">
        <f t="shared" si="18"/>
        <v>3.1495499999999996</v>
      </c>
      <c r="R87" s="78">
        <f t="shared" si="19"/>
        <v>4.0621499999999999</v>
      </c>
      <c r="S87" s="78">
        <f t="shared" si="20"/>
        <v>0.65610000000000002</v>
      </c>
      <c r="T87" s="78">
        <f t="shared" si="26"/>
        <v>13.499999999999998</v>
      </c>
    </row>
    <row r="88" spans="1:20">
      <c r="A88" s="8" t="s">
        <v>130</v>
      </c>
      <c r="B88" s="219">
        <v>13.5</v>
      </c>
      <c r="C88" s="219">
        <v>13.5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6"/>
        <v>100</v>
      </c>
      <c r="I88" s="23">
        <f t="shared" si="21"/>
        <v>5.6322000000000001</v>
      </c>
      <c r="J88" s="23">
        <f t="shared" si="22"/>
        <v>3.1495499999999996</v>
      </c>
      <c r="K88" s="23">
        <f t="shared" si="23"/>
        <v>4.0621499999999999</v>
      </c>
      <c r="L88" s="23">
        <f t="shared" si="24"/>
        <v>0.65610000000000002</v>
      </c>
      <c r="M88" s="204">
        <f t="shared" si="25"/>
        <v>13.499999999999998</v>
      </c>
      <c r="N88" s="24"/>
      <c r="P88" s="78">
        <f t="shared" si="17"/>
        <v>5.6322000000000001</v>
      </c>
      <c r="Q88" s="78">
        <f t="shared" si="18"/>
        <v>3.1495499999999996</v>
      </c>
      <c r="R88" s="78">
        <f t="shared" si="19"/>
        <v>4.0621499999999999</v>
      </c>
      <c r="S88" s="78">
        <f t="shared" si="20"/>
        <v>0.65610000000000002</v>
      </c>
      <c r="T88" s="78">
        <f t="shared" si="26"/>
        <v>13.499999999999998</v>
      </c>
    </row>
    <row r="89" spans="1:20">
      <c r="A89" s="8" t="s">
        <v>131</v>
      </c>
      <c r="B89" s="219">
        <v>13.5</v>
      </c>
      <c r="C89" s="219">
        <v>13.5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6"/>
        <v>100</v>
      </c>
      <c r="I89" s="23">
        <f t="shared" si="21"/>
        <v>5.6322000000000001</v>
      </c>
      <c r="J89" s="23">
        <f t="shared" si="22"/>
        <v>3.1495499999999996</v>
      </c>
      <c r="K89" s="23">
        <f t="shared" si="23"/>
        <v>4.0621499999999999</v>
      </c>
      <c r="L89" s="23">
        <f t="shared" si="24"/>
        <v>0.65610000000000002</v>
      </c>
      <c r="M89" s="204">
        <f t="shared" si="25"/>
        <v>13.499999999999998</v>
      </c>
      <c r="N89" s="24"/>
      <c r="P89" s="78">
        <f t="shared" si="17"/>
        <v>5.6322000000000001</v>
      </c>
      <c r="Q89" s="78">
        <f t="shared" si="18"/>
        <v>3.1495499999999996</v>
      </c>
      <c r="R89" s="78">
        <f t="shared" si="19"/>
        <v>4.0621499999999999</v>
      </c>
      <c r="S89" s="78">
        <f t="shared" si="20"/>
        <v>0.65610000000000002</v>
      </c>
      <c r="T89" s="78">
        <f t="shared" si="26"/>
        <v>13.499999999999998</v>
      </c>
    </row>
    <row r="90" spans="1:20">
      <c r="A90" s="8" t="s">
        <v>132</v>
      </c>
      <c r="B90" s="219">
        <v>13.5</v>
      </c>
      <c r="C90" s="219">
        <v>13.5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6"/>
        <v>100</v>
      </c>
      <c r="I90" s="23">
        <f t="shared" si="21"/>
        <v>5.6322000000000001</v>
      </c>
      <c r="J90" s="23">
        <f t="shared" si="22"/>
        <v>3.1495499999999996</v>
      </c>
      <c r="K90" s="23">
        <f t="shared" si="23"/>
        <v>4.0621499999999999</v>
      </c>
      <c r="L90" s="23">
        <f t="shared" si="24"/>
        <v>0.65610000000000002</v>
      </c>
      <c r="M90" s="204">
        <f t="shared" si="25"/>
        <v>13.499999999999998</v>
      </c>
      <c r="N90" s="24"/>
      <c r="P90" s="78">
        <f t="shared" si="17"/>
        <v>5.6322000000000001</v>
      </c>
      <c r="Q90" s="78">
        <f t="shared" si="18"/>
        <v>3.1495499999999996</v>
      </c>
      <c r="R90" s="78">
        <f t="shared" si="19"/>
        <v>4.0621499999999999</v>
      </c>
      <c r="S90" s="78">
        <f t="shared" si="20"/>
        <v>0.65610000000000002</v>
      </c>
      <c r="T90" s="78">
        <f t="shared" si="26"/>
        <v>13.499999999999998</v>
      </c>
    </row>
    <row r="91" spans="1:20">
      <c r="A91" s="8" t="s">
        <v>133</v>
      </c>
      <c r="B91" s="219">
        <v>13.5</v>
      </c>
      <c r="C91" s="219">
        <v>13.5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6"/>
        <v>100</v>
      </c>
      <c r="I91" s="23">
        <f t="shared" si="21"/>
        <v>5.6322000000000001</v>
      </c>
      <c r="J91" s="23">
        <f t="shared" si="22"/>
        <v>3.1495499999999996</v>
      </c>
      <c r="K91" s="23">
        <f t="shared" si="23"/>
        <v>4.0621499999999999</v>
      </c>
      <c r="L91" s="23">
        <f t="shared" si="24"/>
        <v>0.65610000000000002</v>
      </c>
      <c r="M91" s="204">
        <f t="shared" si="25"/>
        <v>13.499999999999998</v>
      </c>
      <c r="N91" s="24"/>
      <c r="P91" s="78">
        <f t="shared" si="17"/>
        <v>5.6322000000000001</v>
      </c>
      <c r="Q91" s="78">
        <f t="shared" si="18"/>
        <v>3.1495499999999996</v>
      </c>
      <c r="R91" s="78">
        <f t="shared" si="19"/>
        <v>4.0621499999999999</v>
      </c>
      <c r="S91" s="78">
        <f t="shared" si="20"/>
        <v>0.65610000000000002</v>
      </c>
      <c r="T91" s="78">
        <f t="shared" si="26"/>
        <v>13.499999999999998</v>
      </c>
    </row>
    <row r="92" spans="1:20">
      <c r="A92" s="8" t="s">
        <v>134</v>
      </c>
      <c r="B92" s="219">
        <v>13.5</v>
      </c>
      <c r="C92" s="219">
        <v>13.5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6"/>
        <v>100</v>
      </c>
      <c r="I92" s="23">
        <f t="shared" si="21"/>
        <v>5.6322000000000001</v>
      </c>
      <c r="J92" s="23">
        <f t="shared" si="22"/>
        <v>3.1495499999999996</v>
      </c>
      <c r="K92" s="23">
        <f t="shared" si="23"/>
        <v>4.0621499999999999</v>
      </c>
      <c r="L92" s="23">
        <f t="shared" si="24"/>
        <v>0.65610000000000002</v>
      </c>
      <c r="M92" s="204">
        <f t="shared" si="25"/>
        <v>13.499999999999998</v>
      </c>
      <c r="N92" s="24"/>
      <c r="P92" s="78">
        <f t="shared" si="17"/>
        <v>5.6322000000000001</v>
      </c>
      <c r="Q92" s="78">
        <f t="shared" si="18"/>
        <v>3.1495499999999996</v>
      </c>
      <c r="R92" s="78">
        <f t="shared" si="19"/>
        <v>4.0621499999999999</v>
      </c>
      <c r="S92" s="78">
        <f t="shared" si="20"/>
        <v>0.65610000000000002</v>
      </c>
      <c r="T92" s="78">
        <f t="shared" si="26"/>
        <v>13.499999999999998</v>
      </c>
    </row>
    <row r="93" spans="1:20">
      <c r="A93" s="8" t="s">
        <v>135</v>
      </c>
      <c r="B93" s="219">
        <v>13.5</v>
      </c>
      <c r="C93" s="219">
        <v>13.5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6"/>
        <v>100</v>
      </c>
      <c r="I93" s="23">
        <f t="shared" si="21"/>
        <v>5.6322000000000001</v>
      </c>
      <c r="J93" s="23">
        <f t="shared" si="22"/>
        <v>3.1495499999999996</v>
      </c>
      <c r="K93" s="23">
        <f t="shared" si="23"/>
        <v>4.0621499999999999</v>
      </c>
      <c r="L93" s="23">
        <f t="shared" si="24"/>
        <v>0.65610000000000002</v>
      </c>
      <c r="M93" s="204">
        <f t="shared" si="25"/>
        <v>13.499999999999998</v>
      </c>
      <c r="N93" s="24"/>
      <c r="P93" s="78">
        <f t="shared" si="17"/>
        <v>5.6322000000000001</v>
      </c>
      <c r="Q93" s="78">
        <f t="shared" si="18"/>
        <v>3.1495499999999996</v>
      </c>
      <c r="R93" s="78">
        <f t="shared" si="19"/>
        <v>4.0621499999999999</v>
      </c>
      <c r="S93" s="78">
        <f t="shared" si="20"/>
        <v>0.65610000000000002</v>
      </c>
      <c r="T93" s="78">
        <f t="shared" si="26"/>
        <v>13.499999999999998</v>
      </c>
    </row>
    <row r="94" spans="1:20">
      <c r="A94" s="8" t="s">
        <v>136</v>
      </c>
      <c r="B94" s="219">
        <v>13.5</v>
      </c>
      <c r="C94" s="219">
        <v>13.5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6"/>
        <v>100</v>
      </c>
      <c r="I94" s="23">
        <f t="shared" si="21"/>
        <v>5.6322000000000001</v>
      </c>
      <c r="J94" s="23">
        <f t="shared" si="22"/>
        <v>3.1495499999999996</v>
      </c>
      <c r="K94" s="23">
        <f t="shared" si="23"/>
        <v>4.0621499999999999</v>
      </c>
      <c r="L94" s="23">
        <f t="shared" si="24"/>
        <v>0.65610000000000002</v>
      </c>
      <c r="M94" s="204">
        <f t="shared" si="25"/>
        <v>13.499999999999998</v>
      </c>
      <c r="N94" s="24"/>
      <c r="P94" s="78">
        <f t="shared" si="17"/>
        <v>5.6322000000000001</v>
      </c>
      <c r="Q94" s="78">
        <f t="shared" si="18"/>
        <v>3.1495499999999996</v>
      </c>
      <c r="R94" s="78">
        <f t="shared" si="19"/>
        <v>4.0621499999999999</v>
      </c>
      <c r="S94" s="78">
        <f t="shared" si="20"/>
        <v>0.65610000000000002</v>
      </c>
      <c r="T94" s="78">
        <f t="shared" si="26"/>
        <v>13.499999999999998</v>
      </c>
    </row>
    <row r="95" spans="1:20">
      <c r="A95" s="8" t="s">
        <v>137</v>
      </c>
      <c r="B95" s="219">
        <v>13.5</v>
      </c>
      <c r="C95" s="219">
        <v>13.5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6"/>
        <v>100</v>
      </c>
      <c r="I95" s="23">
        <f t="shared" si="21"/>
        <v>5.6322000000000001</v>
      </c>
      <c r="J95" s="23">
        <f t="shared" si="22"/>
        <v>3.1495499999999996</v>
      </c>
      <c r="K95" s="23">
        <f t="shared" si="23"/>
        <v>4.0621499999999999</v>
      </c>
      <c r="L95" s="23">
        <f t="shared" si="24"/>
        <v>0.65610000000000002</v>
      </c>
      <c r="M95" s="204">
        <f t="shared" si="25"/>
        <v>13.499999999999998</v>
      </c>
      <c r="N95" s="24"/>
      <c r="P95" s="78">
        <f t="shared" si="17"/>
        <v>5.6322000000000001</v>
      </c>
      <c r="Q95" s="78">
        <f t="shared" si="18"/>
        <v>3.1495499999999996</v>
      </c>
      <c r="R95" s="78">
        <f t="shared" si="19"/>
        <v>4.0621499999999999</v>
      </c>
      <c r="S95" s="78">
        <f t="shared" si="20"/>
        <v>0.65610000000000002</v>
      </c>
      <c r="T95" s="78">
        <f t="shared" si="26"/>
        <v>13.499999999999998</v>
      </c>
    </row>
    <row r="96" spans="1:20">
      <c r="A96" s="8" t="s">
        <v>138</v>
      </c>
      <c r="B96" s="219">
        <v>13.5</v>
      </c>
      <c r="C96" s="219">
        <v>13.5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6"/>
        <v>100</v>
      </c>
      <c r="I96" s="23">
        <f t="shared" si="21"/>
        <v>5.6322000000000001</v>
      </c>
      <c r="J96" s="23">
        <f t="shared" si="22"/>
        <v>3.1495499999999996</v>
      </c>
      <c r="K96" s="23">
        <f t="shared" si="23"/>
        <v>4.0621499999999999</v>
      </c>
      <c r="L96" s="23">
        <f t="shared" si="24"/>
        <v>0.65610000000000002</v>
      </c>
      <c r="M96" s="204">
        <f t="shared" si="25"/>
        <v>13.499999999999998</v>
      </c>
      <c r="N96" s="24"/>
      <c r="P96" s="78">
        <f t="shared" si="17"/>
        <v>5.6322000000000001</v>
      </c>
      <c r="Q96" s="78">
        <f t="shared" si="18"/>
        <v>3.1495499999999996</v>
      </c>
      <c r="R96" s="78">
        <f t="shared" si="19"/>
        <v>4.0621499999999999</v>
      </c>
      <c r="S96" s="78">
        <f t="shared" si="20"/>
        <v>0.65610000000000002</v>
      </c>
      <c r="T96" s="78">
        <f t="shared" si="26"/>
        <v>13.499999999999998</v>
      </c>
    </row>
    <row r="97" spans="1:23">
      <c r="A97" s="8" t="s">
        <v>139</v>
      </c>
      <c r="B97" s="219">
        <v>13.5</v>
      </c>
      <c r="C97" s="219">
        <v>13.5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6"/>
        <v>100</v>
      </c>
      <c r="I97" s="23">
        <f t="shared" si="21"/>
        <v>5.6322000000000001</v>
      </c>
      <c r="J97" s="23">
        <f t="shared" si="22"/>
        <v>3.1495499999999996</v>
      </c>
      <c r="K97" s="23">
        <f t="shared" si="23"/>
        <v>4.0621499999999999</v>
      </c>
      <c r="L97" s="23">
        <f t="shared" si="24"/>
        <v>0.65610000000000002</v>
      </c>
      <c r="M97" s="204">
        <f t="shared" si="25"/>
        <v>13.499999999999998</v>
      </c>
      <c r="N97" s="24"/>
      <c r="P97" s="78">
        <f t="shared" si="17"/>
        <v>5.6322000000000001</v>
      </c>
      <c r="Q97" s="78">
        <f t="shared" si="18"/>
        <v>3.1495499999999996</v>
      </c>
      <c r="R97" s="78">
        <f t="shared" si="19"/>
        <v>4.0621499999999999</v>
      </c>
      <c r="S97" s="78">
        <f t="shared" si="20"/>
        <v>0.65610000000000002</v>
      </c>
      <c r="T97" s="78">
        <f t="shared" si="26"/>
        <v>13.499999999999998</v>
      </c>
    </row>
    <row r="98" spans="1:23" ht="15.75" thickBot="1">
      <c r="A98" s="8" t="s">
        <v>140</v>
      </c>
      <c r="B98" s="219">
        <v>13.5</v>
      </c>
      <c r="C98" s="219">
        <v>13.5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6"/>
        <v>100</v>
      </c>
      <c r="I98" s="23">
        <f t="shared" si="21"/>
        <v>5.6322000000000001</v>
      </c>
      <c r="J98" s="23">
        <f t="shared" si="22"/>
        <v>3.1495499999999996</v>
      </c>
      <c r="K98" s="23">
        <f t="shared" si="23"/>
        <v>4.0621499999999999</v>
      </c>
      <c r="L98" s="23">
        <f t="shared" si="24"/>
        <v>0.65610000000000002</v>
      </c>
      <c r="M98" s="204">
        <f t="shared" si="25"/>
        <v>13.499999999999998</v>
      </c>
      <c r="N98" s="24"/>
      <c r="P98" s="78">
        <f t="shared" si="17"/>
        <v>5.6322000000000001</v>
      </c>
      <c r="Q98" s="78">
        <f t="shared" si="18"/>
        <v>3.1495499999999996</v>
      </c>
      <c r="R98" s="78">
        <f t="shared" si="19"/>
        <v>4.0621499999999999</v>
      </c>
      <c r="S98" s="78">
        <f t="shared" si="20"/>
        <v>0.65610000000000002</v>
      </c>
      <c r="T98" s="78">
        <f t="shared" si="26"/>
        <v>13.499999999999998</v>
      </c>
    </row>
    <row r="99" spans="1:23" ht="15.75" thickBot="1">
      <c r="A99" s="8" t="s">
        <v>175</v>
      </c>
      <c r="B99" s="22">
        <f t="shared" ref="B99:H99" si="27">SUM(B3:B98)/4000</f>
        <v>0.32400000000000001</v>
      </c>
      <c r="C99" s="22">
        <f t="shared" si="27"/>
        <v>0.32400000000000001</v>
      </c>
      <c r="D99" s="22">
        <f t="shared" si="27"/>
        <v>1.0012799999999979</v>
      </c>
      <c r="E99" s="22">
        <f t="shared" si="27"/>
        <v>0.55991999999999931</v>
      </c>
      <c r="F99" s="22">
        <f t="shared" si="27"/>
        <v>0.72216000000000047</v>
      </c>
      <c r="G99" s="22">
        <f t="shared" si="27"/>
        <v>0.11664000000000023</v>
      </c>
      <c r="H99" s="22">
        <f t="shared" si="27"/>
        <v>2.4</v>
      </c>
      <c r="I99" s="205">
        <f>SUM(I3:I98)/4000</f>
        <v>0.1351728000000002</v>
      </c>
      <c r="J99" s="205">
        <f t="shared" ref="J99:M99" si="28">SUM(J3:J98)/4000</f>
        <v>7.5589199999999981E-2</v>
      </c>
      <c r="K99" s="205">
        <f t="shared" si="28"/>
        <v>9.7491599999999817E-2</v>
      </c>
      <c r="L99" s="205">
        <f t="shared" si="28"/>
        <v>1.5746400000000018E-2</v>
      </c>
      <c r="M99" s="206">
        <f t="shared" si="28"/>
        <v>0.32399999999999995</v>
      </c>
      <c r="N99" s="25"/>
      <c r="P99" s="78">
        <f>SUM(P3:P98)/4000</f>
        <v>0.1351728000000002</v>
      </c>
      <c r="Q99" s="78">
        <f t="shared" ref="Q99:S99" si="29">SUM(Q3:Q98)/4000</f>
        <v>7.5589199999999981E-2</v>
      </c>
      <c r="R99" s="78">
        <f t="shared" si="29"/>
        <v>9.7491599999999817E-2</v>
      </c>
      <c r="S99" s="78">
        <f t="shared" si="29"/>
        <v>1.5746400000000018E-2</v>
      </c>
      <c r="T99" s="78">
        <f t="shared" si="26"/>
        <v>0.32400000000000001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37" t="s">
        <v>229</v>
      </c>
      <c r="B1" s="237"/>
      <c r="C1" s="237"/>
      <c r="D1" s="237"/>
      <c r="E1" s="109"/>
      <c r="F1" s="109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45047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-84</v>
      </c>
      <c r="P3" s="95">
        <v>-89.98</v>
      </c>
      <c r="Q3" s="95">
        <v>0</v>
      </c>
      <c r="R3" s="95">
        <v>0</v>
      </c>
      <c r="S3" s="114">
        <v>0</v>
      </c>
      <c r="U3" s="115">
        <v>-173.98</v>
      </c>
      <c r="V3" s="116">
        <v>0</v>
      </c>
      <c r="W3">
        <v>0</v>
      </c>
      <c r="X3">
        <v>-84</v>
      </c>
      <c r="Y3">
        <v>0</v>
      </c>
      <c r="Z3">
        <v>-89.98</v>
      </c>
    </row>
    <row r="4" spans="1:26">
      <c r="D4" t="s">
        <v>490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-94</v>
      </c>
      <c r="P4" s="88">
        <v>-118.41</v>
      </c>
      <c r="Q4" s="88">
        <v>0</v>
      </c>
      <c r="R4" s="88">
        <v>0</v>
      </c>
      <c r="S4" s="116">
        <v>0</v>
      </c>
      <c r="U4" s="115">
        <v>-212.41</v>
      </c>
      <c r="V4" s="116">
        <v>0</v>
      </c>
      <c r="W4">
        <v>0</v>
      </c>
      <c r="X4">
        <v>-94</v>
      </c>
      <c r="Y4">
        <v>0</v>
      </c>
      <c r="Z4">
        <v>-118.41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-104</v>
      </c>
      <c r="P5" s="88">
        <v>-29</v>
      </c>
      <c r="Q5" s="88">
        <v>0</v>
      </c>
      <c r="R5" s="88">
        <v>0</v>
      </c>
      <c r="S5" s="116">
        <v>0</v>
      </c>
      <c r="U5" s="115">
        <v>-133</v>
      </c>
      <c r="V5" s="116">
        <v>0</v>
      </c>
      <c r="W5">
        <v>0</v>
      </c>
      <c r="X5">
        <v>-104</v>
      </c>
      <c r="Y5">
        <v>0</v>
      </c>
      <c r="Z5">
        <v>-29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-109</v>
      </c>
      <c r="P6" s="88">
        <v>-36</v>
      </c>
      <c r="Q6" s="88">
        <v>0</v>
      </c>
      <c r="R6" s="88">
        <v>0</v>
      </c>
      <c r="S6" s="116">
        <v>0</v>
      </c>
      <c r="U6" s="115">
        <v>-145</v>
      </c>
      <c r="V6" s="116">
        <v>0</v>
      </c>
      <c r="W6">
        <v>0</v>
      </c>
      <c r="X6">
        <v>-109</v>
      </c>
      <c r="Y6">
        <v>0</v>
      </c>
      <c r="Z6">
        <v>-36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-109</v>
      </c>
      <c r="P7" s="88">
        <v>-37</v>
      </c>
      <c r="Q7" s="88">
        <v>0</v>
      </c>
      <c r="R7" s="88">
        <v>0</v>
      </c>
      <c r="S7" s="116">
        <v>0</v>
      </c>
      <c r="U7" s="115">
        <v>-146</v>
      </c>
      <c r="V7" s="116">
        <v>0</v>
      </c>
      <c r="W7">
        <v>0</v>
      </c>
      <c r="X7">
        <v>-109</v>
      </c>
      <c r="Y7">
        <v>0</v>
      </c>
      <c r="Z7">
        <v>-37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-114</v>
      </c>
      <c r="P8" s="88">
        <v>-51</v>
      </c>
      <c r="Q8" s="88">
        <v>0</v>
      </c>
      <c r="R8" s="88">
        <v>0</v>
      </c>
      <c r="S8" s="116">
        <v>0</v>
      </c>
      <c r="U8" s="115">
        <v>-165</v>
      </c>
      <c r="V8" s="116">
        <v>0</v>
      </c>
      <c r="W8">
        <v>0</v>
      </c>
      <c r="X8">
        <v>-114</v>
      </c>
      <c r="Y8">
        <v>0</v>
      </c>
      <c r="Z8">
        <v>-51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-37</v>
      </c>
      <c r="P9" s="88">
        <v>-58</v>
      </c>
      <c r="Q9" s="88">
        <v>0</v>
      </c>
      <c r="R9" s="88">
        <v>0</v>
      </c>
      <c r="S9" s="116">
        <v>0</v>
      </c>
      <c r="U9" s="115">
        <v>-95</v>
      </c>
      <c r="V9" s="116">
        <v>0</v>
      </c>
      <c r="W9">
        <v>0</v>
      </c>
      <c r="X9">
        <v>-37</v>
      </c>
      <c r="Y9">
        <v>0</v>
      </c>
      <c r="Z9">
        <v>-58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-26</v>
      </c>
      <c r="P10" s="88">
        <v>-64</v>
      </c>
      <c r="Q10" s="88">
        <v>0</v>
      </c>
      <c r="R10" s="88">
        <v>0</v>
      </c>
      <c r="S10" s="116">
        <v>0</v>
      </c>
      <c r="U10" s="115">
        <v>-90</v>
      </c>
      <c r="V10" s="116">
        <v>0</v>
      </c>
      <c r="W10">
        <v>0</v>
      </c>
      <c r="X10">
        <v>-26</v>
      </c>
      <c r="Y10">
        <v>0</v>
      </c>
      <c r="Z10">
        <v>-64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-129</v>
      </c>
      <c r="P11" s="88">
        <v>-61</v>
      </c>
      <c r="Q11" s="88">
        <v>0</v>
      </c>
      <c r="R11" s="88">
        <v>0</v>
      </c>
      <c r="S11" s="116">
        <v>0</v>
      </c>
      <c r="U11" s="115">
        <v>-190</v>
      </c>
      <c r="V11" s="116">
        <v>0</v>
      </c>
      <c r="W11">
        <v>0</v>
      </c>
      <c r="X11">
        <v>-129</v>
      </c>
      <c r="Y11">
        <v>0</v>
      </c>
      <c r="Z11">
        <v>-61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-134</v>
      </c>
      <c r="P12" s="88">
        <v>-69</v>
      </c>
      <c r="Q12" s="88">
        <v>0</v>
      </c>
      <c r="R12" s="88">
        <v>0</v>
      </c>
      <c r="S12" s="116">
        <v>0</v>
      </c>
      <c r="U12" s="115">
        <v>-203</v>
      </c>
      <c r="V12" s="116">
        <v>0</v>
      </c>
      <c r="W12">
        <v>0</v>
      </c>
      <c r="X12">
        <v>-134</v>
      </c>
      <c r="Y12">
        <v>0</v>
      </c>
      <c r="Z12">
        <v>-69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-134</v>
      </c>
      <c r="P13" s="88">
        <v>-76</v>
      </c>
      <c r="Q13" s="88">
        <v>0</v>
      </c>
      <c r="R13" s="88">
        <v>0</v>
      </c>
      <c r="S13" s="116">
        <v>0</v>
      </c>
      <c r="U13" s="115">
        <v>-210</v>
      </c>
      <c r="V13" s="116">
        <v>0</v>
      </c>
      <c r="W13">
        <v>0</v>
      </c>
      <c r="X13">
        <v>-134</v>
      </c>
      <c r="Y13">
        <v>0</v>
      </c>
      <c r="Z13">
        <v>-76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-144</v>
      </c>
      <c r="P14" s="88">
        <v>-88</v>
      </c>
      <c r="Q14" s="88">
        <v>0</v>
      </c>
      <c r="R14" s="88">
        <v>0</v>
      </c>
      <c r="S14" s="116">
        <v>0</v>
      </c>
      <c r="U14" s="115">
        <v>-232</v>
      </c>
      <c r="V14" s="116">
        <v>0</v>
      </c>
      <c r="W14">
        <v>0</v>
      </c>
      <c r="X14">
        <v>-144</v>
      </c>
      <c r="Y14">
        <v>0</v>
      </c>
      <c r="Z14">
        <v>-88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-114</v>
      </c>
      <c r="P15" s="88">
        <v>-96</v>
      </c>
      <c r="Q15" s="88">
        <v>0</v>
      </c>
      <c r="R15" s="88">
        <v>0</v>
      </c>
      <c r="S15" s="116">
        <v>0</v>
      </c>
      <c r="U15" s="115">
        <v>-210</v>
      </c>
      <c r="V15" s="116">
        <v>0</v>
      </c>
      <c r="W15">
        <v>0</v>
      </c>
      <c r="X15">
        <v>-114</v>
      </c>
      <c r="Y15">
        <v>0</v>
      </c>
      <c r="Z15">
        <v>-96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-124</v>
      </c>
      <c r="P16" s="88">
        <v>-105</v>
      </c>
      <c r="Q16" s="88">
        <v>0</v>
      </c>
      <c r="R16" s="88">
        <v>0</v>
      </c>
      <c r="S16" s="116">
        <v>0</v>
      </c>
      <c r="U16" s="115">
        <v>-229</v>
      </c>
      <c r="V16" s="116">
        <v>0</v>
      </c>
      <c r="W16">
        <v>0</v>
      </c>
      <c r="X16">
        <v>-124</v>
      </c>
      <c r="Y16">
        <v>0</v>
      </c>
      <c r="Z16">
        <v>-105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-90</v>
      </c>
      <c r="P17" s="88">
        <v>-113</v>
      </c>
      <c r="Q17" s="88">
        <v>0</v>
      </c>
      <c r="R17" s="88">
        <v>0</v>
      </c>
      <c r="S17" s="116">
        <v>0</v>
      </c>
      <c r="U17" s="115">
        <v>-203</v>
      </c>
      <c r="V17" s="116">
        <v>0</v>
      </c>
      <c r="W17">
        <v>0</v>
      </c>
      <c r="X17">
        <v>-90</v>
      </c>
      <c r="Y17">
        <v>0</v>
      </c>
      <c r="Z17">
        <v>-113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-100.3</v>
      </c>
      <c r="P18" s="88">
        <v>-122</v>
      </c>
      <c r="Q18" s="88">
        <v>0</v>
      </c>
      <c r="R18" s="88">
        <v>0</v>
      </c>
      <c r="S18" s="116">
        <v>0</v>
      </c>
      <c r="U18" s="115">
        <v>-222.3</v>
      </c>
      <c r="V18" s="116">
        <v>0</v>
      </c>
      <c r="W18">
        <v>0</v>
      </c>
      <c r="X18">
        <v>-100.3</v>
      </c>
      <c r="Y18">
        <v>0</v>
      </c>
      <c r="Z18">
        <v>-122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-121.6</v>
      </c>
      <c r="P19" s="88">
        <v>-255</v>
      </c>
      <c r="Q19" s="88">
        <v>0</v>
      </c>
      <c r="R19" s="88">
        <v>0</v>
      </c>
      <c r="S19" s="116">
        <v>0</v>
      </c>
      <c r="U19" s="115">
        <v>-376.6</v>
      </c>
      <c r="V19" s="116">
        <v>0</v>
      </c>
      <c r="W19">
        <v>0</v>
      </c>
      <c r="X19">
        <v>-121.6</v>
      </c>
      <c r="Y19">
        <v>0</v>
      </c>
      <c r="Z19">
        <v>-255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-106.73</v>
      </c>
      <c r="P20" s="88">
        <v>-214.87</v>
      </c>
      <c r="Q20" s="88">
        <v>0</v>
      </c>
      <c r="R20" s="88">
        <v>0</v>
      </c>
      <c r="S20" s="116">
        <v>0</v>
      </c>
      <c r="U20" s="115">
        <v>-321.60000000000002</v>
      </c>
      <c r="V20" s="116">
        <v>0</v>
      </c>
      <c r="W20">
        <v>0</v>
      </c>
      <c r="X20">
        <v>-106.73</v>
      </c>
      <c r="Y20">
        <v>0</v>
      </c>
      <c r="Z20">
        <v>-214.87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-106.39</v>
      </c>
      <c r="P21" s="88">
        <v>-43.81</v>
      </c>
      <c r="Q21" s="88">
        <v>0</v>
      </c>
      <c r="R21" s="88">
        <v>0</v>
      </c>
      <c r="S21" s="116">
        <v>0</v>
      </c>
      <c r="U21" s="115">
        <v>-150.19999999999999</v>
      </c>
      <c r="V21" s="116">
        <v>0</v>
      </c>
      <c r="W21">
        <v>0</v>
      </c>
      <c r="X21">
        <v>-106.39</v>
      </c>
      <c r="Y21">
        <v>0</v>
      </c>
      <c r="Z21">
        <v>-43.81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-109.31</v>
      </c>
      <c r="P22" s="88">
        <v>-137.49</v>
      </c>
      <c r="Q22" s="88">
        <v>0</v>
      </c>
      <c r="R22" s="88">
        <v>0</v>
      </c>
      <c r="S22" s="116">
        <v>0</v>
      </c>
      <c r="U22" s="115">
        <v>-246.8</v>
      </c>
      <c r="V22" s="116">
        <v>0</v>
      </c>
      <c r="W22">
        <v>0</v>
      </c>
      <c r="X22">
        <v>-109.31</v>
      </c>
      <c r="Y22">
        <v>0</v>
      </c>
      <c r="Z22">
        <v>-137.49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-102.5</v>
      </c>
      <c r="P23" s="88">
        <v>-256</v>
      </c>
      <c r="Q23" s="88">
        <v>0</v>
      </c>
      <c r="R23" s="88">
        <v>0</v>
      </c>
      <c r="S23" s="116">
        <v>0</v>
      </c>
      <c r="U23" s="115">
        <v>-358.5</v>
      </c>
      <c r="V23" s="116">
        <v>0</v>
      </c>
      <c r="W23">
        <v>0</v>
      </c>
      <c r="X23">
        <v>-102.5</v>
      </c>
      <c r="Y23">
        <v>0</v>
      </c>
      <c r="Z23">
        <v>-256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-89</v>
      </c>
      <c r="P24" s="88">
        <v>-259</v>
      </c>
      <c r="Q24" s="88">
        <v>0</v>
      </c>
      <c r="R24" s="88">
        <v>0</v>
      </c>
      <c r="S24" s="116">
        <v>0</v>
      </c>
      <c r="U24" s="115">
        <v>-348</v>
      </c>
      <c r="V24" s="116">
        <v>0</v>
      </c>
      <c r="W24">
        <v>0</v>
      </c>
      <c r="X24">
        <v>-89</v>
      </c>
      <c r="Y24">
        <v>0</v>
      </c>
      <c r="Z24">
        <v>-259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-139</v>
      </c>
      <c r="P25" s="88">
        <v>-256</v>
      </c>
      <c r="Q25" s="88">
        <v>0</v>
      </c>
      <c r="R25" s="88">
        <v>0</v>
      </c>
      <c r="S25" s="116">
        <v>0</v>
      </c>
      <c r="U25" s="115">
        <v>-395</v>
      </c>
      <c r="V25" s="116">
        <v>0</v>
      </c>
      <c r="W25">
        <v>0</v>
      </c>
      <c r="X25">
        <v>-139</v>
      </c>
      <c r="Y25">
        <v>0</v>
      </c>
      <c r="Z25">
        <v>-256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-129</v>
      </c>
      <c r="P26" s="88">
        <v>-125</v>
      </c>
      <c r="Q26" s="88">
        <v>0</v>
      </c>
      <c r="R26" s="88">
        <v>0</v>
      </c>
      <c r="S26" s="116">
        <v>0</v>
      </c>
      <c r="U26" s="115">
        <v>-254</v>
      </c>
      <c r="V26" s="116">
        <v>0</v>
      </c>
      <c r="W26">
        <v>0</v>
      </c>
      <c r="X26">
        <v>-129</v>
      </c>
      <c r="Y26">
        <v>0</v>
      </c>
      <c r="Z26">
        <v>-125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3.09</v>
      </c>
      <c r="N27" s="115">
        <v>0</v>
      </c>
      <c r="O27" s="88">
        <v>-11</v>
      </c>
      <c r="P27" s="88">
        <v>-79.5</v>
      </c>
      <c r="Q27" s="88">
        <v>0</v>
      </c>
      <c r="R27" s="88">
        <v>0</v>
      </c>
      <c r="S27" s="116">
        <v>0</v>
      </c>
      <c r="U27" s="115">
        <v>-90.5</v>
      </c>
      <c r="V27" s="116">
        <v>3.09</v>
      </c>
      <c r="W27">
        <v>0</v>
      </c>
      <c r="X27">
        <v>-11</v>
      </c>
      <c r="Y27">
        <v>3.09</v>
      </c>
      <c r="Z27">
        <v>-79.5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6.67</v>
      </c>
      <c r="N28" s="115">
        <v>0</v>
      </c>
      <c r="O28" s="88">
        <v>-6</v>
      </c>
      <c r="P28" s="88">
        <v>0</v>
      </c>
      <c r="Q28" s="88">
        <v>0</v>
      </c>
      <c r="R28" s="88">
        <v>0</v>
      </c>
      <c r="S28" s="116">
        <v>0</v>
      </c>
      <c r="U28" s="115">
        <v>-6</v>
      </c>
      <c r="V28" s="116">
        <v>6.67</v>
      </c>
      <c r="W28">
        <v>0</v>
      </c>
      <c r="X28">
        <v>-6</v>
      </c>
      <c r="Y28">
        <v>6.67</v>
      </c>
      <c r="Z28">
        <v>0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6.38</v>
      </c>
      <c r="N29" s="115">
        <v>0</v>
      </c>
      <c r="O29" s="88">
        <v>-11</v>
      </c>
      <c r="P29" s="88">
        <v>0</v>
      </c>
      <c r="Q29" s="88">
        <v>0</v>
      </c>
      <c r="R29" s="88">
        <v>0</v>
      </c>
      <c r="S29" s="116">
        <v>0</v>
      </c>
      <c r="U29" s="115">
        <v>-11</v>
      </c>
      <c r="V29" s="116">
        <v>6.38</v>
      </c>
      <c r="W29">
        <v>0</v>
      </c>
      <c r="X29">
        <v>-11</v>
      </c>
      <c r="Y29">
        <v>6.38</v>
      </c>
      <c r="Z29">
        <v>0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7.64</v>
      </c>
      <c r="N30" s="115">
        <v>0</v>
      </c>
      <c r="O30" s="88">
        <v>-16</v>
      </c>
      <c r="P30" s="88">
        <v>-16</v>
      </c>
      <c r="Q30" s="88">
        <v>0</v>
      </c>
      <c r="R30" s="88">
        <v>0</v>
      </c>
      <c r="S30" s="116">
        <v>0</v>
      </c>
      <c r="U30" s="115">
        <v>-32</v>
      </c>
      <c r="V30" s="116">
        <v>7.64</v>
      </c>
      <c r="W30">
        <v>0</v>
      </c>
      <c r="X30">
        <v>-16</v>
      </c>
      <c r="Y30">
        <v>7.64</v>
      </c>
      <c r="Z30">
        <v>-16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4.74</v>
      </c>
      <c r="N31" s="115">
        <v>0</v>
      </c>
      <c r="O31" s="88">
        <v>-31</v>
      </c>
      <c r="P31" s="88">
        <v>-37</v>
      </c>
      <c r="Q31" s="88">
        <v>0</v>
      </c>
      <c r="R31" s="88">
        <v>0</v>
      </c>
      <c r="S31" s="116">
        <v>0</v>
      </c>
      <c r="U31" s="115">
        <v>-68</v>
      </c>
      <c r="V31" s="116">
        <v>4.74</v>
      </c>
      <c r="W31">
        <v>0</v>
      </c>
      <c r="X31">
        <v>-31</v>
      </c>
      <c r="Y31">
        <v>4.74</v>
      </c>
      <c r="Z31">
        <v>-37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5.8</v>
      </c>
      <c r="N32" s="115">
        <v>-25</v>
      </c>
      <c r="O32" s="88">
        <v>-46</v>
      </c>
      <c r="P32" s="88">
        <v>-48</v>
      </c>
      <c r="Q32" s="88">
        <v>0</v>
      </c>
      <c r="R32" s="88">
        <v>0</v>
      </c>
      <c r="S32" s="116">
        <v>0</v>
      </c>
      <c r="U32" s="115">
        <v>-119</v>
      </c>
      <c r="V32" s="116">
        <v>5.8</v>
      </c>
      <c r="W32">
        <v>-25</v>
      </c>
      <c r="X32">
        <v>-46</v>
      </c>
      <c r="Y32">
        <v>5.8</v>
      </c>
      <c r="Z32">
        <v>-48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3.58</v>
      </c>
      <c r="N33" s="115">
        <v>-61</v>
      </c>
      <c r="O33" s="88">
        <v>-61</v>
      </c>
      <c r="P33" s="88">
        <v>-57</v>
      </c>
      <c r="Q33" s="88">
        <v>0</v>
      </c>
      <c r="R33" s="88">
        <v>0</v>
      </c>
      <c r="S33" s="116">
        <v>0</v>
      </c>
      <c r="U33" s="115">
        <v>-179</v>
      </c>
      <c r="V33" s="116">
        <v>3.58</v>
      </c>
      <c r="W33">
        <v>-61</v>
      </c>
      <c r="X33">
        <v>-61</v>
      </c>
      <c r="Y33">
        <v>3.58</v>
      </c>
      <c r="Z33">
        <v>-57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2.13</v>
      </c>
      <c r="N34" s="115">
        <v>-99</v>
      </c>
      <c r="O34" s="88">
        <v>-71</v>
      </c>
      <c r="P34" s="88">
        <v>-60</v>
      </c>
      <c r="Q34" s="88">
        <v>0</v>
      </c>
      <c r="R34" s="88">
        <v>0</v>
      </c>
      <c r="S34" s="116">
        <v>0</v>
      </c>
      <c r="U34" s="115">
        <v>-230</v>
      </c>
      <c r="V34" s="116">
        <v>2.13</v>
      </c>
      <c r="W34">
        <v>-99</v>
      </c>
      <c r="X34">
        <v>-71</v>
      </c>
      <c r="Y34">
        <v>2.13</v>
      </c>
      <c r="Z34">
        <v>-60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2.5099999999999998</v>
      </c>
      <c r="N35" s="115">
        <v>-178</v>
      </c>
      <c r="O35" s="88">
        <v>-106</v>
      </c>
      <c r="P35" s="88">
        <v>-68</v>
      </c>
      <c r="Q35" s="88">
        <v>0</v>
      </c>
      <c r="R35" s="88">
        <v>0</v>
      </c>
      <c r="S35" s="116">
        <v>0</v>
      </c>
      <c r="U35" s="115">
        <v>-352</v>
      </c>
      <c r="V35" s="116">
        <v>2.5099999999999998</v>
      </c>
      <c r="W35">
        <v>-178</v>
      </c>
      <c r="X35">
        <v>-106</v>
      </c>
      <c r="Y35">
        <v>2.5099999999999998</v>
      </c>
      <c r="Z35">
        <v>-68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5.8</v>
      </c>
      <c r="N36" s="115">
        <v>-220</v>
      </c>
      <c r="O36" s="88">
        <v>-126</v>
      </c>
      <c r="P36" s="88">
        <v>-77</v>
      </c>
      <c r="Q36" s="88">
        <v>0</v>
      </c>
      <c r="R36" s="88">
        <v>0</v>
      </c>
      <c r="S36" s="116">
        <v>0</v>
      </c>
      <c r="U36" s="115">
        <v>-423</v>
      </c>
      <c r="V36" s="116">
        <v>5.8</v>
      </c>
      <c r="W36">
        <v>-220</v>
      </c>
      <c r="X36">
        <v>-126</v>
      </c>
      <c r="Y36">
        <v>5.8</v>
      </c>
      <c r="Z36">
        <v>-77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5.51</v>
      </c>
      <c r="N37" s="115">
        <v>-251</v>
      </c>
      <c r="O37" s="88">
        <v>-156</v>
      </c>
      <c r="P37" s="88">
        <v>-88</v>
      </c>
      <c r="Q37" s="88">
        <v>0</v>
      </c>
      <c r="R37" s="88">
        <v>0</v>
      </c>
      <c r="S37" s="116">
        <v>0</v>
      </c>
      <c r="U37" s="115">
        <v>-495</v>
      </c>
      <c r="V37" s="116">
        <v>5.51</v>
      </c>
      <c r="W37">
        <v>-251</v>
      </c>
      <c r="X37">
        <v>-156</v>
      </c>
      <c r="Y37">
        <v>5.51</v>
      </c>
      <c r="Z37">
        <v>-88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5.22</v>
      </c>
      <c r="N38" s="115">
        <v>-265</v>
      </c>
      <c r="O38" s="88">
        <v>-161</v>
      </c>
      <c r="P38" s="88">
        <v>-87</v>
      </c>
      <c r="Q38" s="88">
        <v>0</v>
      </c>
      <c r="R38" s="88">
        <v>0</v>
      </c>
      <c r="S38" s="116">
        <v>0</v>
      </c>
      <c r="U38" s="115">
        <v>-513</v>
      </c>
      <c r="V38" s="116">
        <v>5.22</v>
      </c>
      <c r="W38">
        <v>-265</v>
      </c>
      <c r="X38">
        <v>-161</v>
      </c>
      <c r="Y38">
        <v>5.22</v>
      </c>
      <c r="Z38">
        <v>-87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5.9</v>
      </c>
      <c r="N39" s="115">
        <v>-292</v>
      </c>
      <c r="O39" s="88">
        <v>-166</v>
      </c>
      <c r="P39" s="88">
        <v>-57</v>
      </c>
      <c r="Q39" s="88">
        <v>0</v>
      </c>
      <c r="R39" s="88">
        <v>0</v>
      </c>
      <c r="S39" s="116">
        <v>0</v>
      </c>
      <c r="U39" s="115">
        <v>-515</v>
      </c>
      <c r="V39" s="116">
        <v>5.9</v>
      </c>
      <c r="W39">
        <v>-292</v>
      </c>
      <c r="X39">
        <v>-166</v>
      </c>
      <c r="Y39">
        <v>5.9</v>
      </c>
      <c r="Z39">
        <v>-57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3.96</v>
      </c>
      <c r="N40" s="115">
        <v>-275</v>
      </c>
      <c r="O40" s="88">
        <v>-161</v>
      </c>
      <c r="P40" s="88">
        <v>-7</v>
      </c>
      <c r="Q40" s="88">
        <v>0</v>
      </c>
      <c r="R40" s="88">
        <v>0</v>
      </c>
      <c r="S40" s="116">
        <v>0</v>
      </c>
      <c r="U40" s="115">
        <v>-443</v>
      </c>
      <c r="V40" s="116">
        <v>3.96</v>
      </c>
      <c r="W40">
        <v>-275</v>
      </c>
      <c r="X40">
        <v>-161</v>
      </c>
      <c r="Y40">
        <v>3.96</v>
      </c>
      <c r="Z40">
        <v>-7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3.96</v>
      </c>
      <c r="N41" s="115">
        <v>-286</v>
      </c>
      <c r="O41" s="88">
        <v>-156</v>
      </c>
      <c r="P41" s="88">
        <v>0</v>
      </c>
      <c r="Q41" s="88">
        <v>0</v>
      </c>
      <c r="R41" s="88">
        <v>0</v>
      </c>
      <c r="S41" s="116">
        <v>0</v>
      </c>
      <c r="U41" s="115">
        <v>-442</v>
      </c>
      <c r="V41" s="116">
        <v>3.96</v>
      </c>
      <c r="W41">
        <v>-286</v>
      </c>
      <c r="X41">
        <v>-156</v>
      </c>
      <c r="Y41">
        <v>3.96</v>
      </c>
      <c r="Z41">
        <v>0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5.22</v>
      </c>
      <c r="N42" s="115">
        <v>-272</v>
      </c>
      <c r="O42" s="88">
        <v>-151</v>
      </c>
      <c r="P42" s="88">
        <v>0</v>
      </c>
      <c r="Q42" s="88">
        <v>0</v>
      </c>
      <c r="R42" s="88">
        <v>0</v>
      </c>
      <c r="S42" s="116">
        <v>0</v>
      </c>
      <c r="U42" s="115">
        <v>-423</v>
      </c>
      <c r="V42" s="116">
        <v>5.22</v>
      </c>
      <c r="W42">
        <v>-272</v>
      </c>
      <c r="X42">
        <v>-151</v>
      </c>
      <c r="Y42">
        <v>5.22</v>
      </c>
      <c r="Z42">
        <v>0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5.7</v>
      </c>
      <c r="N43" s="115">
        <v>-271</v>
      </c>
      <c r="O43" s="88">
        <v>-136</v>
      </c>
      <c r="P43" s="88">
        <v>0</v>
      </c>
      <c r="Q43" s="88">
        <v>0</v>
      </c>
      <c r="R43" s="88">
        <v>0</v>
      </c>
      <c r="S43" s="116">
        <v>0</v>
      </c>
      <c r="U43" s="115">
        <v>-407</v>
      </c>
      <c r="V43" s="116">
        <v>5.7</v>
      </c>
      <c r="W43">
        <v>-271</v>
      </c>
      <c r="X43">
        <v>-136</v>
      </c>
      <c r="Y43">
        <v>5.7</v>
      </c>
      <c r="Z43">
        <v>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6.38</v>
      </c>
      <c r="N44" s="115">
        <v>-268</v>
      </c>
      <c r="O44" s="88">
        <v>-126</v>
      </c>
      <c r="P44" s="88">
        <v>0</v>
      </c>
      <c r="Q44" s="88">
        <v>0</v>
      </c>
      <c r="R44" s="88">
        <v>0</v>
      </c>
      <c r="S44" s="116">
        <v>0</v>
      </c>
      <c r="U44" s="115">
        <v>-394</v>
      </c>
      <c r="V44" s="116">
        <v>6.38</v>
      </c>
      <c r="W44">
        <v>-268</v>
      </c>
      <c r="X44">
        <v>-126</v>
      </c>
      <c r="Y44">
        <v>6.38</v>
      </c>
      <c r="Z44">
        <v>0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0.87</v>
      </c>
      <c r="N45" s="115">
        <v>-252</v>
      </c>
      <c r="O45" s="88">
        <v>-111</v>
      </c>
      <c r="P45" s="88">
        <v>0</v>
      </c>
      <c r="Q45" s="88">
        <v>0</v>
      </c>
      <c r="R45" s="88">
        <v>0</v>
      </c>
      <c r="S45" s="116">
        <v>0</v>
      </c>
      <c r="U45" s="115">
        <v>-363</v>
      </c>
      <c r="V45" s="116">
        <v>0.87</v>
      </c>
      <c r="W45">
        <v>-252</v>
      </c>
      <c r="X45">
        <v>-111</v>
      </c>
      <c r="Y45">
        <v>0.87</v>
      </c>
      <c r="Z45">
        <v>0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0.19</v>
      </c>
      <c r="N46" s="115">
        <v>-246</v>
      </c>
      <c r="O46" s="88">
        <v>-96</v>
      </c>
      <c r="P46" s="88">
        <v>0</v>
      </c>
      <c r="Q46" s="88">
        <v>0</v>
      </c>
      <c r="R46" s="88">
        <v>0</v>
      </c>
      <c r="S46" s="116">
        <v>0</v>
      </c>
      <c r="U46" s="115">
        <v>-342</v>
      </c>
      <c r="V46" s="116">
        <v>0.19</v>
      </c>
      <c r="W46">
        <v>-246</v>
      </c>
      <c r="X46">
        <v>-96</v>
      </c>
      <c r="Y46">
        <v>0.19</v>
      </c>
      <c r="Z46">
        <v>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0.48</v>
      </c>
      <c r="N47" s="115">
        <v>-238</v>
      </c>
      <c r="O47" s="88">
        <v>-91</v>
      </c>
      <c r="P47" s="88">
        <v>0</v>
      </c>
      <c r="Q47" s="88">
        <v>0</v>
      </c>
      <c r="R47" s="88">
        <v>0</v>
      </c>
      <c r="S47" s="116">
        <v>0</v>
      </c>
      <c r="U47" s="115">
        <v>-329</v>
      </c>
      <c r="V47" s="116">
        <v>0.48</v>
      </c>
      <c r="W47">
        <v>-238</v>
      </c>
      <c r="X47">
        <v>-91</v>
      </c>
      <c r="Y47">
        <v>0.48</v>
      </c>
      <c r="Z47">
        <v>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0.1</v>
      </c>
      <c r="N48" s="115">
        <v>-237</v>
      </c>
      <c r="O48" s="88">
        <v>-86</v>
      </c>
      <c r="P48" s="88">
        <v>0</v>
      </c>
      <c r="Q48" s="88">
        <v>0</v>
      </c>
      <c r="R48" s="88">
        <v>0</v>
      </c>
      <c r="S48" s="116">
        <v>0</v>
      </c>
      <c r="U48" s="115">
        <v>-323</v>
      </c>
      <c r="V48" s="116">
        <v>0.1</v>
      </c>
      <c r="W48">
        <v>-237</v>
      </c>
      <c r="X48">
        <v>-86</v>
      </c>
      <c r="Y48">
        <v>0.1</v>
      </c>
      <c r="Z48">
        <v>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1.26</v>
      </c>
      <c r="N49" s="115">
        <v>-253</v>
      </c>
      <c r="O49" s="88">
        <v>-96</v>
      </c>
      <c r="P49" s="88">
        <v>0</v>
      </c>
      <c r="Q49" s="88">
        <v>0</v>
      </c>
      <c r="R49" s="88">
        <v>0</v>
      </c>
      <c r="S49" s="116">
        <v>0</v>
      </c>
      <c r="U49" s="115">
        <v>-349</v>
      </c>
      <c r="V49" s="116">
        <v>1.26</v>
      </c>
      <c r="W49">
        <v>-253</v>
      </c>
      <c r="X49">
        <v>-96</v>
      </c>
      <c r="Y49">
        <v>1.26</v>
      </c>
      <c r="Z49">
        <v>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3.58</v>
      </c>
      <c r="N50" s="115">
        <v>-254</v>
      </c>
      <c r="O50" s="88">
        <v>-96</v>
      </c>
      <c r="P50" s="88">
        <v>0</v>
      </c>
      <c r="Q50" s="88">
        <v>0</v>
      </c>
      <c r="R50" s="88">
        <v>0</v>
      </c>
      <c r="S50" s="116">
        <v>0</v>
      </c>
      <c r="U50" s="115">
        <v>-350</v>
      </c>
      <c r="V50" s="116">
        <v>3.58</v>
      </c>
      <c r="W50">
        <v>-254</v>
      </c>
      <c r="X50">
        <v>-96</v>
      </c>
      <c r="Y50">
        <v>3.58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4.3499999999999996</v>
      </c>
      <c r="N51" s="115">
        <v>-249</v>
      </c>
      <c r="O51" s="88">
        <v>-101</v>
      </c>
      <c r="P51" s="88">
        <v>0</v>
      </c>
      <c r="Q51" s="88">
        <v>0</v>
      </c>
      <c r="R51" s="88">
        <v>0</v>
      </c>
      <c r="S51" s="116">
        <v>0</v>
      </c>
      <c r="U51" s="115">
        <v>-350</v>
      </c>
      <c r="V51" s="116">
        <v>4.3499999999999996</v>
      </c>
      <c r="W51">
        <v>-249</v>
      </c>
      <c r="X51">
        <v>-101</v>
      </c>
      <c r="Y51">
        <v>4.3499999999999996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5.7</v>
      </c>
      <c r="N52" s="115">
        <v>-241</v>
      </c>
      <c r="O52" s="88">
        <v>-96</v>
      </c>
      <c r="P52" s="88">
        <v>0</v>
      </c>
      <c r="Q52" s="88">
        <v>0</v>
      </c>
      <c r="R52" s="88">
        <v>0</v>
      </c>
      <c r="S52" s="116">
        <v>0</v>
      </c>
      <c r="U52" s="115">
        <v>-337</v>
      </c>
      <c r="V52" s="116">
        <v>5.7</v>
      </c>
      <c r="W52">
        <v>-241</v>
      </c>
      <c r="X52">
        <v>-96</v>
      </c>
      <c r="Y52">
        <v>5.7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3.48</v>
      </c>
      <c r="N53" s="115">
        <v>-233</v>
      </c>
      <c r="O53" s="88">
        <v>-91</v>
      </c>
      <c r="P53" s="88">
        <v>0</v>
      </c>
      <c r="Q53" s="88">
        <v>0</v>
      </c>
      <c r="R53" s="88">
        <v>0</v>
      </c>
      <c r="S53" s="116">
        <v>0</v>
      </c>
      <c r="U53" s="115">
        <v>-324</v>
      </c>
      <c r="V53" s="116">
        <v>3.48</v>
      </c>
      <c r="W53">
        <v>-233</v>
      </c>
      <c r="X53">
        <v>-91</v>
      </c>
      <c r="Y53">
        <v>3.48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7.06</v>
      </c>
      <c r="N54" s="115">
        <v>-244</v>
      </c>
      <c r="O54" s="88">
        <v>-96</v>
      </c>
      <c r="P54" s="88">
        <v>0</v>
      </c>
      <c r="Q54" s="88">
        <v>0</v>
      </c>
      <c r="R54" s="88">
        <v>0</v>
      </c>
      <c r="S54" s="116">
        <v>0</v>
      </c>
      <c r="U54" s="115">
        <v>-340</v>
      </c>
      <c r="V54" s="116">
        <v>7.06</v>
      </c>
      <c r="W54">
        <v>-244</v>
      </c>
      <c r="X54">
        <v>-96</v>
      </c>
      <c r="Y54">
        <v>7.06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4.3499999999999996</v>
      </c>
      <c r="N55" s="115">
        <v>-264</v>
      </c>
      <c r="O55" s="88">
        <v>-101</v>
      </c>
      <c r="P55" s="88">
        <v>0</v>
      </c>
      <c r="Q55" s="88">
        <v>0</v>
      </c>
      <c r="R55" s="88">
        <v>0</v>
      </c>
      <c r="S55" s="116">
        <v>0</v>
      </c>
      <c r="U55" s="115">
        <v>-365</v>
      </c>
      <c r="V55" s="116">
        <v>4.3499999999999996</v>
      </c>
      <c r="W55">
        <v>-264</v>
      </c>
      <c r="X55">
        <v>-101</v>
      </c>
      <c r="Y55">
        <v>4.3499999999999996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3.38</v>
      </c>
      <c r="N56" s="115">
        <v>-264</v>
      </c>
      <c r="O56" s="88">
        <v>-106</v>
      </c>
      <c r="P56" s="88">
        <v>0</v>
      </c>
      <c r="Q56" s="88">
        <v>0</v>
      </c>
      <c r="R56" s="88">
        <v>0</v>
      </c>
      <c r="S56" s="116">
        <v>0</v>
      </c>
      <c r="U56" s="115">
        <v>-370</v>
      </c>
      <c r="V56" s="116">
        <v>3.38</v>
      </c>
      <c r="W56">
        <v>-264</v>
      </c>
      <c r="X56">
        <v>-106</v>
      </c>
      <c r="Y56">
        <v>3.38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2.5099999999999998</v>
      </c>
      <c r="N57" s="115">
        <v>-276</v>
      </c>
      <c r="O57" s="88">
        <v>-106</v>
      </c>
      <c r="P57" s="88">
        <v>0</v>
      </c>
      <c r="Q57" s="88">
        <v>0</v>
      </c>
      <c r="R57" s="88">
        <v>0</v>
      </c>
      <c r="S57" s="116">
        <v>0</v>
      </c>
      <c r="U57" s="115">
        <v>-382</v>
      </c>
      <c r="V57" s="116">
        <v>2.5099999999999998</v>
      </c>
      <c r="W57">
        <v>-276</v>
      </c>
      <c r="X57">
        <v>-106</v>
      </c>
      <c r="Y57">
        <v>2.5099999999999998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3.48</v>
      </c>
      <c r="N58" s="115">
        <v>-273</v>
      </c>
      <c r="O58" s="88">
        <v>-101</v>
      </c>
      <c r="P58" s="88">
        <v>0</v>
      </c>
      <c r="Q58" s="88">
        <v>0</v>
      </c>
      <c r="R58" s="88">
        <v>0</v>
      </c>
      <c r="S58" s="116">
        <v>0</v>
      </c>
      <c r="U58" s="115">
        <v>-374</v>
      </c>
      <c r="V58" s="116">
        <v>3.48</v>
      </c>
      <c r="W58">
        <v>-273</v>
      </c>
      <c r="X58">
        <v>-101</v>
      </c>
      <c r="Y58">
        <v>3.48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4.3499999999999996</v>
      </c>
      <c r="N59" s="115">
        <v>-259</v>
      </c>
      <c r="O59" s="88">
        <v>-106</v>
      </c>
      <c r="P59" s="88">
        <v>0</v>
      </c>
      <c r="Q59" s="88">
        <v>0</v>
      </c>
      <c r="R59" s="88">
        <v>0</v>
      </c>
      <c r="S59" s="116">
        <v>0</v>
      </c>
      <c r="U59" s="115">
        <v>-365</v>
      </c>
      <c r="V59" s="116">
        <v>4.3499999999999996</v>
      </c>
      <c r="W59">
        <v>-259</v>
      </c>
      <c r="X59">
        <v>-106</v>
      </c>
      <c r="Y59">
        <v>4.3499999999999996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6.96</v>
      </c>
      <c r="N60" s="115">
        <v>-244</v>
      </c>
      <c r="O60" s="88">
        <v>-96</v>
      </c>
      <c r="P60" s="88">
        <v>0</v>
      </c>
      <c r="Q60" s="88">
        <v>0</v>
      </c>
      <c r="R60" s="88">
        <v>0</v>
      </c>
      <c r="S60" s="116">
        <v>0</v>
      </c>
      <c r="U60" s="115">
        <v>-340</v>
      </c>
      <c r="V60" s="116">
        <v>6.96</v>
      </c>
      <c r="W60">
        <v>-244</v>
      </c>
      <c r="X60">
        <v>-96</v>
      </c>
      <c r="Y60">
        <v>6.96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5.51</v>
      </c>
      <c r="N61" s="115">
        <v>-240</v>
      </c>
      <c r="O61" s="88">
        <v>-91</v>
      </c>
      <c r="P61" s="88">
        <v>0</v>
      </c>
      <c r="Q61" s="88">
        <v>0</v>
      </c>
      <c r="R61" s="88">
        <v>0</v>
      </c>
      <c r="S61" s="116">
        <v>0</v>
      </c>
      <c r="U61" s="115">
        <v>-331</v>
      </c>
      <c r="V61" s="116">
        <v>5.51</v>
      </c>
      <c r="W61">
        <v>-240</v>
      </c>
      <c r="X61">
        <v>-91</v>
      </c>
      <c r="Y61">
        <v>5.51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2.61</v>
      </c>
      <c r="N62" s="115">
        <v>-250</v>
      </c>
      <c r="O62" s="88">
        <v>-86</v>
      </c>
      <c r="P62" s="88">
        <v>0</v>
      </c>
      <c r="Q62" s="88">
        <v>0</v>
      </c>
      <c r="R62" s="88">
        <v>0</v>
      </c>
      <c r="S62" s="116">
        <v>0</v>
      </c>
      <c r="U62" s="115">
        <v>-336</v>
      </c>
      <c r="V62" s="116">
        <v>2.61</v>
      </c>
      <c r="W62">
        <v>-250</v>
      </c>
      <c r="X62">
        <v>-86</v>
      </c>
      <c r="Y62">
        <v>2.61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1.06</v>
      </c>
      <c r="N63" s="115">
        <v>-238</v>
      </c>
      <c r="O63" s="88">
        <v>-76</v>
      </c>
      <c r="P63" s="88">
        <v>0</v>
      </c>
      <c r="Q63" s="88">
        <v>0</v>
      </c>
      <c r="R63" s="88">
        <v>0</v>
      </c>
      <c r="S63" s="116">
        <v>0</v>
      </c>
      <c r="U63" s="115">
        <v>-314</v>
      </c>
      <c r="V63" s="116">
        <v>1.06</v>
      </c>
      <c r="W63">
        <v>-238</v>
      </c>
      <c r="X63">
        <v>-76</v>
      </c>
      <c r="Y63">
        <v>1.06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4.83</v>
      </c>
      <c r="N64" s="115">
        <v>-209</v>
      </c>
      <c r="O64" s="88">
        <v>-71</v>
      </c>
      <c r="P64" s="88">
        <v>0</v>
      </c>
      <c r="Q64" s="88">
        <v>0</v>
      </c>
      <c r="R64" s="88">
        <v>0</v>
      </c>
      <c r="S64" s="116">
        <v>0</v>
      </c>
      <c r="U64" s="115">
        <v>-280</v>
      </c>
      <c r="V64" s="116">
        <v>4.83</v>
      </c>
      <c r="W64">
        <v>-209</v>
      </c>
      <c r="X64">
        <v>-71</v>
      </c>
      <c r="Y64">
        <v>4.83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5.12</v>
      </c>
      <c r="N65" s="115">
        <v>-207</v>
      </c>
      <c r="O65" s="88">
        <v>-71</v>
      </c>
      <c r="P65" s="88">
        <v>0</v>
      </c>
      <c r="Q65" s="88">
        <v>0</v>
      </c>
      <c r="R65" s="88">
        <v>0</v>
      </c>
      <c r="S65" s="116">
        <v>0</v>
      </c>
      <c r="U65" s="115">
        <v>-278</v>
      </c>
      <c r="V65" s="116">
        <v>5.12</v>
      </c>
      <c r="W65">
        <v>-207</v>
      </c>
      <c r="X65">
        <v>-71</v>
      </c>
      <c r="Y65">
        <v>5.12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4.0599999999999996</v>
      </c>
      <c r="N66" s="115">
        <v>-196</v>
      </c>
      <c r="O66" s="88">
        <v>-66</v>
      </c>
      <c r="P66" s="88">
        <v>0</v>
      </c>
      <c r="Q66" s="88">
        <v>0</v>
      </c>
      <c r="R66" s="88">
        <v>0</v>
      </c>
      <c r="S66" s="116">
        <v>0</v>
      </c>
      <c r="U66" s="115">
        <v>-262</v>
      </c>
      <c r="V66" s="116">
        <v>4.0599999999999996</v>
      </c>
      <c r="W66">
        <v>-196</v>
      </c>
      <c r="X66">
        <v>-66</v>
      </c>
      <c r="Y66">
        <v>4.0599999999999996</v>
      </c>
      <c r="Z66">
        <v>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4.93</v>
      </c>
      <c r="N67" s="115">
        <v>-148</v>
      </c>
      <c r="O67" s="88">
        <v>-56</v>
      </c>
      <c r="P67" s="88">
        <v>0</v>
      </c>
      <c r="Q67" s="88">
        <v>0</v>
      </c>
      <c r="R67" s="88">
        <v>0</v>
      </c>
      <c r="S67" s="116">
        <v>0</v>
      </c>
      <c r="U67" s="115">
        <v>-204</v>
      </c>
      <c r="V67" s="116">
        <v>4.93</v>
      </c>
      <c r="W67">
        <v>-148</v>
      </c>
      <c r="X67">
        <v>-56</v>
      </c>
      <c r="Y67">
        <v>4.93</v>
      </c>
      <c r="Z67">
        <v>0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4.83</v>
      </c>
      <c r="N68" s="115">
        <v>-134</v>
      </c>
      <c r="O68" s="88">
        <v>-51</v>
      </c>
      <c r="P68" s="88">
        <v>0</v>
      </c>
      <c r="Q68" s="88">
        <v>0</v>
      </c>
      <c r="R68" s="88">
        <v>0</v>
      </c>
      <c r="S68" s="116">
        <v>0</v>
      </c>
      <c r="U68" s="115">
        <v>-185</v>
      </c>
      <c r="V68" s="116">
        <v>4.83</v>
      </c>
      <c r="W68">
        <v>-134</v>
      </c>
      <c r="X68">
        <v>-51</v>
      </c>
      <c r="Y68">
        <v>4.83</v>
      </c>
      <c r="Z68">
        <v>0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4.83</v>
      </c>
      <c r="N69" s="115">
        <v>-85</v>
      </c>
      <c r="O69" s="88">
        <v>-36</v>
      </c>
      <c r="P69" s="88">
        <v>0</v>
      </c>
      <c r="Q69" s="88">
        <v>0</v>
      </c>
      <c r="R69" s="88">
        <v>0</v>
      </c>
      <c r="S69" s="116">
        <v>0</v>
      </c>
      <c r="U69" s="115">
        <v>-121</v>
      </c>
      <c r="V69" s="116">
        <v>4.83</v>
      </c>
      <c r="W69">
        <v>-85</v>
      </c>
      <c r="X69">
        <v>-36</v>
      </c>
      <c r="Y69">
        <v>4.83</v>
      </c>
      <c r="Z69">
        <v>0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3.77</v>
      </c>
      <c r="N70" s="115">
        <v>-37</v>
      </c>
      <c r="O70" s="88">
        <v>-16</v>
      </c>
      <c r="P70" s="88">
        <v>0</v>
      </c>
      <c r="Q70" s="88">
        <v>0</v>
      </c>
      <c r="R70" s="88">
        <v>0</v>
      </c>
      <c r="S70" s="116">
        <v>0</v>
      </c>
      <c r="U70" s="115">
        <v>-53</v>
      </c>
      <c r="V70" s="116">
        <v>3.77</v>
      </c>
      <c r="W70">
        <v>-37</v>
      </c>
      <c r="X70">
        <v>-16</v>
      </c>
      <c r="Y70">
        <v>3.77</v>
      </c>
      <c r="Z70">
        <v>0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6.67</v>
      </c>
      <c r="N71" s="115">
        <v>0</v>
      </c>
      <c r="O71" s="88">
        <v>-1</v>
      </c>
      <c r="P71" s="88">
        <v>0</v>
      </c>
      <c r="Q71" s="88">
        <v>0</v>
      </c>
      <c r="R71" s="88">
        <v>0</v>
      </c>
      <c r="S71" s="116">
        <v>0</v>
      </c>
      <c r="U71" s="115">
        <v>-1</v>
      </c>
      <c r="V71" s="116">
        <v>6.67</v>
      </c>
      <c r="W71">
        <v>0</v>
      </c>
      <c r="X71">
        <v>-1</v>
      </c>
      <c r="Y71">
        <v>6.67</v>
      </c>
      <c r="Z71">
        <v>0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6.86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6.86</v>
      </c>
      <c r="W72">
        <v>0</v>
      </c>
      <c r="X72">
        <v>0</v>
      </c>
      <c r="Y72">
        <v>6.86</v>
      </c>
      <c r="Z72">
        <v>0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3.87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3.87</v>
      </c>
      <c r="W73">
        <v>0</v>
      </c>
      <c r="X73">
        <v>0</v>
      </c>
      <c r="Y73">
        <v>3.87</v>
      </c>
      <c r="Z73">
        <v>0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5.99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5.99</v>
      </c>
      <c r="W74">
        <v>0</v>
      </c>
      <c r="X74">
        <v>0</v>
      </c>
      <c r="Y74">
        <v>5.99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5.41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5.41</v>
      </c>
      <c r="W75">
        <v>0</v>
      </c>
      <c r="X75">
        <v>0</v>
      </c>
      <c r="Y75">
        <v>5.41</v>
      </c>
      <c r="Z75">
        <v>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2.3199999999999998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2.3199999999999998</v>
      </c>
      <c r="W76">
        <v>0</v>
      </c>
      <c r="X76">
        <v>0</v>
      </c>
      <c r="Y76">
        <v>2.3199999999999998</v>
      </c>
      <c r="Z76">
        <v>0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4.74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4.74</v>
      </c>
      <c r="W77">
        <v>0</v>
      </c>
      <c r="X77">
        <v>0</v>
      </c>
      <c r="Y77">
        <v>4.74</v>
      </c>
      <c r="Z77">
        <v>0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2.5099999999999998</v>
      </c>
      <c r="N78" s="115">
        <v>0</v>
      </c>
      <c r="O78" s="88">
        <v>-1</v>
      </c>
      <c r="P78" s="88">
        <v>-34</v>
      </c>
      <c r="Q78" s="88">
        <v>0</v>
      </c>
      <c r="R78" s="88">
        <v>0</v>
      </c>
      <c r="S78" s="116">
        <v>0</v>
      </c>
      <c r="U78" s="115">
        <v>-35</v>
      </c>
      <c r="V78" s="116">
        <v>2.5099999999999998</v>
      </c>
      <c r="W78">
        <v>0</v>
      </c>
      <c r="X78">
        <v>-1</v>
      </c>
      <c r="Y78">
        <v>2.5099999999999998</v>
      </c>
      <c r="Z78">
        <v>-34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4.45</v>
      </c>
      <c r="N79" s="115">
        <v>0</v>
      </c>
      <c r="O79" s="88">
        <v>-104</v>
      </c>
      <c r="P79" s="88">
        <v>-42</v>
      </c>
      <c r="Q79" s="88">
        <v>0</v>
      </c>
      <c r="R79" s="88">
        <v>0</v>
      </c>
      <c r="S79" s="116">
        <v>0</v>
      </c>
      <c r="U79" s="115">
        <v>-146</v>
      </c>
      <c r="V79" s="116">
        <v>4.45</v>
      </c>
      <c r="W79">
        <v>0</v>
      </c>
      <c r="X79">
        <v>-104</v>
      </c>
      <c r="Y79">
        <v>4.45</v>
      </c>
      <c r="Z79">
        <v>-42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6.09</v>
      </c>
      <c r="N80" s="115">
        <v>0</v>
      </c>
      <c r="O80" s="88">
        <v>-119</v>
      </c>
      <c r="P80" s="88">
        <v>-168</v>
      </c>
      <c r="Q80" s="88">
        <v>0</v>
      </c>
      <c r="R80" s="88">
        <v>0</v>
      </c>
      <c r="S80" s="116">
        <v>0</v>
      </c>
      <c r="U80" s="115">
        <v>-287</v>
      </c>
      <c r="V80" s="116">
        <v>6.09</v>
      </c>
      <c r="W80">
        <v>0</v>
      </c>
      <c r="X80">
        <v>-119</v>
      </c>
      <c r="Y80">
        <v>6.09</v>
      </c>
      <c r="Z80">
        <v>-168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4.54</v>
      </c>
      <c r="N81" s="115">
        <v>0</v>
      </c>
      <c r="O81" s="88">
        <v>-134</v>
      </c>
      <c r="P81" s="88">
        <v>-192</v>
      </c>
      <c r="Q81" s="88">
        <v>0</v>
      </c>
      <c r="R81" s="88">
        <v>0</v>
      </c>
      <c r="S81" s="116">
        <v>0</v>
      </c>
      <c r="U81" s="115">
        <v>-326</v>
      </c>
      <c r="V81" s="116">
        <v>4.54</v>
      </c>
      <c r="W81">
        <v>0</v>
      </c>
      <c r="X81">
        <v>-134</v>
      </c>
      <c r="Y81">
        <v>4.54</v>
      </c>
      <c r="Z81">
        <v>-192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4.74</v>
      </c>
      <c r="N82" s="115">
        <v>0</v>
      </c>
      <c r="O82" s="88">
        <v>-134</v>
      </c>
      <c r="P82" s="88">
        <v>-209</v>
      </c>
      <c r="Q82" s="88">
        <v>0</v>
      </c>
      <c r="R82" s="88">
        <v>0</v>
      </c>
      <c r="S82" s="116">
        <v>0</v>
      </c>
      <c r="U82" s="115">
        <v>-343</v>
      </c>
      <c r="V82" s="116">
        <v>4.74</v>
      </c>
      <c r="W82">
        <v>0</v>
      </c>
      <c r="X82">
        <v>-134</v>
      </c>
      <c r="Y82">
        <v>4.74</v>
      </c>
      <c r="Z82">
        <v>-209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6.19</v>
      </c>
      <c r="N83" s="115">
        <v>0</v>
      </c>
      <c r="O83" s="88">
        <v>-139</v>
      </c>
      <c r="P83" s="88">
        <v>-149.21</v>
      </c>
      <c r="Q83" s="88">
        <v>0</v>
      </c>
      <c r="R83" s="88">
        <v>0</v>
      </c>
      <c r="S83" s="116">
        <v>0</v>
      </c>
      <c r="U83" s="115">
        <v>-288.20999999999998</v>
      </c>
      <c r="V83" s="116">
        <v>6.19</v>
      </c>
      <c r="W83">
        <v>0</v>
      </c>
      <c r="X83">
        <v>-139</v>
      </c>
      <c r="Y83">
        <v>6.19</v>
      </c>
      <c r="Z83">
        <v>-149.21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8.41</v>
      </c>
      <c r="N84" s="115">
        <v>0</v>
      </c>
      <c r="O84" s="88">
        <v>-144</v>
      </c>
      <c r="P84" s="88">
        <v>-265</v>
      </c>
      <c r="Q84" s="88">
        <v>0</v>
      </c>
      <c r="R84" s="88">
        <v>0</v>
      </c>
      <c r="S84" s="116">
        <v>0</v>
      </c>
      <c r="U84" s="115">
        <v>-409</v>
      </c>
      <c r="V84" s="116">
        <v>8.41</v>
      </c>
      <c r="W84">
        <v>0</v>
      </c>
      <c r="X84">
        <v>-144</v>
      </c>
      <c r="Y84">
        <v>8.41</v>
      </c>
      <c r="Z84">
        <v>-265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9.57</v>
      </c>
      <c r="N85" s="115">
        <v>0</v>
      </c>
      <c r="O85" s="88">
        <v>-154</v>
      </c>
      <c r="P85" s="88">
        <v>-291</v>
      </c>
      <c r="Q85" s="88">
        <v>0</v>
      </c>
      <c r="R85" s="88">
        <v>0</v>
      </c>
      <c r="S85" s="116">
        <v>0</v>
      </c>
      <c r="U85" s="115">
        <v>-445</v>
      </c>
      <c r="V85" s="116">
        <v>9.57</v>
      </c>
      <c r="W85">
        <v>0</v>
      </c>
      <c r="X85">
        <v>-154</v>
      </c>
      <c r="Y85">
        <v>9.57</v>
      </c>
      <c r="Z85">
        <v>-291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6.96</v>
      </c>
      <c r="N86" s="115">
        <v>0</v>
      </c>
      <c r="O86" s="88">
        <v>-149</v>
      </c>
      <c r="P86" s="88">
        <v>-309</v>
      </c>
      <c r="Q86" s="88">
        <v>0</v>
      </c>
      <c r="R86" s="88">
        <v>0</v>
      </c>
      <c r="S86" s="116">
        <v>0</v>
      </c>
      <c r="U86" s="115">
        <v>-458</v>
      </c>
      <c r="V86" s="116">
        <v>6.96</v>
      </c>
      <c r="W86">
        <v>0</v>
      </c>
      <c r="X86">
        <v>-149</v>
      </c>
      <c r="Y86">
        <v>6.96</v>
      </c>
      <c r="Z86">
        <v>-309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4.0599999999999996</v>
      </c>
      <c r="N87" s="115">
        <v>0</v>
      </c>
      <c r="O87" s="88">
        <v>-144</v>
      </c>
      <c r="P87" s="88">
        <v>-325</v>
      </c>
      <c r="Q87" s="88">
        <v>0</v>
      </c>
      <c r="R87" s="88">
        <v>0</v>
      </c>
      <c r="S87" s="116">
        <v>0</v>
      </c>
      <c r="U87" s="115">
        <v>-469</v>
      </c>
      <c r="V87" s="116">
        <v>4.0599999999999996</v>
      </c>
      <c r="W87">
        <v>0</v>
      </c>
      <c r="X87">
        <v>-144</v>
      </c>
      <c r="Y87">
        <v>4.0599999999999996</v>
      </c>
      <c r="Z87">
        <v>-325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6.96</v>
      </c>
      <c r="N88" s="115">
        <v>0</v>
      </c>
      <c r="O88" s="88">
        <v>-144</v>
      </c>
      <c r="P88" s="88">
        <v>-260</v>
      </c>
      <c r="Q88" s="88">
        <v>0</v>
      </c>
      <c r="R88" s="88">
        <v>0</v>
      </c>
      <c r="S88" s="116">
        <v>0</v>
      </c>
      <c r="U88" s="115">
        <v>-404</v>
      </c>
      <c r="V88" s="116">
        <v>6.96</v>
      </c>
      <c r="W88">
        <v>0</v>
      </c>
      <c r="X88">
        <v>-144</v>
      </c>
      <c r="Y88">
        <v>6.96</v>
      </c>
      <c r="Z88">
        <v>-260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5.41</v>
      </c>
      <c r="N89" s="115">
        <v>0</v>
      </c>
      <c r="O89" s="88">
        <v>-139</v>
      </c>
      <c r="P89" s="88">
        <v>-244</v>
      </c>
      <c r="Q89" s="88">
        <v>0</v>
      </c>
      <c r="R89" s="88">
        <v>0</v>
      </c>
      <c r="S89" s="116">
        <v>0</v>
      </c>
      <c r="U89" s="115">
        <v>-383</v>
      </c>
      <c r="V89" s="116">
        <v>5.41</v>
      </c>
      <c r="W89">
        <v>0</v>
      </c>
      <c r="X89">
        <v>-139</v>
      </c>
      <c r="Y89">
        <v>5.41</v>
      </c>
      <c r="Z89">
        <v>-244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4.0599999999999996</v>
      </c>
      <c r="N90" s="115">
        <v>0</v>
      </c>
      <c r="O90" s="88">
        <v>-144</v>
      </c>
      <c r="P90" s="88">
        <v>-175</v>
      </c>
      <c r="Q90" s="88">
        <v>0</v>
      </c>
      <c r="R90" s="88">
        <v>0</v>
      </c>
      <c r="S90" s="116">
        <v>0</v>
      </c>
      <c r="U90" s="115">
        <v>-319</v>
      </c>
      <c r="V90" s="116">
        <v>4.0599999999999996</v>
      </c>
      <c r="W90">
        <v>0</v>
      </c>
      <c r="X90">
        <v>-144</v>
      </c>
      <c r="Y90">
        <v>4.0599999999999996</v>
      </c>
      <c r="Z90">
        <v>-175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1.84</v>
      </c>
      <c r="N91" s="115">
        <v>0</v>
      </c>
      <c r="O91" s="88">
        <v>-149</v>
      </c>
      <c r="P91" s="88">
        <v>-42</v>
      </c>
      <c r="Q91" s="88">
        <v>0</v>
      </c>
      <c r="R91" s="88">
        <v>0</v>
      </c>
      <c r="S91" s="116">
        <v>0</v>
      </c>
      <c r="U91" s="115">
        <v>-191</v>
      </c>
      <c r="V91" s="116">
        <v>1.84</v>
      </c>
      <c r="W91">
        <v>0</v>
      </c>
      <c r="X91">
        <v>-149</v>
      </c>
      <c r="Y91">
        <v>1.84</v>
      </c>
      <c r="Z91">
        <v>-42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2.0299999999999998</v>
      </c>
      <c r="N92" s="115">
        <v>0</v>
      </c>
      <c r="O92" s="88">
        <v>-144</v>
      </c>
      <c r="P92" s="88">
        <v>-155</v>
      </c>
      <c r="Q92" s="88">
        <v>0</v>
      </c>
      <c r="R92" s="88">
        <v>0</v>
      </c>
      <c r="S92" s="116">
        <v>0</v>
      </c>
      <c r="U92" s="115">
        <v>-299</v>
      </c>
      <c r="V92" s="116">
        <v>2.0299999999999998</v>
      </c>
      <c r="W92">
        <v>0</v>
      </c>
      <c r="X92">
        <v>-144</v>
      </c>
      <c r="Y92">
        <v>2.0299999999999998</v>
      </c>
      <c r="Z92">
        <v>-155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2.0299999999999998</v>
      </c>
      <c r="N93" s="115">
        <v>0</v>
      </c>
      <c r="O93" s="88">
        <v>-139</v>
      </c>
      <c r="P93" s="88">
        <v>-137.46</v>
      </c>
      <c r="Q93" s="88">
        <v>0</v>
      </c>
      <c r="R93" s="88">
        <v>0</v>
      </c>
      <c r="S93" s="116">
        <v>0</v>
      </c>
      <c r="U93" s="115">
        <v>-276.45999999999998</v>
      </c>
      <c r="V93" s="116">
        <v>2.0299999999999998</v>
      </c>
      <c r="W93">
        <v>0</v>
      </c>
      <c r="X93">
        <v>-139</v>
      </c>
      <c r="Y93">
        <v>2.0299999999999998</v>
      </c>
      <c r="Z93">
        <v>-137.46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2.8</v>
      </c>
      <c r="N94" s="115">
        <v>0</v>
      </c>
      <c r="O94" s="88">
        <v>-134</v>
      </c>
      <c r="P94" s="88">
        <v>-52.18</v>
      </c>
      <c r="Q94" s="88">
        <v>0</v>
      </c>
      <c r="R94" s="88">
        <v>0</v>
      </c>
      <c r="S94" s="116">
        <v>0</v>
      </c>
      <c r="U94" s="115">
        <v>-186.18</v>
      </c>
      <c r="V94" s="116">
        <v>2.8</v>
      </c>
      <c r="W94">
        <v>0</v>
      </c>
      <c r="X94">
        <v>-134</v>
      </c>
      <c r="Y94">
        <v>2.8</v>
      </c>
      <c r="Z94">
        <v>-52.18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3.19</v>
      </c>
      <c r="N95" s="115">
        <v>0</v>
      </c>
      <c r="O95" s="88">
        <v>-124</v>
      </c>
      <c r="P95" s="88">
        <v>-118</v>
      </c>
      <c r="Q95" s="88">
        <v>0</v>
      </c>
      <c r="R95" s="88">
        <v>0</v>
      </c>
      <c r="S95" s="116">
        <v>0</v>
      </c>
      <c r="U95" s="115">
        <v>-242</v>
      </c>
      <c r="V95" s="116">
        <v>3.19</v>
      </c>
      <c r="W95">
        <v>0</v>
      </c>
      <c r="X95">
        <v>-124</v>
      </c>
      <c r="Y95">
        <v>3.19</v>
      </c>
      <c r="Z95">
        <v>-118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0.77</v>
      </c>
      <c r="N96" s="115">
        <v>0</v>
      </c>
      <c r="O96" s="88">
        <v>-114</v>
      </c>
      <c r="P96" s="88">
        <v>-102</v>
      </c>
      <c r="Q96" s="88">
        <v>0</v>
      </c>
      <c r="R96" s="88">
        <v>0</v>
      </c>
      <c r="S96" s="116">
        <v>0</v>
      </c>
      <c r="U96" s="115">
        <v>-216</v>
      </c>
      <c r="V96" s="116">
        <v>0.77</v>
      </c>
      <c r="W96">
        <v>0</v>
      </c>
      <c r="X96">
        <v>-114</v>
      </c>
      <c r="Y96">
        <v>0.77</v>
      </c>
      <c r="Z96">
        <v>-102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0.68</v>
      </c>
      <c r="N97" s="115">
        <v>0</v>
      </c>
      <c r="O97" s="88">
        <v>-109</v>
      </c>
      <c r="P97" s="88">
        <v>-70.8</v>
      </c>
      <c r="Q97" s="88">
        <v>0</v>
      </c>
      <c r="R97" s="88">
        <v>0</v>
      </c>
      <c r="S97" s="116">
        <v>0</v>
      </c>
      <c r="U97" s="115">
        <v>-179.8</v>
      </c>
      <c r="V97" s="116">
        <v>0.68</v>
      </c>
      <c r="W97">
        <v>0</v>
      </c>
      <c r="X97">
        <v>-109</v>
      </c>
      <c r="Y97">
        <v>0.68</v>
      </c>
      <c r="Z97">
        <v>-70.8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-114</v>
      </c>
      <c r="P98" s="88">
        <v>-94</v>
      </c>
      <c r="Q98" s="88">
        <v>0</v>
      </c>
      <c r="R98" s="88">
        <v>0</v>
      </c>
      <c r="S98" s="116">
        <v>0</v>
      </c>
      <c r="U98" s="115">
        <v>-208</v>
      </c>
      <c r="V98" s="116">
        <v>0</v>
      </c>
      <c r="W98">
        <v>0</v>
      </c>
      <c r="X98">
        <v>-114</v>
      </c>
      <c r="Y98">
        <v>0</v>
      </c>
      <c r="Z98">
        <v>-94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7.6747499999999982E-2</v>
      </c>
      <c r="N99" s="110">
        <f t="shared" si="1"/>
        <v>-2.1335000000000002</v>
      </c>
      <c r="O99" s="111">
        <f t="shared" si="1"/>
        <v>-2.2802074999999999</v>
      </c>
      <c r="P99" s="111">
        <f t="shared" si="1"/>
        <v>-1.7191775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-6.132884999999999</v>
      </c>
      <c r="V99" s="112">
        <f t="shared" si="1"/>
        <v>7.6747499999999982E-2</v>
      </c>
      <c r="W99">
        <f t="shared" si="1"/>
        <v>-2.1335000000000002</v>
      </c>
      <c r="X99">
        <f t="shared" si="1"/>
        <v>-2.2802074999999999</v>
      </c>
      <c r="Y99">
        <f t="shared" si="1"/>
        <v>7.6747499999999982E-2</v>
      </c>
      <c r="Z99">
        <f t="shared" si="1"/>
        <v>-1.7191775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2023-05-18T09:15:04Z</dcterms:modified>
</cp:coreProperties>
</file>